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drawings/drawing2.xml" ContentType="application/vnd.openxmlformats-officedocument.drawing+xml"/>
  <Override PartName="/xl/ctrlProps/ctrlProp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4185" yWindow="-180" windowWidth="8190" windowHeight="5550" tabRatio="823"/>
  </bookViews>
  <sheets>
    <sheet name="HR List" sheetId="1" r:id="rId1"/>
    <sheet name="MultiFieldData" sheetId="2" state="hidden" r:id="rId2"/>
    <sheet name="MixedNames" sheetId="19" r:id="rId3"/>
    <sheet name="HR List - 2" sheetId="4" state="hidden" r:id="rId4"/>
    <sheet name="Arrays" sheetId="8" state="hidden" r:id="rId5"/>
    <sheet name="Form" sheetId="10" state="hidden" r:id="rId6"/>
    <sheet name="TaxDep" sheetId="11" state="hidden" r:id="rId7"/>
    <sheet name="TwoWayLookup" sheetId="13" state="hidden" r:id="rId8"/>
    <sheet name="IndexMatch" sheetId="14" state="hidden" r:id="rId9"/>
    <sheet name="MasterSSList" sheetId="15" state="hidden" r:id="rId10"/>
    <sheet name="Hyperlinks" sheetId="17" state="hidden" r:id="rId11"/>
    <sheet name="Rounding" sheetId="22" state="hidden" r:id="rId12"/>
    <sheet name="MostCommonNamesInUS" sheetId="26" state="hidden" r:id="rId13"/>
    <sheet name="TimeMacro" sheetId="29" state="hidden" r:id="rId14"/>
  </sheets>
  <externalReferences>
    <externalReference r:id="rId15"/>
  </externalReferences>
  <definedNames>
    <definedName name="_xlnm._FilterDatabase" localSheetId="0" hidden="1">'HR List'!$A$1:$C$742</definedName>
    <definedName name="_xlnm._FilterDatabase" localSheetId="3" hidden="1">'HR List - 2'!$A$1:$O$742</definedName>
    <definedName name="_xlnm._FilterDatabase" localSheetId="12" hidden="1">MostCommonNamesInUS!$A$5:$C$1005</definedName>
    <definedName name="_xlnm._FilterDatabase" localSheetId="1" hidden="1">MultiFieldData!$A$1:$AG$199</definedName>
    <definedName name="Dates">OFFSET([1]Dynamic!$A$2,0,0,COUNTA([1]Dynamic!$A:$A)-1,1)</definedName>
    <definedName name="ee" localSheetId="7" hidden="1">{"FirstQ",#N/A,FALSE,"Budget2000";"SecondQ",#N/A,FALSE,"Budget2000";"Summary",#N/A,FALSE,"Budget2000"}</definedName>
    <definedName name="ee" hidden="1">{"FirstQ",#N/A,FALSE,"Budget2000";"SecondQ",#N/A,FALSE,"Budget2000";"Summary",#N/A,FALSE,"Budget2000"}</definedName>
    <definedName name="_xlnm.Extract" localSheetId="1">MultiFieldData!#REF!</definedName>
    <definedName name="Income">#REF!</definedName>
    <definedName name="k" localSheetId="7" hidden="1">{"FirstQ",#N/A,FALSE,"Budget2000";"SecondQ",#N/A,FALSE,"Budget2000";"Summary",#N/A,FALSE,"Budget2000"}</definedName>
    <definedName name="k" hidden="1">{"FirstQ",#N/A,FALSE,"Budget2000";"SecondQ",#N/A,FALSE,"Budget2000";"Summary",#N/A,FALSE,"Budget2000"}</definedName>
    <definedName name="_xlnm.Print_Area" localSheetId="3">'HR List - 2'!$A$1:$K$559</definedName>
    <definedName name="_xlnm.Print_Titles" localSheetId="3">'HR List - 2'!$1:$1</definedName>
    <definedName name="q" localSheetId="7" hidden="1">{"FirstQ",#N/A,FALSE,"Budget2000";"SecondQ",#N/A,FALSE,"Budget2000";"Summary",#N/A,FALSE,"Budget2000"}</definedName>
    <definedName name="q" hidden="1">{"FirstQ",#N/A,FALSE,"Budget2000";"SecondQ",#N/A,FALSE,"Budget2000";"Summary",#N/A,FALSE,"Budget2000"}</definedName>
    <definedName name="RateTable">#REF!</definedName>
    <definedName name="rr" localSheetId="7" hidden="1">{"FirstQ",#N/A,FALSE,"Budget2000";"SecondQ",#N/A,FALSE,"Budget2000"}</definedName>
    <definedName name="rr" hidden="1">{"FirstQ",#N/A,FALSE,"Budget2000";"SecondQ",#N/A,FALSE,"Budget2000"}</definedName>
    <definedName name="rrr" localSheetId="7"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ales">OFFSET([1]Dynamic!$B$2,0,0,COUNTA([1]Dynamic!$B:$B)-1,1)</definedName>
    <definedName name="StatusList">#REF!</definedName>
    <definedName name="TaxDepTable">TaxDep!$J$3:$Q$19</definedName>
    <definedName name="wrn.AllData." localSheetId="7" hidden="1">{"FirstQ",#N/A,FALSE,"Budget2000";"SecondQ",#N/A,FALSE,"Budget2000";"Summary",#N/A,FALSE,"Budget2000"}</definedName>
    <definedName name="wrn.AllData." hidden="1">{"FirstQ",#N/A,FALSE,"Budget2000";"SecondQ",#N/A,FALSE,"Budget2000";"Summary",#N/A,FALSE,"Budget2000"}</definedName>
    <definedName name="wrn.FirstHalf." localSheetId="7" hidden="1">{"FirstQ",#N/A,FALSE,"Budget2000";"SecondQ",#N/A,FALSE,"Budget2000"}</definedName>
    <definedName name="wrn.FirstHalf." hidden="1">{"FirstQ",#N/A,FALSE,"Budget2000";"SecondQ",#N/A,FALSE,"Budget2000"}</definedName>
    <definedName name="x" localSheetId="7" hidden="1">{"FirstQ",#N/A,FALSE,"Budget2000";"SecondQ",#N/A,FALSE,"Budget2000";"Summary",#N/A,FALSE,"Budget2000"}</definedName>
    <definedName name="x" hidden="1">{"FirstQ",#N/A,FALSE,"Budget2000";"SecondQ",#N/A,FALSE,"Budget2000";"Summary",#N/A,FALSE,"Budget2000"}</definedName>
    <definedName name="xxxxxxxxxxxxxxxxxxx" localSheetId="7"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0" hidden="1">'HR List'!$A$1:$C$742</definedName>
    <definedName name="Z_32E1B1E0_F29A_4FB3_9E7F_F78F245BC75E_.wvu.FilterData" localSheetId="3" hidden="1">'HR List - 2'!$A$1:$O$742</definedName>
    <definedName name="Z_32E1B1E0_F29A_4FB3_9E7F_F78F245BC75E_.wvu.FilterData" localSheetId="12" hidden="1">MostCommonNamesInUS!$A$5:$C$1005</definedName>
    <definedName name="Z_32E1B1E0_F29A_4FB3_9E7F_F78F245BC75E_.wvu.FilterData" localSheetId="1" hidden="1">MultiFieldData!$A$1:$AG$199</definedName>
    <definedName name="Z_32E1B1E0_F29A_4FB3_9E7F_F78F245BC75E_.wvu.PrintArea" localSheetId="3" hidden="1">'HR List - 2'!$A$1:$K$559</definedName>
    <definedName name="Z_32E1B1E0_F29A_4FB3_9E7F_F78F245BC75E_.wvu.PrintTitles" localSheetId="3" hidden="1">'HR List - 2'!$1:$1</definedName>
  </definedNames>
  <calcPr calcId="145621"/>
  <customWorkbookViews>
    <customWorkbookView name="Dennis Taylor - Personal View" guid="{32E1B1E0-F29A-4FB3-9E7F-F78F245BC75E}" mergeInterval="0" personalView="1" maximized="1" xWindow="1" yWindow="1" windowWidth="1362" windowHeight="525" tabRatio="849" activeSheetId="9"/>
  </customWorkbookViews>
</workbook>
</file>

<file path=xl/calcChain.xml><?xml version="1.0" encoding="utf-8"?>
<calcChain xmlns="http://schemas.openxmlformats.org/spreadsheetml/2006/main">
  <c r="G2" i="19" l="1"/>
  <c r="H541" i="4" l="1"/>
  <c r="H73" i="4"/>
  <c r="H328" i="4"/>
  <c r="H245" i="4"/>
  <c r="H8" i="4"/>
  <c r="H454" i="4"/>
  <c r="H294" i="4"/>
  <c r="H343" i="4"/>
  <c r="H49" i="4"/>
  <c r="H44" i="4"/>
  <c r="H463" i="4"/>
  <c r="H433" i="4"/>
  <c r="H409" i="4"/>
  <c r="H535" i="4"/>
  <c r="H494" i="4"/>
  <c r="H388" i="4"/>
  <c r="H111" i="4"/>
  <c r="H236" i="4"/>
  <c r="H189" i="4"/>
  <c r="H282" i="4"/>
  <c r="H441" i="4"/>
  <c r="H183" i="4"/>
  <c r="H424" i="4"/>
  <c r="H400" i="4"/>
  <c r="H40" i="4"/>
  <c r="H14" i="4"/>
  <c r="H534" i="4"/>
  <c r="H497" i="4"/>
  <c r="H484" i="4"/>
  <c r="H333" i="4"/>
  <c r="H22" i="4"/>
  <c r="H103" i="4"/>
  <c r="H5" i="4"/>
  <c r="H319" i="4"/>
  <c r="H367" i="4"/>
  <c r="H426" i="4"/>
  <c r="H127" i="4"/>
  <c r="H42" i="4"/>
  <c r="H272" i="4"/>
  <c r="H150" i="4"/>
  <c r="H139" i="4"/>
  <c r="H54" i="4"/>
  <c r="H173" i="4"/>
  <c r="H25" i="4"/>
  <c r="H506" i="4"/>
  <c r="H303" i="4"/>
  <c r="H422" i="4"/>
  <c r="H85" i="4"/>
  <c r="H99" i="4"/>
  <c r="H449" i="4"/>
  <c r="H137" i="4"/>
  <c r="H477" i="4"/>
  <c r="H69" i="4"/>
  <c r="H23" i="4"/>
  <c r="H439" i="4"/>
  <c r="H87" i="4"/>
  <c r="H416" i="4"/>
  <c r="H59" i="4"/>
  <c r="H74" i="4"/>
  <c r="H242" i="4"/>
  <c r="H174" i="4"/>
  <c r="H196" i="4"/>
  <c r="H114" i="4"/>
  <c r="H518" i="4"/>
  <c r="H164" i="4"/>
  <c r="H462" i="4"/>
  <c r="H411" i="4"/>
  <c r="H472" i="4"/>
  <c r="H186" i="4"/>
  <c r="H227" i="4"/>
  <c r="H391" i="4"/>
  <c r="H403" i="4"/>
  <c r="H148" i="4"/>
  <c r="H425" i="4"/>
  <c r="H511" i="4"/>
  <c r="H408" i="4"/>
  <c r="H231" i="4"/>
  <c r="H540" i="4"/>
  <c r="H35" i="4"/>
  <c r="H369" i="4"/>
  <c r="H213" i="4"/>
  <c r="H97" i="4"/>
  <c r="H78" i="4"/>
  <c r="H171" i="4"/>
  <c r="H130" i="4"/>
  <c r="H348" i="4"/>
  <c r="H265" i="4"/>
  <c r="H6" i="4"/>
  <c r="H215" i="4"/>
  <c r="H402" i="4"/>
  <c r="H222" i="4"/>
  <c r="H253" i="4"/>
  <c r="H479" i="4"/>
  <c r="H188" i="4"/>
  <c r="H325" i="4"/>
  <c r="H471" i="4"/>
  <c r="H445" i="4"/>
  <c r="H419" i="4"/>
  <c r="H357" i="4"/>
  <c r="H180" i="4"/>
  <c r="H201" i="4"/>
  <c r="H324" i="4"/>
  <c r="H151" i="4"/>
  <c r="H344" i="4"/>
  <c r="H29" i="4"/>
  <c r="H154" i="4"/>
  <c r="H72" i="4"/>
  <c r="H193" i="4"/>
  <c r="H132" i="4"/>
  <c r="H13" i="4"/>
  <c r="H281" i="4"/>
  <c r="H140" i="4"/>
  <c r="H134" i="4"/>
  <c r="H4" i="4"/>
  <c r="H260" i="4"/>
  <c r="H306" i="4"/>
  <c r="H75" i="4"/>
  <c r="H413" i="4"/>
  <c r="H458" i="4"/>
  <c r="H455" i="4"/>
  <c r="H389" i="4"/>
  <c r="H273" i="4"/>
  <c r="H332" i="4"/>
  <c r="H141" i="4"/>
  <c r="H56" i="4"/>
  <c r="H205" i="4"/>
  <c r="H517" i="4"/>
  <c r="H102" i="4"/>
  <c r="H368" i="4"/>
  <c r="H9" i="4"/>
  <c r="H430" i="4"/>
  <c r="H376" i="4"/>
  <c r="H296" i="4"/>
  <c r="H326" i="4"/>
  <c r="H513" i="4"/>
  <c r="H199" i="4"/>
  <c r="H287" i="4"/>
  <c r="H299" i="4"/>
  <c r="H248" i="4"/>
  <c r="H307" i="4"/>
  <c r="H373" i="4"/>
  <c r="H223" i="4"/>
  <c r="H372" i="4"/>
  <c r="H352" i="4"/>
  <c r="H407" i="4"/>
  <c r="H503" i="4"/>
  <c r="H291" i="4"/>
  <c r="H19" i="4"/>
  <c r="H83" i="4"/>
  <c r="H232" i="4"/>
  <c r="H210" i="4"/>
  <c r="H298" i="4"/>
  <c r="H55" i="4"/>
  <c r="H240" i="4"/>
  <c r="H297" i="4"/>
  <c r="H527" i="4"/>
  <c r="H530" i="4"/>
  <c r="H48" i="4"/>
  <c r="H444" i="4"/>
  <c r="H386" i="4"/>
  <c r="H57" i="4"/>
  <c r="H152" i="4"/>
  <c r="H498" i="4"/>
  <c r="H366" i="4"/>
  <c r="H521" i="4"/>
  <c r="H338" i="4"/>
  <c r="H15" i="4"/>
  <c r="H481" i="4"/>
  <c r="H542" i="4"/>
  <c r="H129" i="4"/>
  <c r="H192" i="4"/>
  <c r="H241" i="4"/>
  <c r="H206" i="4"/>
  <c r="H93" i="4"/>
  <c r="H254" i="4"/>
  <c r="H167" i="4"/>
  <c r="H67" i="4"/>
  <c r="H91" i="4"/>
  <c r="H314" i="4"/>
  <c r="H274" i="4"/>
  <c r="H179" i="4"/>
  <c r="H182" i="4"/>
  <c r="H531" i="4"/>
  <c r="H378" i="4"/>
  <c r="H334" i="4"/>
  <c r="H76" i="4"/>
  <c r="H355" i="4"/>
  <c r="H301" i="4"/>
  <c r="H128" i="4"/>
  <c r="H149" i="4"/>
  <c r="H95" i="4"/>
  <c r="H468" i="4"/>
  <c r="H224" i="4"/>
  <c r="H295" i="4"/>
  <c r="H485" i="4"/>
  <c r="H442" i="4"/>
  <c r="H532" i="4"/>
  <c r="H160" i="4"/>
  <c r="H80" i="4"/>
  <c r="H68" i="4"/>
  <c r="H34" i="4"/>
  <c r="H157" i="4"/>
  <c r="H89" i="4"/>
  <c r="H440" i="4"/>
  <c r="H84" i="4"/>
  <c r="H135" i="4"/>
  <c r="H524" i="4"/>
  <c r="H467" i="4"/>
  <c r="H24" i="4"/>
  <c r="H537" i="4"/>
  <c r="H323" i="4"/>
  <c r="H169" i="4"/>
  <c r="H153" i="4"/>
  <c r="H371" i="4"/>
  <c r="H292" i="4"/>
  <c r="H41" i="4"/>
  <c r="H229" i="4"/>
  <c r="H536" i="4"/>
  <c r="H113" i="4"/>
  <c r="H380" i="4"/>
  <c r="H510" i="4"/>
  <c r="H165" i="4"/>
  <c r="H375" i="4"/>
  <c r="H364" i="4"/>
  <c r="H514" i="4"/>
  <c r="H47" i="4"/>
  <c r="H483" i="4"/>
  <c r="H320" i="4"/>
  <c r="H162" i="4"/>
  <c r="H435" i="4"/>
  <c r="H405" i="4"/>
  <c r="H529" i="4"/>
  <c r="H26" i="4"/>
  <c r="H119" i="4"/>
  <c r="H280" i="4"/>
  <c r="H538" i="4"/>
  <c r="H256" i="4"/>
  <c r="H63" i="4"/>
  <c r="H125" i="4"/>
  <c r="H370" i="4"/>
  <c r="H475" i="4"/>
  <c r="H377" i="4"/>
  <c r="H495" i="4"/>
  <c r="H466" i="4"/>
  <c r="H461" i="4"/>
  <c r="H27" i="4"/>
  <c r="H170" i="4"/>
  <c r="H98" i="4"/>
  <c r="H16" i="4"/>
  <c r="H195" i="4"/>
  <c r="H267" i="4"/>
  <c r="H315" i="4"/>
  <c r="H112" i="4"/>
  <c r="H258" i="4"/>
  <c r="H460" i="4"/>
  <c r="H51" i="4"/>
  <c r="H209" i="4"/>
  <c r="H122" i="4"/>
  <c r="H410" i="4"/>
  <c r="H420" i="4"/>
  <c r="H310" i="4"/>
  <c r="H110" i="4"/>
  <c r="H33" i="4"/>
  <c r="H543" i="4"/>
  <c r="H226" i="4"/>
  <c r="H251" i="4"/>
  <c r="H64" i="4"/>
  <c r="H235" i="4"/>
  <c r="H221" i="4"/>
  <c r="H330" i="4"/>
  <c r="H163" i="4"/>
  <c r="H374" i="4"/>
  <c r="H65" i="4"/>
  <c r="H418" i="4"/>
  <c r="H340" i="4"/>
  <c r="H275" i="4"/>
  <c r="H277" i="4"/>
  <c r="H465" i="4"/>
  <c r="H218" i="4"/>
  <c r="H395" i="4"/>
  <c r="H126" i="4"/>
  <c r="H415" i="4"/>
  <c r="H207" i="4"/>
  <c r="H496" i="4"/>
  <c r="H247" i="4"/>
  <c r="H276" i="4"/>
  <c r="H293" i="4"/>
  <c r="H120" i="4"/>
  <c r="H53" i="4"/>
  <c r="H522" i="4"/>
  <c r="H136" i="4"/>
  <c r="H50" i="4"/>
  <c r="H143" i="4"/>
  <c r="H243" i="4"/>
  <c r="H159" i="4"/>
  <c r="H434" i="4"/>
  <c r="H90" i="4"/>
  <c r="H233" i="4"/>
  <c r="H52" i="4"/>
  <c r="H290" i="4"/>
  <c r="H185" i="4"/>
  <c r="H18" i="4"/>
  <c r="H104" i="4"/>
  <c r="H436" i="4"/>
  <c r="H318" i="4"/>
  <c r="H266" i="4"/>
  <c r="H257" i="4"/>
  <c r="H225" i="4"/>
  <c r="H239" i="4"/>
  <c r="H200" i="4"/>
  <c r="H238" i="4"/>
  <c r="H39" i="4"/>
  <c r="H525" i="4"/>
  <c r="H176" i="4"/>
  <c r="H117" i="4"/>
  <c r="H32" i="4"/>
  <c r="H121" i="4"/>
  <c r="H255" i="4"/>
  <c r="H246" i="4"/>
  <c r="H393" i="4"/>
  <c r="H533" i="4"/>
  <c r="H392" i="4"/>
  <c r="H365" i="4"/>
  <c r="H194" i="4"/>
  <c r="H437" i="4"/>
  <c r="H184" i="4"/>
  <c r="H404" i="4"/>
  <c r="H487" i="4"/>
  <c r="H387" i="4"/>
  <c r="H499" i="4"/>
  <c r="H61" i="4"/>
  <c r="H94" i="4"/>
  <c r="H96" i="4"/>
  <c r="H38" i="4"/>
  <c r="H489" i="4"/>
  <c r="H285" i="4"/>
  <c r="H191" i="4"/>
  <c r="H62" i="4"/>
  <c r="H341" i="4"/>
  <c r="H432" i="4"/>
  <c r="H178" i="4"/>
  <c r="H230" i="4"/>
  <c r="H309" i="4"/>
  <c r="H322" i="4"/>
  <c r="H220" i="4"/>
  <c r="H390" i="4"/>
  <c r="H12" i="4"/>
  <c r="H3" i="4"/>
  <c r="H507" i="4"/>
  <c r="H457" i="4"/>
  <c r="H283" i="4"/>
  <c r="H249" i="4"/>
  <c r="H237" i="4"/>
  <c r="H311" i="4"/>
  <c r="H354" i="4"/>
  <c r="H279" i="4"/>
  <c r="H71" i="4"/>
  <c r="H270" i="4"/>
  <c r="H161" i="4"/>
  <c r="H508" i="4"/>
  <c r="H474" i="4"/>
  <c r="H138" i="4"/>
  <c r="H492" i="4"/>
  <c r="H262" i="4"/>
  <c r="H116" i="4"/>
  <c r="H385" i="4"/>
  <c r="H36" i="4"/>
  <c r="H313" i="4"/>
  <c r="H345" i="4"/>
  <c r="H202" i="4"/>
  <c r="H88" i="4"/>
  <c r="H177" i="4"/>
  <c r="H384" i="4"/>
  <c r="H216" i="4"/>
  <c r="H491" i="4"/>
  <c r="H452" i="4"/>
  <c r="H70" i="4"/>
  <c r="H187" i="4"/>
  <c r="H509" i="4"/>
  <c r="H501" i="4"/>
  <c r="H217" i="4"/>
  <c r="H308" i="4"/>
  <c r="H337" i="4"/>
  <c r="H317" i="4"/>
  <c r="H145" i="4"/>
  <c r="H271" i="4"/>
  <c r="H406" i="4"/>
  <c r="H203" i="4"/>
  <c r="H37" i="4"/>
  <c r="H394" i="4"/>
  <c r="H429" i="4"/>
  <c r="H469" i="4"/>
  <c r="H212" i="4"/>
  <c r="H331" i="4"/>
  <c r="H401" i="4"/>
  <c r="H350" i="4"/>
  <c r="H234" i="4"/>
  <c r="H106" i="4"/>
  <c r="H45" i="4"/>
  <c r="H520" i="4"/>
  <c r="H480" i="4"/>
  <c r="H453" i="4"/>
  <c r="H244" i="4"/>
  <c r="H321" i="4"/>
  <c r="H339" i="4"/>
  <c r="H470" i="4"/>
  <c r="H312" i="4"/>
  <c r="H123" i="4"/>
  <c r="H155" i="4"/>
  <c r="H21" i="4"/>
  <c r="H451" i="4"/>
  <c r="H214" i="4"/>
  <c r="H108" i="4"/>
  <c r="H476" i="4"/>
  <c r="H528" i="4"/>
  <c r="H100" i="4"/>
  <c r="H146" i="4"/>
  <c r="H379" i="4"/>
  <c r="H147" i="4"/>
  <c r="H512" i="4"/>
  <c r="H115" i="4"/>
  <c r="H505" i="4"/>
  <c r="H263" i="4"/>
  <c r="H144" i="4"/>
  <c r="H250" i="4"/>
  <c r="H278" i="4"/>
  <c r="H20" i="4"/>
  <c r="H172" i="4"/>
  <c r="H361" i="4"/>
  <c r="H349" i="4"/>
  <c r="H428" i="4"/>
  <c r="H362" i="4"/>
  <c r="H286" i="4"/>
  <c r="H351" i="4"/>
  <c r="H86" i="4"/>
  <c r="H7" i="4"/>
  <c r="H427" i="4"/>
  <c r="H11" i="4"/>
  <c r="H398" i="4"/>
  <c r="H168" i="4"/>
  <c r="H158" i="4"/>
  <c r="H335" i="4"/>
  <c r="H17" i="4"/>
  <c r="H66" i="4"/>
  <c r="H490" i="4"/>
  <c r="H382" i="4"/>
  <c r="H353" i="4"/>
  <c r="H79" i="4"/>
  <c r="H516" i="4"/>
  <c r="H77" i="4"/>
  <c r="H488" i="4"/>
  <c r="H383" i="4"/>
  <c r="H288" i="4"/>
  <c r="H316" i="4"/>
  <c r="H478" i="4"/>
  <c r="H156" i="4"/>
  <c r="H421" i="4"/>
  <c r="H28" i="4"/>
  <c r="H190" i="4"/>
  <c r="H342" i="4"/>
  <c r="H504" i="4"/>
  <c r="H181" i="4"/>
  <c r="H300" i="4"/>
  <c r="H519" i="4"/>
  <c r="H261" i="4"/>
  <c r="H327" i="4"/>
  <c r="H10" i="4"/>
  <c r="H500" i="4"/>
  <c r="H82" i="4"/>
  <c r="H438" i="4"/>
  <c r="H133" i="4"/>
  <c r="H423" i="4"/>
  <c r="H381" i="4"/>
  <c r="H252" i="4"/>
  <c r="H58" i="4"/>
  <c r="H131" i="4"/>
  <c r="H336" i="4"/>
  <c r="H60" i="4"/>
  <c r="H412" i="4"/>
  <c r="H284" i="4"/>
  <c r="H109" i="4"/>
  <c r="H417" i="4"/>
  <c r="H259" i="4"/>
  <c r="H346" i="4"/>
  <c r="H473" i="4"/>
  <c r="H30" i="4"/>
  <c r="H124" i="4"/>
  <c r="H396" i="4"/>
  <c r="H482" i="4"/>
  <c r="H515" i="4"/>
  <c r="H46" i="4"/>
  <c r="H447" i="4"/>
  <c r="H31" i="4"/>
  <c r="H105" i="4"/>
  <c r="H228" i="4"/>
  <c r="H118" i="4"/>
  <c r="H197" i="4"/>
  <c r="H289" i="4"/>
  <c r="H211" i="4"/>
  <c r="H264" i="4"/>
  <c r="H198" i="4"/>
  <c r="H204" i="4"/>
  <c r="H269" i="4"/>
  <c r="H486" i="4"/>
  <c r="H208" i="4"/>
  <c r="H502" i="4"/>
  <c r="H43" i="4"/>
  <c r="H329" i="4"/>
  <c r="H526" i="4"/>
  <c r="H431" i="4"/>
  <c r="H304" i="4"/>
  <c r="H414" i="4"/>
  <c r="H459" i="4"/>
  <c r="H356" i="4"/>
  <c r="H397" i="4"/>
  <c r="H359" i="4"/>
  <c r="H107" i="4"/>
  <c r="H464" i="4"/>
  <c r="H305" i="4"/>
  <c r="H443" i="4"/>
  <c r="H142" i="4"/>
  <c r="H347" i="4"/>
  <c r="H358" i="4"/>
  <c r="H92" i="4"/>
  <c r="H101" i="4"/>
  <c r="H446" i="4"/>
  <c r="H81" i="4"/>
  <c r="H450" i="4"/>
  <c r="H268" i="4"/>
  <c r="H456" i="4"/>
  <c r="H219" i="4"/>
  <c r="H360" i="4"/>
  <c r="H166" i="4"/>
  <c r="H539" i="4"/>
  <c r="H302" i="4"/>
  <c r="H363" i="4"/>
  <c r="H448" i="4"/>
  <c r="H399" i="4"/>
  <c r="H523" i="4"/>
  <c r="H175" i="4"/>
  <c r="H493" i="4"/>
  <c r="H2" i="4"/>
  <c r="H14" i="13"/>
  <c r="G14" i="13"/>
  <c r="F14" i="13"/>
  <c r="E14" i="13"/>
  <c r="I13" i="13"/>
  <c r="I12" i="13"/>
  <c r="I11" i="13"/>
  <c r="I10" i="13"/>
  <c r="I9" i="13"/>
  <c r="I8" i="13"/>
  <c r="I7" i="13"/>
  <c r="I6" i="13"/>
  <c r="I5" i="13"/>
  <c r="I4" i="13"/>
  <c r="I3" i="13"/>
  <c r="I2" i="13"/>
  <c r="I14" i="13" l="1"/>
  <c r="I7" i="10"/>
  <c r="L3" i="11" l="1"/>
  <c r="M3" i="11" s="1"/>
  <c r="N3" i="11" s="1"/>
  <c r="O3" i="11" s="1"/>
  <c r="P3" i="11" s="1"/>
  <c r="Q3" i="11" s="1"/>
  <c r="L4" i="11"/>
  <c r="M4" i="11" s="1"/>
  <c r="N4" i="11" s="1"/>
  <c r="O4" i="11" s="1"/>
  <c r="P4" i="11" s="1"/>
  <c r="Q4" i="11" s="1"/>
  <c r="L5" i="11"/>
  <c r="M5" i="11" s="1"/>
  <c r="N5" i="11" s="1"/>
  <c r="O5" i="11" s="1"/>
  <c r="P5" i="11" s="1"/>
  <c r="Q5" i="11" s="1"/>
  <c r="L6" i="11"/>
  <c r="M6" i="11" s="1"/>
  <c r="N6" i="11" s="1"/>
  <c r="O6" i="11" s="1"/>
  <c r="P6" i="11" s="1"/>
  <c r="Q6" i="11" s="1"/>
  <c r="L7" i="11"/>
  <c r="M7" i="11" s="1"/>
  <c r="N7" i="11" s="1"/>
  <c r="O7" i="11" s="1"/>
  <c r="P7" i="11" s="1"/>
  <c r="Q7" i="11" s="1"/>
  <c r="L8" i="11"/>
  <c r="M8" i="11" s="1"/>
  <c r="N8" i="11" s="1"/>
  <c r="O8" i="11" s="1"/>
  <c r="P8" i="11" s="1"/>
  <c r="Q8" i="11" s="1"/>
  <c r="L9" i="11"/>
  <c r="M9" i="11" s="1"/>
  <c r="N9" i="11" s="1"/>
  <c r="O9" i="11" s="1"/>
  <c r="P9" i="11" s="1"/>
  <c r="Q9" i="11" s="1"/>
  <c r="L10" i="11"/>
  <c r="M10" i="11" s="1"/>
  <c r="N10" i="11" s="1"/>
  <c r="O10" i="11" s="1"/>
  <c r="P10" i="11" s="1"/>
  <c r="Q10" i="11" s="1"/>
  <c r="L11" i="11"/>
  <c r="M11" i="11" s="1"/>
  <c r="N11" i="11" s="1"/>
  <c r="O11" i="11" s="1"/>
  <c r="P11" i="11" s="1"/>
  <c r="Q11" i="11" s="1"/>
  <c r="L12" i="11"/>
  <c r="M12" i="11" s="1"/>
  <c r="N12" i="11" s="1"/>
  <c r="O12" i="11" s="1"/>
  <c r="P12" i="11" s="1"/>
  <c r="Q12" i="11" s="1"/>
  <c r="L13" i="11"/>
  <c r="M13" i="11" s="1"/>
  <c r="N13" i="11" s="1"/>
  <c r="O13" i="11" s="1"/>
  <c r="P13" i="11" s="1"/>
  <c r="Q13" i="11" s="1"/>
  <c r="L14" i="11"/>
  <c r="M14" i="11" s="1"/>
  <c r="N14" i="11" s="1"/>
  <c r="O14" i="11" s="1"/>
  <c r="P14" i="11" s="1"/>
  <c r="Q14" i="11" s="1"/>
  <c r="L15" i="11"/>
  <c r="M15" i="11" s="1"/>
  <c r="N15" i="11" s="1"/>
  <c r="O15" i="11" s="1"/>
  <c r="P15" i="11" s="1"/>
  <c r="Q15" i="11" s="1"/>
  <c r="L16" i="11"/>
  <c r="M16" i="11" s="1"/>
  <c r="N16" i="11" s="1"/>
  <c r="O16" i="11" s="1"/>
  <c r="P16" i="11" s="1"/>
  <c r="Q16" i="11" s="1"/>
  <c r="L17" i="11"/>
  <c r="M17" i="11" s="1"/>
  <c r="N17" i="11" s="1"/>
  <c r="O17" i="11" s="1"/>
  <c r="P17" i="11" s="1"/>
  <c r="Q17" i="11" s="1"/>
  <c r="L18" i="11"/>
  <c r="M18" i="11" s="1"/>
  <c r="N18" i="11" s="1"/>
  <c r="O18" i="11" s="1"/>
  <c r="P18" i="11" s="1"/>
  <c r="Q18" i="11" s="1"/>
  <c r="L19" i="11"/>
  <c r="M19" i="11" s="1"/>
  <c r="N19" i="11" s="1"/>
  <c r="O19" i="11" s="1"/>
  <c r="P19" i="11" s="1"/>
  <c r="Q19" i="11" s="1"/>
  <c r="C26" i="8"/>
  <c r="C11" i="8"/>
  <c r="B11" i="8"/>
  <c r="F10" i="8"/>
  <c r="F9" i="8"/>
  <c r="F8" i="8"/>
  <c r="F7" i="8"/>
  <c r="F6" i="8"/>
  <c r="F5" i="8"/>
  <c r="F4" i="8"/>
  <c r="F3" i="8"/>
  <c r="F2" i="8"/>
  <c r="C2" i="22"/>
  <c r="L7" i="22"/>
  <c r="I2" i="22"/>
  <c r="AJ2" i="2"/>
  <c r="I3" i="26" a="1"/>
  <c r="I3" i="26" s="1"/>
  <c r="F11" i="8" l="1"/>
</calcChain>
</file>

<file path=xl/sharedStrings.xml><?xml version="1.0" encoding="utf-8"?>
<sst xmlns="http://schemas.openxmlformats.org/spreadsheetml/2006/main" count="10596" uniqueCount="3823">
  <si>
    <t>Howe</t>
  </si>
  <si>
    <t>Poole</t>
  </si>
  <si>
    <t>Huber</t>
  </si>
  <si>
    <t>Logan</t>
  </si>
  <si>
    <t>Owen</t>
  </si>
  <si>
    <t>Huff</t>
  </si>
  <si>
    <t>Huffman</t>
  </si>
  <si>
    <t>Marsh</t>
  </si>
  <si>
    <t>Hull</t>
  </si>
  <si>
    <t>Wong</t>
  </si>
  <si>
    <t>Humphrey</t>
  </si>
  <si>
    <t>Jefferson</t>
  </si>
  <si>
    <t>Park</t>
  </si>
  <si>
    <t>Morton</t>
  </si>
  <si>
    <t>Hurley</t>
  </si>
  <si>
    <t>Hurst</t>
  </si>
  <si>
    <t>Sparks</t>
  </si>
  <si>
    <t>Hutchinson</t>
  </si>
  <si>
    <t>Patrick</t>
  </si>
  <si>
    <t>Hyde</t>
  </si>
  <si>
    <t>Norton</t>
  </si>
  <si>
    <t>Irwin</t>
  </si>
  <si>
    <t>Massey</t>
  </si>
  <si>
    <t>Lloyd</t>
  </si>
  <si>
    <t>Jacobson</t>
  </si>
  <si>
    <t>Jarvis</t>
  </si>
  <si>
    <t>Roberson</t>
  </si>
  <si>
    <t>Tran</t>
  </si>
  <si>
    <t>Lamb</t>
  </si>
  <si>
    <t>Johns</t>
  </si>
  <si>
    <t>Mathis</t>
  </si>
  <si>
    <t>Singleton</t>
  </si>
  <si>
    <t>Joyce</t>
  </si>
  <si>
    <t>Wilkins</t>
  </si>
  <si>
    <t>Joyner</t>
  </si>
  <si>
    <t>Juarez</t>
  </si>
  <si>
    <t>Justice</t>
  </si>
  <si>
    <t>Underwood</t>
  </si>
  <si>
    <t>Kane</t>
  </si>
  <si>
    <t>Kaufman</t>
  </si>
  <si>
    <t>Keith</t>
  </si>
  <si>
    <t>Luna</t>
  </si>
  <si>
    <t>Phelps</t>
  </si>
  <si>
    <t>Kemp</t>
  </si>
  <si>
    <t>Kent</t>
  </si>
  <si>
    <t>Wilkerson</t>
  </si>
  <si>
    <t>Kerr</t>
  </si>
  <si>
    <t>Nash</t>
  </si>
  <si>
    <t>Key</t>
  </si>
  <si>
    <t>Summers</t>
  </si>
  <si>
    <t>Kidd</t>
  </si>
  <si>
    <t>Wilcox</t>
  </si>
  <si>
    <t>Pitts</t>
  </si>
  <si>
    <t>Kinney</t>
  </si>
  <si>
    <t>Kirby</t>
  </si>
  <si>
    <t>Marquez</t>
  </si>
  <si>
    <t>Kirk</t>
  </si>
  <si>
    <t>Order Date</t>
  </si>
  <si>
    <t>Kirkland</t>
  </si>
  <si>
    <t>Richard</t>
  </si>
  <si>
    <t>Kline</t>
  </si>
  <si>
    <t>Knapp</t>
  </si>
  <si>
    <t>Knowles</t>
  </si>
  <si>
    <t>Knox</t>
  </si>
  <si>
    <t>Koch</t>
  </si>
  <si>
    <t>Kramer</t>
  </si>
  <si>
    <t>Sawyer</t>
  </si>
  <si>
    <t>Roman</t>
  </si>
  <si>
    <t>Vazquez</t>
  </si>
  <si>
    <t>Lancaster</t>
  </si>
  <si>
    <t>Landry</t>
  </si>
  <si>
    <t>Lang</t>
  </si>
  <si>
    <t>Langley</t>
  </si>
  <si>
    <t>Lara</t>
  </si>
  <si>
    <t>Nicholson</t>
  </si>
  <si>
    <t>Larsen</t>
  </si>
  <si>
    <t>Monroe</t>
  </si>
  <si>
    <t>Wolf</t>
  </si>
  <si>
    <t>Morrow</t>
  </si>
  <si>
    <t>Le</t>
  </si>
  <si>
    <t>Randall</t>
  </si>
  <si>
    <t>Leach</t>
  </si>
  <si>
    <t>Leblanc</t>
  </si>
  <si>
    <t>Whitaker</t>
  </si>
  <si>
    <t>Oconnor</t>
  </si>
  <si>
    <t>Leon</t>
  </si>
  <si>
    <t>Skinner</t>
  </si>
  <si>
    <t>Ware</t>
  </si>
  <si>
    <t>Lester</t>
  </si>
  <si>
    <t>Molina</t>
  </si>
  <si>
    <t>Levine</t>
  </si>
  <si>
    <t>Levy</t>
  </si>
  <si>
    <t>Lindsay</t>
  </si>
  <si>
    <t>Livingston</t>
  </si>
  <si>
    <t>Oneal</t>
  </si>
  <si>
    <t>Lott</t>
  </si>
  <si>
    <t>Lowery</t>
  </si>
  <si>
    <t>Shaffer</t>
  </si>
  <si>
    <t>Short</t>
  </si>
  <si>
    <t>Wiggins</t>
  </si>
  <si>
    <t>Lynn</t>
  </si>
  <si>
    <t>Mathews</t>
  </si>
  <si>
    <t>Macdonald</t>
  </si>
  <si>
    <t>Macias</t>
  </si>
  <si>
    <t>Wall</t>
  </si>
  <si>
    <t>Small</t>
  </si>
  <si>
    <t>Madden</t>
  </si>
  <si>
    <t>Melton</t>
  </si>
  <si>
    <t>Maddox</t>
  </si>
  <si>
    <t>Marks</t>
  </si>
  <si>
    <t>Wyatt</t>
  </si>
  <si>
    <t>Snow</t>
  </si>
  <si>
    <t>Mosley</t>
  </si>
  <si>
    <t>Shepherd</t>
  </si>
  <si>
    <t>Petersen</t>
  </si>
  <si>
    <t>Whitehead</t>
  </si>
  <si>
    <t>Mayer</t>
  </si>
  <si>
    <t>Meyers</t>
  </si>
  <si>
    <t>Maynard</t>
  </si>
  <si>
    <t>Mayo</t>
  </si>
  <si>
    <t>Mays</t>
  </si>
  <si>
    <t>Vincent</t>
  </si>
  <si>
    <t>Shields</t>
  </si>
  <si>
    <t>Savage</t>
  </si>
  <si>
    <t>Olsen</t>
  </si>
  <si>
    <t>Schroeder</t>
  </si>
  <si>
    <t>Woodard</t>
  </si>
  <si>
    <t>Mueller</t>
  </si>
  <si>
    <t>Patel</t>
  </si>
  <si>
    <t>Wiley</t>
  </si>
  <si>
    <t>Navarro</t>
  </si>
  <si>
    <t>Parrish</t>
  </si>
  <si>
    <t>Robles</t>
  </si>
  <si>
    <t>Vance</t>
  </si>
  <si>
    <t>Rich</t>
  </si>
  <si>
    <t>Meadows</t>
  </si>
  <si>
    <t>York</t>
  </si>
  <si>
    <t>Mejia</t>
  </si>
  <si>
    <t>Melendez</t>
  </si>
  <si>
    <t>Trevino</t>
  </si>
  <si>
    <t>Salinas</t>
  </si>
  <si>
    <t>Pruitt</t>
  </si>
  <si>
    <t>Mercado</t>
  </si>
  <si>
    <t>Moses</t>
  </si>
  <si>
    <t>Mercer</t>
  </si>
  <si>
    <t>Merrill</t>
  </si>
  <si>
    <t>Merritt</t>
  </si>
  <si>
    <t>Montoya</t>
  </si>
  <si>
    <t>Michael</t>
  </si>
  <si>
    <t>Middleton</t>
  </si>
  <si>
    <t>Stafford</t>
  </si>
  <si>
    <t>Miranda</t>
  </si>
  <si>
    <t>Wilkinson</t>
  </si>
  <si>
    <t>Orr</t>
  </si>
  <si>
    <t>Moon</t>
  </si>
  <si>
    <t>Mooney</t>
  </si>
  <si>
    <t>Preston</t>
  </si>
  <si>
    <t>Tanner</t>
  </si>
  <si>
    <t>Pacheco</t>
  </si>
  <si>
    <t>Stephenson</t>
  </si>
  <si>
    <t>Morin</t>
  </si>
  <si>
    <t>Rojas</t>
  </si>
  <si>
    <t>Serrano</t>
  </si>
  <si>
    <t>Morse</t>
  </si>
  <si>
    <t>Sweeney</t>
  </si>
  <si>
    <t>Strong</t>
  </si>
  <si>
    <t>Prince</t>
  </si>
  <si>
    <t>Mullen</t>
  </si>
  <si>
    <t>Walter</t>
  </si>
  <si>
    <t>Roth</t>
  </si>
  <si>
    <t>Nixon</t>
  </si>
  <si>
    <t>Weiss</t>
  </si>
  <si>
    <t>Trujillo</t>
  </si>
  <si>
    <t>Sloan</t>
  </si>
  <si>
    <t>Winters</t>
  </si>
  <si>
    <t>Randolph</t>
  </si>
  <si>
    <t>Nielsen</t>
  </si>
  <si>
    <t>Nieves</t>
  </si>
  <si>
    <t>Villarreal</t>
  </si>
  <si>
    <t>Noble</t>
  </si>
  <si>
    <t>Noel</t>
  </si>
  <si>
    <t>Nolan</t>
  </si>
  <si>
    <t>Shannon</t>
  </si>
  <si>
    <t>Sexton</t>
  </si>
  <si>
    <t>Ochoa</t>
  </si>
  <si>
    <t>Pace</t>
  </si>
  <si>
    <t>Odom</t>
  </si>
  <si>
    <t>Odonnell</t>
  </si>
  <si>
    <t>Velasquez</t>
  </si>
  <si>
    <t>Oneil</t>
  </si>
  <si>
    <t>Sellers</t>
  </si>
  <si>
    <t>Oneill</t>
  </si>
  <si>
    <t>Osborn</t>
  </si>
  <si>
    <t>Walls</t>
  </si>
  <si>
    <t>Rivers</t>
  </si>
  <si>
    <t>Pugh</t>
  </si>
  <si>
    <t>Velez</t>
  </si>
  <si>
    <t>Rush</t>
  </si>
  <si>
    <t>Pate</t>
  </si>
  <si>
    <t>Sheppard</t>
  </si>
  <si>
    <t>Weeks</t>
  </si>
  <si>
    <t>Peck</t>
  </si>
  <si>
    <t>Spears</t>
  </si>
  <si>
    <t>Pennington</t>
  </si>
  <si>
    <t>Petty</t>
  </si>
  <si>
    <t>Solis</t>
  </si>
  <si>
    <t>Pickett</t>
  </si>
  <si>
    <t>William</t>
  </si>
  <si>
    <t>Pollard</t>
  </si>
  <si>
    <t>Woodward</t>
  </si>
  <si>
    <t>Potts</t>
  </si>
  <si>
    <t>Solomon</t>
  </si>
  <si>
    <t>Rivas</t>
  </si>
  <si>
    <t>Puckett</t>
  </si>
  <si>
    <t>Valentine</t>
  </si>
  <si>
    <t>Rasmussen</t>
  </si>
  <si>
    <t>Russo</t>
  </si>
  <si>
    <t>Ratliff</t>
  </si>
  <si>
    <t>Raymond</t>
  </si>
  <si>
    <t>Reilly</t>
  </si>
  <si>
    <t>Roach</t>
  </si>
  <si>
    <t>Richmond</t>
  </si>
  <si>
    <t>Riddle</t>
  </si>
  <si>
    <t>Riggs</t>
  </si>
  <si>
    <t>Shepard</t>
  </si>
  <si>
    <t>Whitney</t>
  </si>
  <si>
    <t>Waller</t>
  </si>
  <si>
    <t>Rocha</t>
  </si>
  <si>
    <t>Terrell</t>
  </si>
  <si>
    <t>Rollins</t>
  </si>
  <si>
    <t>Tillman</t>
  </si>
  <si>
    <t>Sanford</t>
  </si>
  <si>
    <t>Rosa</t>
  </si>
  <si>
    <t>Rosales</t>
  </si>
  <si>
    <t>Rosario</t>
  </si>
  <si>
    <t>Salas</t>
  </si>
  <si>
    <t>Rowland</t>
  </si>
  <si>
    <t>Santana</t>
  </si>
  <si>
    <t>Rutledge</t>
  </si>
  <si>
    <t>Spence</t>
  </si>
  <si>
    <t>Zamora</t>
  </si>
  <si>
    <t>Yang</t>
  </si>
  <si>
    <t>Sampson</t>
  </si>
  <si>
    <t>Suarez</t>
  </si>
  <si>
    <t>Sargent</t>
  </si>
  <si>
    <t>Stout</t>
  </si>
  <si>
    <t>Sears</t>
  </si>
  <si>
    <t>Stein</t>
  </si>
  <si>
    <t>Sharpe</t>
  </si>
  <si>
    <t>Sykes</t>
  </si>
  <si>
    <t>Travis</t>
  </si>
  <si>
    <t>Wilder</t>
  </si>
  <si>
    <t>Slater</t>
  </si>
  <si>
    <t>Vaughan</t>
  </si>
  <si>
    <t>Snider</t>
  </si>
  <si>
    <t>Stark</t>
  </si>
  <si>
    <t>Sosa</t>
  </si>
  <si>
    <t>Stanton</t>
  </si>
  <si>
    <t>Stuart</t>
  </si>
  <si>
    <t>Sweet</t>
  </si>
  <si>
    <t>Valenzuela</t>
  </si>
  <si>
    <t>Talley</t>
  </si>
  <si>
    <t>Wynn</t>
  </si>
  <si>
    <t>Tyson</t>
  </si>
  <si>
    <t>Valencia</t>
  </si>
  <si>
    <t>Witt</t>
  </si>
  <si>
    <t>Vang</t>
  </si>
  <si>
    <t>Velazquez</t>
  </si>
  <si>
    <t>Vinson</t>
  </si>
  <si>
    <t>Whitfield</t>
  </si>
  <si>
    <t>Workman</t>
  </si>
  <si>
    <t>Whitley</t>
  </si>
  <si>
    <t>Wooten</t>
  </si>
  <si>
    <t>Product</t>
  </si>
  <si>
    <t>Units Sold</t>
  </si>
  <si>
    <t>New Total</t>
  </si>
  <si>
    <t>Price Increase</t>
  </si>
  <si>
    <t>344D695</t>
  </si>
  <si>
    <t>813T930</t>
  </si>
  <si>
    <t>342G756</t>
  </si>
  <si>
    <t>265T775</t>
  </si>
  <si>
    <t>409S799</t>
  </si>
  <si>
    <t>609D942</t>
  </si>
  <si>
    <t>394T870</t>
  </si>
  <si>
    <t>764S890</t>
  </si>
  <si>
    <t>364H780</t>
  </si>
  <si>
    <t>Ship Date</t>
  </si>
  <si>
    <t>Text</t>
  </si>
  <si>
    <t>72</t>
  </si>
  <si>
    <t>18</t>
  </si>
  <si>
    <t>22</t>
  </si>
  <si>
    <t>64</t>
  </si>
  <si>
    <t>40</t>
  </si>
  <si>
    <t>70</t>
  </si>
  <si>
    <t>90</t>
  </si>
  <si>
    <t>30</t>
  </si>
  <si>
    <t>34</t>
  </si>
  <si>
    <t>Average Elapsed time
between order and shipping</t>
  </si>
  <si>
    <t>SS #</t>
  </si>
  <si>
    <t>Names</t>
  </si>
  <si>
    <t>Hackenbush, Hugo</t>
  </si>
  <si>
    <t>Accounting</t>
  </si>
  <si>
    <t>Driftwood, Otis P.</t>
  </si>
  <si>
    <t>Hollerith, Herman</t>
  </si>
  <si>
    <t>Boesky, Alvin</t>
  </si>
  <si>
    <t>Administration</t>
  </si>
  <si>
    <t>Portnoy, Harold</t>
  </si>
  <si>
    <t>Firefly, Rufus T.</t>
  </si>
  <si>
    <t>IT</t>
  </si>
  <si>
    <t>Watson, Thomas</t>
  </si>
  <si>
    <t>Melish, Fielding</t>
  </si>
  <si>
    <t>Lecter, Hannibal</t>
  </si>
  <si>
    <t>Kimble, Richard</t>
  </si>
  <si>
    <t>Malloy, Terry</t>
  </si>
  <si>
    <t>Mantee, Duke</t>
  </si>
  <si>
    <t>Kane, Charles F.</t>
  </si>
  <si>
    <t>Bailey, Nancy</t>
  </si>
  <si>
    <t>Marketing</t>
  </si>
  <si>
    <t>Quigley, Cherie</t>
  </si>
  <si>
    <t>Tetrazzini, Louisa</t>
  </si>
  <si>
    <t>Thompson, Sara</t>
  </si>
  <si>
    <t>Muscari, Pat</t>
  </si>
  <si>
    <t>Rodgers, Diana</t>
  </si>
  <si>
    <t>Riley, Deborah</t>
  </si>
  <si>
    <t>Kobus, Melissa</t>
  </si>
  <si>
    <t>Loman, Willy</t>
  </si>
  <si>
    <t>McMahon, Ed</t>
  </si>
  <si>
    <t>Singer, Alvy</t>
  </si>
  <si>
    <t>Elliot, Tony</t>
  </si>
  <si>
    <t>Building</t>
  </si>
  <si>
    <t>Years</t>
  </si>
  <si>
    <t>SS#</t>
  </si>
  <si>
    <t>Job Rating</t>
  </si>
  <si>
    <t>McDonald</t>
  </si>
  <si>
    <t>McCoy</t>
  </si>
  <si>
    <t>McKinney</t>
  </si>
  <si>
    <t>McDaniel</t>
  </si>
  <si>
    <t>McGee</t>
  </si>
  <si>
    <t>McCarthy</t>
  </si>
  <si>
    <t>McBride</t>
  </si>
  <si>
    <t>McLaughlin</t>
  </si>
  <si>
    <t>McCormick</t>
  </si>
  <si>
    <t>McKenzie</t>
  </si>
  <si>
    <t>McGuire</t>
  </si>
  <si>
    <t>McClain</t>
  </si>
  <si>
    <t>McDowell</t>
  </si>
  <si>
    <t>McClure</t>
  </si>
  <si>
    <t>McLean</t>
  </si>
  <si>
    <t>McCall</t>
  </si>
  <si>
    <t>McKee</t>
  </si>
  <si>
    <t>McConnell</t>
  </si>
  <si>
    <t>McIntosh</t>
  </si>
  <si>
    <t>McCullough</t>
  </si>
  <si>
    <t>Phone</t>
  </si>
  <si>
    <t>McKnight</t>
  </si>
  <si>
    <t>McMillan</t>
  </si>
  <si>
    <t>McIntyre</t>
  </si>
  <si>
    <t>McNeil</t>
  </si>
  <si>
    <t>McFarland</t>
  </si>
  <si>
    <t>McKay</t>
  </si>
  <si>
    <t>McCarty</t>
  </si>
  <si>
    <t>McPherson</t>
  </si>
  <si>
    <t>McGowan</t>
  </si>
  <si>
    <t>McCray</t>
  </si>
  <si>
    <t>McFadden</t>
  </si>
  <si>
    <t>McLeod</t>
  </si>
  <si>
    <t>McMahon</t>
  </si>
  <si>
    <t>Name</t>
  </si>
  <si>
    <t>Martinet, Jean</t>
  </si>
  <si>
    <t>Bates, Norman</t>
  </si>
  <si>
    <t>Babbitt, George</t>
  </si>
  <si>
    <t>Sales</t>
  </si>
  <si>
    <t>Chauvin, Nicolas</t>
  </si>
  <si>
    <t>Bickle, Travis</t>
  </si>
  <si>
    <t>Gross</t>
  </si>
  <si>
    <t>May</t>
  </si>
  <si>
    <t>Total</t>
  </si>
  <si>
    <t>Item #</t>
  </si>
  <si>
    <t>West</t>
  </si>
  <si>
    <t>Employee Name</t>
  </si>
  <si>
    <t>Department</t>
  </si>
  <si>
    <t>Status</t>
  </si>
  <si>
    <t>Hire Date</t>
  </si>
  <si>
    <t>Salary</t>
  </si>
  <si>
    <t>Benefits</t>
  </si>
  <si>
    <t>Contract</t>
  </si>
  <si>
    <t>Full Time</t>
  </si>
  <si>
    <t>DMR</t>
  </si>
  <si>
    <t>D</t>
  </si>
  <si>
    <t>Half-Time</t>
  </si>
  <si>
    <t>DM</t>
  </si>
  <si>
    <t>R</t>
  </si>
  <si>
    <t>Hourly</t>
  </si>
  <si>
    <t>M</t>
  </si>
  <si>
    <t>Compliance</t>
  </si>
  <si>
    <t>Engineering/Maintenance</t>
  </si>
  <si>
    <t>International Clinical Safety</t>
  </si>
  <si>
    <t>Logistics</t>
  </si>
  <si>
    <t>Major Mfg Projects</t>
  </si>
  <si>
    <t>Manufacturing</t>
  </si>
  <si>
    <t>DR</t>
  </si>
  <si>
    <t>Manufacturing Admin</t>
  </si>
  <si>
    <t>Operations</t>
  </si>
  <si>
    <t>Peptide Chemistry</t>
  </si>
  <si>
    <t>Pharmacokinetics</t>
  </si>
  <si>
    <t>Process Development</t>
  </si>
  <si>
    <t>Project &amp; Contract Services</t>
  </si>
  <si>
    <t>Quality Assurance</t>
  </si>
  <si>
    <t>Quality Control</t>
  </si>
  <si>
    <t>Research Center</t>
  </si>
  <si>
    <t>One thousand most common surnames in the United States</t>
  </si>
  <si>
    <t>By Occurrence</t>
  </si>
  <si>
    <t>Alphabetical</t>
  </si>
  <si>
    <t>Surname  </t>
  </si>
  <si>
    <t>Approx Number  </t>
  </si>
  <si>
    <t>Rank  </t>
  </si>
  <si>
    <t>Smith</t>
  </si>
  <si>
    <t>Abbott</t>
  </si>
  <si>
    <t>Johnson</t>
  </si>
  <si>
    <t>Acevedo</t>
  </si>
  <si>
    <t>Williams</t>
  </si>
  <si>
    <t>Acosta</t>
  </si>
  <si>
    <t>Jones</t>
  </si>
  <si>
    <t>Adams</t>
  </si>
  <si>
    <t>Brown</t>
  </si>
  <si>
    <t>Adkins</t>
  </si>
  <si>
    <t>Davis</t>
  </si>
  <si>
    <t>Aguilar</t>
  </si>
  <si>
    <t>Miller</t>
  </si>
  <si>
    <t>Aguirre</t>
  </si>
  <si>
    <t>Wilson</t>
  </si>
  <si>
    <t>Albert</t>
  </si>
  <si>
    <t>Moore</t>
  </si>
  <si>
    <t>Alexander</t>
  </si>
  <si>
    <t>Taylor</t>
  </si>
  <si>
    <t>Alford</t>
  </si>
  <si>
    <t>Anderson</t>
  </si>
  <si>
    <t>Allen</t>
  </si>
  <si>
    <t>Thomas</t>
  </si>
  <si>
    <t>Allison</t>
  </si>
  <si>
    <t>Jackson</t>
  </si>
  <si>
    <t>Alston</t>
  </si>
  <si>
    <t>White</t>
  </si>
  <si>
    <t>Alvarado</t>
  </si>
  <si>
    <t>Harris</t>
  </si>
  <si>
    <t>Alvarez</t>
  </si>
  <si>
    <t>Martin</t>
  </si>
  <si>
    <t>Thompson</t>
  </si>
  <si>
    <t>Andrews</t>
  </si>
  <si>
    <t>Garcia</t>
  </si>
  <si>
    <t>Drum Liner 57558</t>
  </si>
  <si>
    <t>Drum Liner 57559</t>
  </si>
  <si>
    <t>Drum Liner 57560</t>
  </si>
  <si>
    <t>Drum Liner 57561</t>
  </si>
  <si>
    <t>Drum Liner 57562</t>
  </si>
  <si>
    <t>Drum Liner 57563</t>
  </si>
  <si>
    <t>Drum Liner 57564</t>
  </si>
  <si>
    <t>Drum Liner 57565</t>
  </si>
  <si>
    <t>Drum Liner 57566</t>
  </si>
  <si>
    <t>Drum Liner 57567</t>
  </si>
  <si>
    <t>Drum Liner 57568</t>
  </si>
  <si>
    <t>Drum Liner 57569</t>
  </si>
  <si>
    <t>Drum Liner 57570</t>
  </si>
  <si>
    <t>Drum Liner 57571</t>
  </si>
  <si>
    <t>Drum Liner 57572</t>
  </si>
  <si>
    <t>Drum Liner 57573</t>
  </si>
  <si>
    <t>Drum Liner 57574</t>
  </si>
  <si>
    <t>Drum Liner 57575</t>
  </si>
  <si>
    <t>Drum Liner 57576</t>
  </si>
  <si>
    <t>Drum Liner 57577</t>
  </si>
  <si>
    <t>Drum Liner 57578</t>
  </si>
  <si>
    <t>Drum Liner 57579</t>
  </si>
  <si>
    <t>Drum Liner 57580</t>
  </si>
  <si>
    <t>Drum Liner 57581</t>
  </si>
  <si>
    <t>Drum Liner 57582</t>
  </si>
  <si>
    <t>Drum Liner 57583</t>
  </si>
  <si>
    <t>Drum Liner 57584</t>
  </si>
  <si>
    <t>Drum Liner 57585</t>
  </si>
  <si>
    <t>Drum Liner 57586</t>
  </si>
  <si>
    <t>Drum Liner 57587</t>
  </si>
  <si>
    <t>Drum Liner 57588</t>
  </si>
  <si>
    <t>Drum Liner 57589</t>
  </si>
  <si>
    <t>Drum Liner 57590</t>
  </si>
  <si>
    <t>Drum Liner 57591</t>
  </si>
  <si>
    <t>Drum Liner 57592</t>
  </si>
  <si>
    <t>Drum Liner 57593</t>
  </si>
  <si>
    <t>Drum Liner 57594</t>
  </si>
  <si>
    <t>Drum Liner 57595</t>
  </si>
  <si>
    <t>Drum Liner 57596</t>
  </si>
  <si>
    <t>Drum Liner 57597</t>
  </si>
  <si>
    <t>Drum Liner 57598</t>
  </si>
  <si>
    <t>Drum Liner 57599</t>
  </si>
  <si>
    <t>Drum Liner 57600</t>
  </si>
  <si>
    <t>Drum Liner 57601</t>
  </si>
  <si>
    <t>Drum Liner 57602</t>
  </si>
  <si>
    <t>Drum Liner 57603</t>
  </si>
  <si>
    <t>Drum Liner 57604</t>
  </si>
  <si>
    <t>Drum Liner 57605</t>
  </si>
  <si>
    <t>Drum Liner 57606</t>
  </si>
  <si>
    <t>Drum Liner 57607</t>
  </si>
  <si>
    <t>Drum Liner 57608</t>
  </si>
  <si>
    <t>Drum Liner 57609</t>
  </si>
  <si>
    <t>Drum Liner 57610</t>
  </si>
  <si>
    <t>Drum Liner 57611</t>
  </si>
  <si>
    <t>Drum Liner 57612</t>
  </si>
  <si>
    <t>Drum Liner 57613</t>
  </si>
  <si>
    <t>Drum Liner 57614</t>
  </si>
  <si>
    <t>Drum Liner 57615</t>
  </si>
  <si>
    <t>Drum Liner 57616</t>
  </si>
  <si>
    <t>Drum Liner 57617</t>
  </si>
  <si>
    <t>Drum Liner 57618</t>
  </si>
  <si>
    <t>Drum Liner 57619</t>
  </si>
  <si>
    <t>Drum Liner 57620</t>
  </si>
  <si>
    <t>Drum Liner 57621</t>
  </si>
  <si>
    <t>Drum Liner 57622</t>
  </si>
  <si>
    <t>Drum Liner 57623</t>
  </si>
  <si>
    <t>Drum Liner 57624</t>
  </si>
  <si>
    <t>Drum Liner 57625</t>
  </si>
  <si>
    <t>Drum Liner 57626</t>
  </si>
  <si>
    <t>Drum Liner 57627</t>
  </si>
  <si>
    <t>Drum Liner 57628</t>
  </si>
  <si>
    <t>Drum Liner 57629</t>
  </si>
  <si>
    <t>Drum Liner 57630</t>
  </si>
  <si>
    <t>Drum Liner 57631</t>
  </si>
  <si>
    <t>Drum Liner 57632</t>
  </si>
  <si>
    <t>Drum Liner 57633</t>
  </si>
  <si>
    <t>Drum Liner 57634</t>
  </si>
  <si>
    <t>Drum Liner 57635</t>
  </si>
  <si>
    <t>Drum Liner 57636</t>
  </si>
  <si>
    <t>Drum Liner 57637</t>
  </si>
  <si>
    <t>Drum Liner 57638</t>
  </si>
  <si>
    <t>Drum Liner 57639</t>
  </si>
  <si>
    <t>Drum Liner 57640</t>
  </si>
  <si>
    <t>Drum Liner 57641</t>
  </si>
  <si>
    <t>Drum Liner 57642</t>
  </si>
  <si>
    <t>Drum Liner 57643</t>
  </si>
  <si>
    <t>Drum Liner 57644</t>
  </si>
  <si>
    <t>Drum Liner 57645</t>
  </si>
  <si>
    <t>Drum Liner 57646</t>
  </si>
  <si>
    <t>Drum Liner 57647</t>
  </si>
  <si>
    <t>Drum Liner 57648</t>
  </si>
  <si>
    <t>Drum Liner 57649</t>
  </si>
  <si>
    <t>Drum Liner 57650</t>
  </si>
  <si>
    <t>Drum Liner 57651</t>
  </si>
  <si>
    <t>Drum Liner 57652</t>
  </si>
  <si>
    <t>Drum Liner 57653</t>
  </si>
  <si>
    <t>Drum Liner 57654</t>
  </si>
  <si>
    <t>Drum Liner 57655</t>
  </si>
  <si>
    <t>Drum Liner 57656</t>
  </si>
  <si>
    <t>Drum Liner 57657</t>
  </si>
  <si>
    <t>Drum Liner 57658</t>
  </si>
  <si>
    <t>Drum Liner 57659</t>
  </si>
  <si>
    <t>Drum Liner 57660</t>
  </si>
  <si>
    <t>Drum Liner 57661</t>
  </si>
  <si>
    <t>Drum Liner 57662</t>
  </si>
  <si>
    <t>Drum Liner 57663</t>
  </si>
  <si>
    <t>Drum Liner 57664</t>
  </si>
  <si>
    <t>Drum Liner 57665</t>
  </si>
  <si>
    <t>Drum Liner 57666</t>
  </si>
  <si>
    <t>Drum Liner 57667</t>
  </si>
  <si>
    <t>Drum Liner 57668</t>
  </si>
  <si>
    <t>Drum Liner 57669</t>
  </si>
  <si>
    <t>Drum Liner 57670</t>
  </si>
  <si>
    <t>Drum Liner 57671</t>
  </si>
  <si>
    <t>Drum Liner 57672</t>
  </si>
  <si>
    <t>Drum Liner 57673</t>
  </si>
  <si>
    <t>Drum Liner 57674</t>
  </si>
  <si>
    <t>Drum Liner 57675</t>
  </si>
  <si>
    <t>Drum Liner 57676</t>
  </si>
  <si>
    <t>Drum Liner 57677</t>
  </si>
  <si>
    <t>Drum Liner 57678</t>
  </si>
  <si>
    <t>Drum Liner 57679</t>
  </si>
  <si>
    <t>Drum Liner 57680</t>
  </si>
  <si>
    <t>Drum Liner 57681</t>
  </si>
  <si>
    <t>Drum Liner 57682</t>
  </si>
  <si>
    <t>Drum Liner 57683</t>
  </si>
  <si>
    <t>Drum Liner 57684</t>
  </si>
  <si>
    <t>Drum Liner 57685</t>
  </si>
  <si>
    <t>Drum Liner 57686</t>
  </si>
  <si>
    <t>Drum Liner 57687</t>
  </si>
  <si>
    <t>Drum Liner 57688</t>
  </si>
  <si>
    <t>Drum Liner 57689</t>
  </si>
  <si>
    <t>Drum Liner 57690</t>
  </si>
  <si>
    <t>Drum Liner 57691</t>
  </si>
  <si>
    <t>Drum Liner 57692</t>
  </si>
  <si>
    <t>Drum Liner 57693</t>
  </si>
  <si>
    <t>Drum Liner 57694</t>
  </si>
  <si>
    <t>Drum Liner 57695</t>
  </si>
  <si>
    <t>Drum Liner 57696</t>
  </si>
  <si>
    <t>Drum Liner 57697</t>
  </si>
  <si>
    <t>Drum Liner 57698</t>
  </si>
  <si>
    <t>Drum Liner 57699</t>
  </si>
  <si>
    <t>Drum Liner 57700</t>
  </si>
  <si>
    <t>Drum Liner 57701</t>
  </si>
  <si>
    <t>Drum Liner 57702</t>
  </si>
  <si>
    <t>Drum Liner 57703</t>
  </si>
  <si>
    <t>Drum Liner 57704</t>
  </si>
  <si>
    <t>Drum Liner 57705</t>
  </si>
  <si>
    <t>Drum Liner 57706</t>
  </si>
  <si>
    <t>Drum Liner 57707</t>
  </si>
  <si>
    <t>Drum Liner 57708</t>
  </si>
  <si>
    <t>Drum Liner 57709</t>
  </si>
  <si>
    <t>Drum Liner 57710</t>
  </si>
  <si>
    <t>Drum Liner 57711</t>
  </si>
  <si>
    <t>Drum Liner 57712</t>
  </si>
  <si>
    <t>Drum Liner 57713</t>
  </si>
  <si>
    <t>Drum Liner 57714</t>
  </si>
  <si>
    <t>Drum Liner 57715</t>
  </si>
  <si>
    <t>Drum Liner 57716</t>
  </si>
  <si>
    <t>Drum Liner 57717</t>
  </si>
  <si>
    <t>Drum Liner 57718</t>
  </si>
  <si>
    <t>Drum Liner 57719</t>
  </si>
  <si>
    <t>Drum Liner 57720</t>
  </si>
  <si>
    <t>Drum Liner 57721</t>
  </si>
  <si>
    <t>Drum Liner 57722</t>
  </si>
  <si>
    <t>Drum Liner 57723</t>
  </si>
  <si>
    <t>Drum Liner 57724</t>
  </si>
  <si>
    <t>Drum Liner 57725</t>
  </si>
  <si>
    <t>Drum Liner 57726</t>
  </si>
  <si>
    <t>Drum Liner 57727</t>
  </si>
  <si>
    <t>Drum Liner 57728</t>
  </si>
  <si>
    <t>Drum Liner 57729</t>
  </si>
  <si>
    <t>Drum Liner 57730</t>
  </si>
  <si>
    <t>Drum Liner 57731</t>
  </si>
  <si>
    <t>Drum Liner 57732</t>
  </si>
  <si>
    <t>Drum Liner 57733</t>
  </si>
  <si>
    <t>Drum Liner 57734</t>
  </si>
  <si>
    <t>Drum Liner 57735</t>
  </si>
  <si>
    <t>Drum Liner 57736</t>
  </si>
  <si>
    <t>Drum Liner 57737</t>
  </si>
  <si>
    <t>Drum Liner 57738</t>
  </si>
  <si>
    <t>Drum Liner 57739</t>
  </si>
  <si>
    <t>Drum Liner 57740</t>
  </si>
  <si>
    <t>Drum Liner 57741</t>
  </si>
  <si>
    <t>Drum Liner 57742</t>
  </si>
  <si>
    <t>Drum Liner 57743</t>
  </si>
  <si>
    <t>Drum Liner 57744</t>
  </si>
  <si>
    <t>Drum Liner 57745</t>
  </si>
  <si>
    <t>Drum Liner 57746</t>
  </si>
  <si>
    <t>Drum Liner 57747</t>
  </si>
  <si>
    <t>Drum Liner 57748</t>
  </si>
  <si>
    <t>Drum Liner 57749</t>
  </si>
  <si>
    <t>Drum Liner 57750</t>
  </si>
  <si>
    <t>Drum Liner 57751</t>
  </si>
  <si>
    <t>Drum Liner 57752</t>
  </si>
  <si>
    <t>Drum Liner 57753</t>
  </si>
  <si>
    <t>Drum Liner 57754</t>
  </si>
  <si>
    <t>Drum Liner 57755</t>
  </si>
  <si>
    <t>RAS-P</t>
  </si>
  <si>
    <t>Method of Det</t>
  </si>
  <si>
    <t>Job Control</t>
  </si>
  <si>
    <t>Description</t>
  </si>
  <si>
    <t>Anthony</t>
  </si>
  <si>
    <t>Martinez</t>
  </si>
  <si>
    <t>Armstrong</t>
  </si>
  <si>
    <t>Robinson</t>
  </si>
  <si>
    <t>Arnold</t>
  </si>
  <si>
    <t>Clark</t>
  </si>
  <si>
    <t>Ashley</t>
  </si>
  <si>
    <t>Rodriguez</t>
  </si>
  <si>
    <t>Atkins</t>
  </si>
  <si>
    <t>Lewis</t>
  </si>
  <si>
    <t>Atkinson</t>
  </si>
  <si>
    <t>Lee</t>
  </si>
  <si>
    <t>Austin</t>
  </si>
  <si>
    <t>Walker</t>
  </si>
  <si>
    <t>Avery</t>
  </si>
  <si>
    <t>Hall</t>
  </si>
  <si>
    <t>Avila</t>
  </si>
  <si>
    <t>Ayala</t>
  </si>
  <si>
    <t>Young</t>
  </si>
  <si>
    <t>Ayers</t>
  </si>
  <si>
    <t>Hernandez</t>
  </si>
  <si>
    <t>Bailey</t>
  </si>
  <si>
    <t>South</t>
  </si>
  <si>
    <t>New Price</t>
  </si>
  <si>
    <t>Hood, Renee</t>
  </si>
  <si>
    <t>Vega, Alexandra</t>
  </si>
  <si>
    <t>Moss, Chan</t>
  </si>
  <si>
    <t>Bishop, Juan</t>
  </si>
  <si>
    <t>Malone, Daniel</t>
  </si>
  <si>
    <t>Carr, Susan</t>
  </si>
  <si>
    <t>Randall, Yvonne</t>
  </si>
  <si>
    <t>Stevens, Andrew</t>
  </si>
  <si>
    <t>Bailey, Victor</t>
  </si>
  <si>
    <t>Frost, Adam</t>
  </si>
  <si>
    <t>Noble, Michael</t>
  </si>
  <si>
    <t>Hoover, Evangeline</t>
  </si>
  <si>
    <t>Rodriguez, Scott</t>
  </si>
  <si>
    <t>McGee, Carol</t>
  </si>
  <si>
    <t>Anderson, Teason</t>
  </si>
  <si>
    <t>Wilkerson, Claudia</t>
  </si>
  <si>
    <t>Roy, Margarita</t>
  </si>
  <si>
    <t>Diaz, David</t>
  </si>
  <si>
    <t>Hardy, Svetlana</t>
  </si>
  <si>
    <t>Sullivan, Robert</t>
  </si>
  <si>
    <t>Day, David</t>
  </si>
  <si>
    <t>Wolf, Debbie</t>
  </si>
  <si>
    <t>Baxter, Teresa</t>
  </si>
  <si>
    <t>Taylor, Hector</t>
  </si>
  <si>
    <t>Kerr, Mihaela</t>
  </si>
  <si>
    <t>Petersen, Timothy</t>
  </si>
  <si>
    <t>Sweeney, Barbara</t>
  </si>
  <si>
    <t>Combs, Rick</t>
  </si>
  <si>
    <t>Webster, David</t>
  </si>
  <si>
    <t>Oconnor, Kent</t>
  </si>
  <si>
    <t>Tate, Zachary</t>
  </si>
  <si>
    <t>Zimmerman, Julian</t>
  </si>
  <si>
    <t>Park, Timothy</t>
  </si>
  <si>
    <t>Banks, Ryan</t>
  </si>
  <si>
    <t>Serrano, Al</t>
  </si>
  <si>
    <t>Chang, Gabriel</t>
  </si>
  <si>
    <t>Rojas, Charles</t>
  </si>
  <si>
    <t>McCall, Keith</t>
  </si>
  <si>
    <t>Parker, Carl</t>
  </si>
  <si>
    <t>McDonald, Debra</t>
  </si>
  <si>
    <t>Dyer, Carrie</t>
  </si>
  <si>
    <t>Booker, Judith</t>
  </si>
  <si>
    <t>Copeland, Roger</t>
  </si>
  <si>
    <t>Harrell, Cristin</t>
  </si>
  <si>
    <t>Berry, Jacklyn</t>
  </si>
  <si>
    <t>McGuire, Rebecca</t>
  </si>
  <si>
    <t>Bennett, Chris</t>
  </si>
  <si>
    <t>Branch, Brady</t>
  </si>
  <si>
    <t>Daniel, Robert</t>
  </si>
  <si>
    <t>Golden, Christine</t>
  </si>
  <si>
    <t>Padilla, Christopher</t>
  </si>
  <si>
    <t>Contreras, Dean</t>
  </si>
  <si>
    <t>Leblanc, Jenny</t>
  </si>
  <si>
    <t>Palmer, Terry</t>
  </si>
  <si>
    <t>Abbott, James</t>
  </si>
  <si>
    <t>Wilkins, Jesse</t>
  </si>
  <si>
    <t>Skinner, Jason</t>
  </si>
  <si>
    <t>Alvarez, Steven</t>
  </si>
  <si>
    <t>Castro, Christopher</t>
  </si>
  <si>
    <t>Norton, Bruce</t>
  </si>
  <si>
    <t>Clarke, Dennis</t>
  </si>
  <si>
    <t>Jordan, Mark</t>
  </si>
  <si>
    <t>Craig, Alan</t>
  </si>
  <si>
    <t>Montoya, Lisa</t>
  </si>
  <si>
    <t>Joseph, Christopher</t>
  </si>
  <si>
    <t>Gallegos, Rick</t>
  </si>
  <si>
    <t>Rodriquez, Denise</t>
  </si>
  <si>
    <t>Payne, Vicky</t>
  </si>
  <si>
    <t>Leonard, Paul</t>
  </si>
  <si>
    <t>William, William</t>
  </si>
  <si>
    <t>Ryan, Ryan</t>
  </si>
  <si>
    <t>Morrow, Richard</t>
  </si>
  <si>
    <t>Pratt, Erik</t>
  </si>
  <si>
    <t>Hart, Richard</t>
  </si>
  <si>
    <t>Fischer, David</t>
  </si>
  <si>
    <t>Johnston, Daniel</t>
  </si>
  <si>
    <t>Foster, Blane</t>
  </si>
  <si>
    <t>Vincent, Guy</t>
  </si>
  <si>
    <t>Pope, Duane</t>
  </si>
  <si>
    <t>Francis, Todd</t>
  </si>
  <si>
    <t>Richards, Richard</t>
  </si>
  <si>
    <t>Greene, Alexander</t>
  </si>
  <si>
    <t>Boyd, Debra</t>
  </si>
  <si>
    <t>Ward, Williams</t>
  </si>
  <si>
    <t>Kent, Angus</t>
  </si>
  <si>
    <t>Wheeler, Meegan</t>
  </si>
  <si>
    <t>Norris, Tamara</t>
  </si>
  <si>
    <t>Silva, Stephen</t>
  </si>
  <si>
    <t>Weiss, Marisa</t>
  </si>
  <si>
    <t>Wiley, Gustavo</t>
  </si>
  <si>
    <t>Blackburn, Kathryn</t>
  </si>
  <si>
    <t>Cooper, Lisa</t>
  </si>
  <si>
    <t>Villarreal, Stephen</t>
  </si>
  <si>
    <t>Fleming, Irv</t>
  </si>
  <si>
    <t>Ellison, Melyssa</t>
  </si>
  <si>
    <t>McKenzie, Michelle</t>
  </si>
  <si>
    <t>Boyer, John</t>
  </si>
  <si>
    <t>Howard, Lisa</t>
  </si>
  <si>
    <t>Barber, Robbie</t>
  </si>
  <si>
    <t>Herring, Joanna</t>
  </si>
  <si>
    <t>Bridges, Jeff</t>
  </si>
  <si>
    <t>Hamilton, Theo</t>
  </si>
  <si>
    <t>Morse, Michael</t>
  </si>
  <si>
    <t>Owen, Robert</t>
  </si>
  <si>
    <t>Black, Cliff</t>
  </si>
  <si>
    <t>Rivers, Douglas</t>
  </si>
  <si>
    <t>Keller, Jason</t>
  </si>
  <si>
    <t>Perkins, Donald</t>
  </si>
  <si>
    <t>Davis, Tonya</t>
  </si>
  <si>
    <t>Humphrey, Andrew</t>
  </si>
  <si>
    <t>Meyers, David</t>
  </si>
  <si>
    <t>Gaines, Sheela</t>
  </si>
  <si>
    <t>Townsend, Jerry</t>
  </si>
  <si>
    <t>Barron, Michael</t>
  </si>
  <si>
    <t>Dodson, David</t>
  </si>
  <si>
    <t>Roman, Teri</t>
  </si>
  <si>
    <t>Torres, Bruce</t>
  </si>
  <si>
    <t>Pace, Joseph</t>
  </si>
  <si>
    <t>McKee, Michelle</t>
  </si>
  <si>
    <t>Ferguson, John</t>
  </si>
  <si>
    <t>Nash, Mark</t>
  </si>
  <si>
    <t>Ramirez, Keith</t>
  </si>
  <si>
    <t>Fuller, Brenda</t>
  </si>
  <si>
    <t>Daniels, Janet</t>
  </si>
  <si>
    <t>Haynes, Ernest</t>
  </si>
  <si>
    <t>Perry, Christopher</t>
  </si>
  <si>
    <t>Pierce, Karen</t>
  </si>
  <si>
    <t>Hutchinson, Robin</t>
  </si>
  <si>
    <t>Chase, Troy</t>
  </si>
  <si>
    <t>Dunn, Matthew</t>
  </si>
  <si>
    <t>Shelton, Donna</t>
  </si>
  <si>
    <t>Carrillo, Robert</t>
  </si>
  <si>
    <t>Moses, Mark</t>
  </si>
  <si>
    <t>Simon, Sheila</t>
  </si>
  <si>
    <t>Callahan, Marilyn</t>
  </si>
  <si>
    <t>Conner, Mark</t>
  </si>
  <si>
    <t>Stanley, Eric</t>
  </si>
  <si>
    <t>McCarthy, Ryan</t>
  </si>
  <si>
    <t>Roberts, Jackie</t>
  </si>
  <si>
    <t>Phillips, Liesl</t>
  </si>
  <si>
    <t>Ortega, Jeffrey</t>
  </si>
  <si>
    <t>Garcia, Karen</t>
  </si>
  <si>
    <t>Baker, Barney</t>
  </si>
  <si>
    <t>Fields, Cathy</t>
  </si>
  <si>
    <t>Fitzgerald, George</t>
  </si>
  <si>
    <t>Mendez, Max</t>
  </si>
  <si>
    <t>Hammond, Robert</t>
  </si>
  <si>
    <t>Sims, Don</t>
  </si>
  <si>
    <t>Vaughn, Harlon</t>
  </si>
  <si>
    <t>Solomon, Michael</t>
  </si>
  <si>
    <t>Bowen, Kes</t>
  </si>
  <si>
    <t>Morgan, Patricia</t>
  </si>
  <si>
    <t>Dawson, Jonathan</t>
  </si>
  <si>
    <t>Conley, Mark</t>
  </si>
  <si>
    <t>Morrison, Julie</t>
  </si>
  <si>
    <t>Spears, Melanie</t>
  </si>
  <si>
    <t>Kemp, Holly</t>
  </si>
  <si>
    <t>Poole, Tracy</t>
  </si>
  <si>
    <t>Lester, Sherri</t>
  </si>
  <si>
    <t>Mitchell, Shannon</t>
  </si>
  <si>
    <t>Jenkins, Scott</t>
  </si>
  <si>
    <t>Nichols, Nathaniel</t>
  </si>
  <si>
    <t>Owens, Dwight</t>
  </si>
  <si>
    <t>Sanchez, Greg</t>
  </si>
  <si>
    <t>Snow, Desiree</t>
  </si>
  <si>
    <t>Bradley, David</t>
  </si>
  <si>
    <t>May, Steve</t>
  </si>
  <si>
    <t>Fisher, Maria</t>
  </si>
  <si>
    <t>Cross, Marc</t>
  </si>
  <si>
    <t>Caldwell, Pete</t>
  </si>
  <si>
    <t>Thompson, John</t>
  </si>
  <si>
    <t>Cline, Rebecca</t>
  </si>
  <si>
    <t>Brady, Traci</t>
  </si>
  <si>
    <t>Mack, Barry</t>
  </si>
  <si>
    <t>Hill, Robin</t>
  </si>
  <si>
    <t>Drake, Kyle</t>
  </si>
  <si>
    <t>Neal, Sally</t>
  </si>
  <si>
    <t>Gardner, Anthony</t>
  </si>
  <si>
    <t>Hancock, Allen</t>
  </si>
  <si>
    <t>Christensen, Jill</t>
  </si>
  <si>
    <t>Gallagher, Johnson</t>
  </si>
  <si>
    <t>Sherman, Karin</t>
  </si>
  <si>
    <t>Farrell, Laura</t>
  </si>
  <si>
    <t>Bauer, Chris</t>
  </si>
  <si>
    <t>Myers, Marc</t>
  </si>
  <si>
    <t>Tyler, Javier</t>
  </si>
  <si>
    <t>Eaton, Cris</t>
  </si>
  <si>
    <t>Gregory, Jon</t>
  </si>
  <si>
    <t>Sexton, John</t>
  </si>
  <si>
    <t>Norman, Rita</t>
  </si>
  <si>
    <t>Weaver, Eric</t>
  </si>
  <si>
    <t>Bradshaw, Sheryl</t>
  </si>
  <si>
    <t>Strickland, Rajean</t>
  </si>
  <si>
    <t>Decker, Amy</t>
  </si>
  <si>
    <t>Nguyen, Dennis</t>
  </si>
  <si>
    <t>Flowers, Kathleen</t>
  </si>
  <si>
    <t>Flores, Angela</t>
  </si>
  <si>
    <t>Murphy, Jeff</t>
  </si>
  <si>
    <t>Hartman, Michael</t>
  </si>
  <si>
    <t>Gross, Davin</t>
  </si>
  <si>
    <t>Beasley, Timothy</t>
  </si>
  <si>
    <t>Hodge, Craig</t>
  </si>
  <si>
    <t>English, David</t>
  </si>
  <si>
    <t>Rush, Lateef</t>
  </si>
  <si>
    <t>Chambers, Richard</t>
  </si>
  <si>
    <t>Herman, Henrietta</t>
  </si>
  <si>
    <t>Sheppard, Curtis</t>
  </si>
  <si>
    <t>Ingram, Matt</t>
  </si>
  <si>
    <t>Williams, Scott</t>
  </si>
  <si>
    <t>Dennis, Paul</t>
  </si>
  <si>
    <t>Webb, Jim</t>
  </si>
  <si>
    <t>Phelps, Gretchen</t>
  </si>
  <si>
    <t>Bruce, Kevin</t>
  </si>
  <si>
    <t>Blair, Sperry</t>
  </si>
  <si>
    <t>Santos, Garret</t>
  </si>
  <si>
    <t>Tanner, Timothy</t>
  </si>
  <si>
    <t>Elliott, Anthony</t>
  </si>
  <si>
    <t>Scott, Todd</t>
  </si>
  <si>
    <t>Molina, Michael</t>
  </si>
  <si>
    <t>Goodman, Kuyler</t>
  </si>
  <si>
    <t>Watts, Curtis</t>
  </si>
  <si>
    <t>Patton, Corey</t>
  </si>
  <si>
    <t>Frazier, Chris</t>
  </si>
  <si>
    <t>Pitts, Dana</t>
  </si>
  <si>
    <t>Cameron, John</t>
  </si>
  <si>
    <t>Olson, Melanie</t>
  </si>
  <si>
    <t>Osborne, Bill</t>
  </si>
  <si>
    <t>Rios, Fredrick</t>
  </si>
  <si>
    <t>Roberson, Eileen</t>
  </si>
  <si>
    <t>Harding, Erin</t>
  </si>
  <si>
    <t>Hubbard, Sandra</t>
  </si>
  <si>
    <t>Guerra, Karen</t>
  </si>
  <si>
    <t>Juarez, Neill</t>
  </si>
  <si>
    <t>Burton, Cam</t>
  </si>
  <si>
    <t>Barr, Jennifer</t>
  </si>
  <si>
    <t>Stevenson, Michael</t>
  </si>
  <si>
    <t>Pena, Erik</t>
  </si>
  <si>
    <t>Foley, Peter</t>
  </si>
  <si>
    <t>Salazar, Ruben</t>
  </si>
  <si>
    <t>Harper, Cynthia</t>
  </si>
  <si>
    <t>Cain, Lon</t>
  </si>
  <si>
    <t>Paul, Michael</t>
  </si>
  <si>
    <t>Lawson, Erin</t>
  </si>
  <si>
    <t>Henson, Debra</t>
  </si>
  <si>
    <t>White, Daniel</t>
  </si>
  <si>
    <t>Orr, Jennifer</t>
  </si>
  <si>
    <t>Alvarado, Sonia</t>
  </si>
  <si>
    <t>Campos, Richard</t>
  </si>
  <si>
    <t>Vargas, Bryant</t>
  </si>
  <si>
    <t>Browning, Kathleen</t>
  </si>
  <si>
    <t>Stewart, Elizabeth</t>
  </si>
  <si>
    <t>Brewer, Khurrum</t>
  </si>
  <si>
    <t>Ford, Matt</t>
  </si>
  <si>
    <t>Aguilar, Kevin</t>
  </si>
  <si>
    <t>Blake, Thomas</t>
  </si>
  <si>
    <t>Reynolds, Barbara</t>
  </si>
  <si>
    <t>Wood, Larry</t>
  </si>
  <si>
    <t>Calhoun, Dac Vinh</t>
  </si>
  <si>
    <t>Robles, Charles</t>
  </si>
  <si>
    <t>Nicholson, Lee</t>
  </si>
  <si>
    <t>Arnold, Cole</t>
  </si>
  <si>
    <t>Fowler, John</t>
  </si>
  <si>
    <t>Garza, Anthony</t>
  </si>
  <si>
    <t>Rivera, Timothy</t>
  </si>
  <si>
    <t>Romero, Randy</t>
  </si>
  <si>
    <t>Hines, Herb</t>
  </si>
  <si>
    <t>Landry, Linda</t>
  </si>
  <si>
    <t>Walter, Michael</t>
  </si>
  <si>
    <t>Jones, John</t>
  </si>
  <si>
    <t>Franklin, Alicia</t>
  </si>
  <si>
    <t>Rowe, Ken</t>
  </si>
  <si>
    <t>Adkins, Michael</t>
  </si>
  <si>
    <t>Welch, Michael</t>
  </si>
  <si>
    <t>Sellers, William</t>
  </si>
  <si>
    <t>Todd, Steven</t>
  </si>
  <si>
    <t>Graves, Michael</t>
  </si>
  <si>
    <t>Knox, Lori</t>
  </si>
  <si>
    <t>Guzman, Don</t>
  </si>
  <si>
    <t>Floyd, Eric</t>
  </si>
  <si>
    <t>Manning, John</t>
  </si>
  <si>
    <t>Lane, Brandyn</t>
  </si>
  <si>
    <t>Saunders, Corey</t>
  </si>
  <si>
    <t>Yates, Doug</t>
  </si>
  <si>
    <t>Holt, Robert</t>
  </si>
  <si>
    <t>Trevino, Gary</t>
  </si>
  <si>
    <t>Lawrence, Ronald</t>
  </si>
  <si>
    <t>Tran, Chad</t>
  </si>
  <si>
    <t>Kennedy, Kimberly</t>
  </si>
  <si>
    <t>Figueroa, Leonard</t>
  </si>
  <si>
    <t>Rodgers, Daniel</t>
  </si>
  <si>
    <t>Russell, Mark</t>
  </si>
  <si>
    <t>Little, Steve</t>
  </si>
  <si>
    <t>Butler, Roy</t>
  </si>
  <si>
    <t>Kelley, Nancy</t>
  </si>
  <si>
    <t>Richard, Karen</t>
  </si>
  <si>
    <t>Small, Athanasios</t>
  </si>
  <si>
    <t>Cole, Elbert</t>
  </si>
  <si>
    <t>McCullough, Scott</t>
  </si>
  <si>
    <t>Horn, George</t>
  </si>
  <si>
    <t>Cochran, Andrea</t>
  </si>
  <si>
    <t>Dudley, James</t>
  </si>
  <si>
    <t>Davidson, Jaime</t>
  </si>
  <si>
    <t>Houston, Mark</t>
  </si>
  <si>
    <t>Reyes, Mary</t>
  </si>
  <si>
    <t>Long, Gary</t>
  </si>
  <si>
    <t>Bartlett, Julia</t>
  </si>
  <si>
    <t>Washington, Phillip</t>
  </si>
  <si>
    <t>Graham, David</t>
  </si>
  <si>
    <t>Benson, Troy</t>
  </si>
  <si>
    <t>Maynard, Susan</t>
  </si>
  <si>
    <t>Lucas, John</t>
  </si>
  <si>
    <t>Barrett, John</t>
  </si>
  <si>
    <t>Preston, Chris</t>
  </si>
  <si>
    <t>Wall, John</t>
  </si>
  <si>
    <t>Miller, Jessica</t>
  </si>
  <si>
    <t>Love, Danny</t>
  </si>
  <si>
    <t>George, Jessica</t>
  </si>
  <si>
    <t>Mathews, Marcia</t>
  </si>
  <si>
    <t>Moore, Robert</t>
  </si>
  <si>
    <t>Pruitt, Randy</t>
  </si>
  <si>
    <t>Beck, Craig</t>
  </si>
  <si>
    <t>Dean, Gayla</t>
  </si>
  <si>
    <t>Gonzalez, David</t>
  </si>
  <si>
    <t>Glover, Eugene</t>
  </si>
  <si>
    <t>Collins, Michael</t>
  </si>
  <si>
    <t>Hawkins, Douglas</t>
  </si>
  <si>
    <t>Avila, Jody</t>
  </si>
  <si>
    <t>Hobbs, Scott</t>
  </si>
  <si>
    <t>McClure, Gary</t>
  </si>
  <si>
    <t>Hanson, Dennis</t>
  </si>
  <si>
    <t>Wallace, Timothy</t>
  </si>
  <si>
    <t>Carson, Anthony</t>
  </si>
  <si>
    <t>Dalton, Carol</t>
  </si>
  <si>
    <t>Watson, Christian</t>
  </si>
  <si>
    <t>Vasquez, Michael</t>
  </si>
  <si>
    <t>Brooks, Richard</t>
  </si>
  <si>
    <t>Anthony, Robert</t>
  </si>
  <si>
    <t>Hopkins, Lisa</t>
  </si>
  <si>
    <t>Garner, Terry</t>
  </si>
  <si>
    <t>Camacho, Stephanie</t>
  </si>
  <si>
    <t>Tucker, James</t>
  </si>
  <si>
    <t>West, Jeffrey</t>
  </si>
  <si>
    <t>Barnes, Grant</t>
  </si>
  <si>
    <t>McCormick, Hsi</t>
  </si>
  <si>
    <t>Hess, Brian</t>
  </si>
  <si>
    <t>Porter, Rachel</t>
  </si>
  <si>
    <t>Grimes, Jeffrey</t>
  </si>
  <si>
    <t>Huff, Erik</t>
  </si>
  <si>
    <t>Reeves, Greg</t>
  </si>
  <si>
    <t>Pacheco, Therese</t>
  </si>
  <si>
    <t>Livingston, Lynette</t>
  </si>
  <si>
    <t>Hardin, Gregory</t>
  </si>
  <si>
    <t>Marquez, Thomas</t>
  </si>
  <si>
    <t>Matthews, Diane</t>
  </si>
  <si>
    <t>Munoz, Michael</t>
  </si>
  <si>
    <t>Douglas, Kenneth</t>
  </si>
  <si>
    <t>Howell, Douglas</t>
  </si>
  <si>
    <t>Harvey, Michael</t>
  </si>
  <si>
    <t>Parrish, Debra</t>
  </si>
  <si>
    <t>Stone, Brian</t>
  </si>
  <si>
    <t>Wells, Carlos</t>
  </si>
  <si>
    <t>Schroeder, Bennet</t>
  </si>
  <si>
    <t>McCoy, Preston</t>
  </si>
  <si>
    <t>Bean, Deborah</t>
  </si>
  <si>
    <t>Kirby, Michael</t>
  </si>
  <si>
    <t>Ellis, Brenda</t>
  </si>
  <si>
    <t>Wiggins, Frank</t>
  </si>
  <si>
    <t>Collier, Dean</t>
  </si>
  <si>
    <t>Horton, Cleatis</t>
  </si>
  <si>
    <t>Buchanan, Dennis</t>
  </si>
  <si>
    <t>Hernandez, Glenn</t>
  </si>
  <si>
    <t>Holland, Donald</t>
  </si>
  <si>
    <t>Coleman, Roque</t>
  </si>
  <si>
    <t>Bush, Rena</t>
  </si>
  <si>
    <t>Mercado, David</t>
  </si>
  <si>
    <t>Kelly, Icelita</t>
  </si>
  <si>
    <t>Kim, Deborah</t>
  </si>
  <si>
    <t>Morales, Linda</t>
  </si>
  <si>
    <t>Soto, Christopher</t>
  </si>
  <si>
    <t>Trujillo, Shawn</t>
  </si>
  <si>
    <t>Ross, Janice</t>
  </si>
  <si>
    <t>Lowe, Michelle</t>
  </si>
  <si>
    <t>Roth, Tony</t>
  </si>
  <si>
    <t>Middleton, Jen</t>
  </si>
  <si>
    <t>Lee, Charles</t>
  </si>
  <si>
    <t>Dorsey, Matthew</t>
  </si>
  <si>
    <t>Rogers, Colleen</t>
  </si>
  <si>
    <t>Ball, Kirk</t>
  </si>
  <si>
    <t>French, Robert</t>
  </si>
  <si>
    <t>Lamb, John</t>
  </si>
  <si>
    <t>Marsh, Cynthia</t>
  </si>
  <si>
    <t>Ballard, Martin</t>
  </si>
  <si>
    <t>Potter, Dawn</t>
  </si>
  <si>
    <t>Sharp, Janine</t>
  </si>
  <si>
    <t>Valdez, Ann</t>
  </si>
  <si>
    <t>Gordon, Diane</t>
  </si>
  <si>
    <t>Andrews, Diane</t>
  </si>
  <si>
    <t>Estes, Mary</t>
  </si>
  <si>
    <t>Wilson, Jessica</t>
  </si>
  <si>
    <t>Rich, Brent</t>
  </si>
  <si>
    <t>Savage, John</t>
  </si>
  <si>
    <t>Maldonado, Robert</t>
  </si>
  <si>
    <t>Guerrero, Laura</t>
  </si>
  <si>
    <t>McClain, Steven</t>
  </si>
  <si>
    <t>Walls, Brian</t>
  </si>
  <si>
    <t>Smith, Koleen</t>
  </si>
  <si>
    <t>Cummings, Jose</t>
  </si>
  <si>
    <t>Lara, Mark</t>
  </si>
  <si>
    <t>Carroll, Lesa</t>
  </si>
  <si>
    <t>Wade, Kevin</t>
  </si>
  <si>
    <t>Gutierrez, Regina</t>
  </si>
  <si>
    <t>Barton, Barry</t>
  </si>
  <si>
    <t>Chapman, Jessica</t>
  </si>
  <si>
    <t>Swanson, Vicki</t>
  </si>
  <si>
    <t>Weber, Larry</t>
  </si>
  <si>
    <t>Summers, Harold</t>
  </si>
  <si>
    <t>Green, Kim</t>
  </si>
  <si>
    <t>Lopez, Stephen</t>
  </si>
  <si>
    <t>Cobb, Nicole</t>
  </si>
  <si>
    <t>Cortez, Jack</t>
  </si>
  <si>
    <t>Monroe, Justin</t>
  </si>
  <si>
    <t>Patrick, Wendy</t>
  </si>
  <si>
    <t>Winters, Shaun</t>
  </si>
  <si>
    <t>Sparks, Terri</t>
  </si>
  <si>
    <t>Short, Timothy</t>
  </si>
  <si>
    <t>Freeman, Dennis</t>
  </si>
  <si>
    <t>Griffin, Debbi</t>
  </si>
  <si>
    <t>Wyatt, Kelly</t>
  </si>
  <si>
    <t>Underwood, Todd</t>
  </si>
  <si>
    <t>Dixon, Richard</t>
  </si>
  <si>
    <t>Dominguez, Duane</t>
  </si>
  <si>
    <t>Colon, Donnie</t>
  </si>
  <si>
    <t>Clayton, Gregory</t>
  </si>
  <si>
    <t>Johnson, Mary Jo</t>
  </si>
  <si>
    <t>Glass, John</t>
  </si>
  <si>
    <t>Newton, Leigh</t>
  </si>
  <si>
    <t>Hickman, John</t>
  </si>
  <si>
    <t>Higgins, Angela</t>
  </si>
  <si>
    <t>Mosley, Michael</t>
  </si>
  <si>
    <t>Heath, Deborah</t>
  </si>
  <si>
    <t>Rose, Mark</t>
  </si>
  <si>
    <t>Durham, Troy</t>
  </si>
  <si>
    <t>Nixon, Randy</t>
  </si>
  <si>
    <t>Salinas, Jon</t>
  </si>
  <si>
    <t>McConnell, Justin</t>
  </si>
  <si>
    <t>Hatfield, Carl</t>
  </si>
  <si>
    <t>Harris, Brian</t>
  </si>
  <si>
    <t>Hunt, Norman</t>
  </si>
  <si>
    <t>Martinez, Kathleen</t>
  </si>
  <si>
    <t>Robbins, Suzanne</t>
  </si>
  <si>
    <t>Grant, Leonard</t>
  </si>
  <si>
    <t>Stephens, Bonnie</t>
  </si>
  <si>
    <t>Jackson, Eric</t>
  </si>
  <si>
    <t>Harrison, Jonathan</t>
  </si>
  <si>
    <t>Cox, Stephanie</t>
  </si>
  <si>
    <t>Robinson, John</t>
  </si>
  <si>
    <t>Chen, Jaime</t>
  </si>
  <si>
    <t>Navarro, Marc</t>
  </si>
  <si>
    <t>Rice, Diane</t>
  </si>
  <si>
    <t>Klein, Robert</t>
  </si>
  <si>
    <t>Pearson, Cassy</t>
  </si>
  <si>
    <t>Allison, Timothy</t>
  </si>
  <si>
    <t>Stokes, Jonathan</t>
  </si>
  <si>
    <t>Price, Diana</t>
  </si>
  <si>
    <t>Massey, Mark</t>
  </si>
  <si>
    <t>Bass, Justin</t>
  </si>
  <si>
    <t>Murray, Rebecca</t>
  </si>
  <si>
    <t>Burke, Michael</t>
  </si>
  <si>
    <t>Parsons, Phillip</t>
  </si>
  <si>
    <t>Harrington, Aron</t>
  </si>
  <si>
    <t>Hodges, Lisa</t>
  </si>
  <si>
    <t>Patterson, Robert</t>
  </si>
  <si>
    <t>Pennington, Gary</t>
  </si>
  <si>
    <t>Gill, Douglas</t>
  </si>
  <si>
    <t>Hale, Deon</t>
  </si>
  <si>
    <t>Vazquez, Kenneth</t>
  </si>
  <si>
    <t>Boone, Eric</t>
  </si>
  <si>
    <t>McDaniel, Tamara</t>
  </si>
  <si>
    <t>Wilkinson, Gregory</t>
  </si>
  <si>
    <t>McIntosh, Jeremy</t>
  </si>
  <si>
    <t>Obrien, Madelyn</t>
  </si>
  <si>
    <t>Blackwell, Brandon</t>
  </si>
  <si>
    <t>Gilbert, Shannon</t>
  </si>
  <si>
    <t>Harmon, Paul</t>
  </si>
  <si>
    <t>Atkins, Kevin</t>
  </si>
  <si>
    <t>Bradford, Raymond</t>
  </si>
  <si>
    <t>McDowell, Scott</t>
  </si>
  <si>
    <t>Erickson, Ricky</t>
  </si>
  <si>
    <t>Meyer, Charles</t>
  </si>
  <si>
    <t>Duncan, George</t>
  </si>
  <si>
    <t>Pittman, Bacardi</t>
  </si>
  <si>
    <t>Lyons, Brian</t>
  </si>
  <si>
    <t>Merritt, Kevin</t>
  </si>
  <si>
    <t>Campbell, Michael</t>
  </si>
  <si>
    <t>McBride, Grazyna</t>
  </si>
  <si>
    <t>Dickerson, Lincoln</t>
  </si>
  <si>
    <t>Mathis, Shari</t>
  </si>
  <si>
    <t>Powers, Tia</t>
  </si>
  <si>
    <t>Bond, John</t>
  </si>
  <si>
    <t>Gilmore, Terry</t>
  </si>
  <si>
    <t>Deleon, Jaquelyn</t>
  </si>
  <si>
    <t>Wong, Dennis</t>
  </si>
  <si>
    <t>Delgado, Dale</t>
  </si>
  <si>
    <t>Gray, Mark</t>
  </si>
  <si>
    <t>Spencer, Boyd</t>
  </si>
  <si>
    <t>Keith, Thomas</t>
  </si>
  <si>
    <t>Jefferson, Elaine</t>
  </si>
  <si>
    <t>Greer, Brian</t>
  </si>
  <si>
    <t>Curry, Hunyen</t>
  </si>
  <si>
    <t>Farmer, Suzanne</t>
  </si>
  <si>
    <t>Nelson, Shira</t>
  </si>
  <si>
    <t>Burgess, Cherie</t>
  </si>
  <si>
    <t>Terry, Karin</t>
  </si>
  <si>
    <t>Carey, Andrea</t>
  </si>
  <si>
    <t>Hudson, Lorna</t>
  </si>
  <si>
    <t>Hull, Jeanne</t>
  </si>
  <si>
    <t>Davenport, Troy</t>
  </si>
  <si>
    <t>Allen, Thomas</t>
  </si>
  <si>
    <t>Lindsey, Deborah</t>
  </si>
  <si>
    <t>Wolfe, Keith</t>
  </si>
  <si>
    <t>Wise, Ted</t>
  </si>
  <si>
    <t>Mason, Suzanne</t>
  </si>
  <si>
    <t>Maxwell, Jill</t>
  </si>
  <si>
    <t>Alexander, Charles</t>
  </si>
  <si>
    <t>Atkinson, Danielle</t>
  </si>
  <si>
    <t>Bryan, Thomas</t>
  </si>
  <si>
    <t>Burns, Fiona</t>
  </si>
  <si>
    <t>Lang, Dana</t>
  </si>
  <si>
    <t>Evans, Rolin</t>
  </si>
  <si>
    <t>Santiago, Michael</t>
  </si>
  <si>
    <t>Frank, William</t>
  </si>
  <si>
    <t>Chandler, Diane</t>
  </si>
  <si>
    <t>Sandoval, James</t>
  </si>
  <si>
    <t>Giles, Kathleen</t>
  </si>
  <si>
    <t>Young, Benjamin</t>
  </si>
  <si>
    <t>Strong, Lisa</t>
  </si>
  <si>
    <t>Hunter, Lisa</t>
  </si>
  <si>
    <t>Bell, David</t>
  </si>
  <si>
    <t>Gates, Anne</t>
  </si>
  <si>
    <t>Rhodes, Brenda</t>
  </si>
  <si>
    <t>Leach, Jingwen</t>
  </si>
  <si>
    <t>Ramsey, Nathaniel</t>
  </si>
  <si>
    <t>Morris, Richelle</t>
  </si>
  <si>
    <t>Riley, David</t>
  </si>
  <si>
    <t>Fox, Ellen</t>
  </si>
  <si>
    <t>Melton, Scott</t>
  </si>
  <si>
    <t>Ruiz, Randall</t>
  </si>
  <si>
    <t>Pugh, Lawrence</t>
  </si>
  <si>
    <t>Woodard, Charles</t>
  </si>
  <si>
    <t>Warren, Jean</t>
  </si>
  <si>
    <t>Schultz, Norman</t>
  </si>
  <si>
    <t>Jacobs, Florianne</t>
  </si>
  <si>
    <t>Acosta, Robert</t>
  </si>
  <si>
    <t>Conway, Brett</t>
  </si>
  <si>
    <t>Hogan, Daniel</t>
  </si>
  <si>
    <t>Quinn, Cinnamon</t>
  </si>
  <si>
    <t>Schwartz, Joseph</t>
  </si>
  <si>
    <t>Ortiz, Cynthia</t>
  </si>
  <si>
    <t>Shannon, Kevin</t>
  </si>
  <si>
    <t>Casey, Ronald</t>
  </si>
  <si>
    <t>McLean, Richard</t>
  </si>
  <si>
    <t>Burnett, Kevin</t>
  </si>
  <si>
    <t>Armstrong, David</t>
  </si>
  <si>
    <t>Larson, David</t>
  </si>
  <si>
    <t>Kirk, Chris</t>
  </si>
  <si>
    <t>Best, Lara</t>
  </si>
  <si>
    <t>York, Steven</t>
  </si>
  <si>
    <t>Walsh, Matthew</t>
  </si>
  <si>
    <t>Duran, Brian</t>
  </si>
  <si>
    <t>Johns, Chad</t>
  </si>
  <si>
    <t>Clay, William</t>
  </si>
  <si>
    <t>Prince, Robert</t>
  </si>
  <si>
    <t>Whitaker, Jessica</t>
  </si>
  <si>
    <t>Blankenship, Roger</t>
  </si>
  <si>
    <t>Miles, Kenneth</t>
  </si>
  <si>
    <t>Reese, Marc</t>
  </si>
  <si>
    <t>Olsen, Ewan</t>
  </si>
  <si>
    <t>Schmidt, Michael</t>
  </si>
  <si>
    <t>Wright, Brad</t>
  </si>
  <si>
    <t>Blevins, Carey</t>
  </si>
  <si>
    <t>Hensley, William</t>
  </si>
  <si>
    <t>Ayala, Polly</t>
  </si>
  <si>
    <t>Schneider, Gay</t>
  </si>
  <si>
    <t>Bowers, Tammy</t>
  </si>
  <si>
    <t>Flynn, Melissa</t>
  </si>
  <si>
    <t>Oneal, William</t>
  </si>
  <si>
    <t>Snyder, Duane</t>
  </si>
  <si>
    <t>Carlson, Jeremy</t>
  </si>
  <si>
    <t>Henderson, Anthony</t>
  </si>
  <si>
    <t>Sanders, Troy</t>
  </si>
  <si>
    <t>Mullins, Angela</t>
  </si>
  <si>
    <t>Brown, Donald</t>
  </si>
  <si>
    <t>Ramos, Jan</t>
  </si>
  <si>
    <t>Page, Lisa</t>
  </si>
  <si>
    <t>Austin, William</t>
  </si>
  <si>
    <t>Beard, Sandi</t>
  </si>
  <si>
    <t>Patel, Donald</t>
  </si>
  <si>
    <t>Gomez, Ed</t>
  </si>
  <si>
    <t>Espinoza, Derrell</t>
  </si>
  <si>
    <t>Lynch, Scott</t>
  </si>
  <si>
    <t>Griffith, Michelle</t>
  </si>
  <si>
    <t>Charles, Jeffrey</t>
  </si>
  <si>
    <t>Vance, Cheryl</t>
  </si>
  <si>
    <t>Jimenez, Dominic</t>
  </si>
  <si>
    <t>Willis, Ralph</t>
  </si>
  <si>
    <t>Luna, Rodney</t>
  </si>
  <si>
    <t>Kramer, Faye</t>
  </si>
  <si>
    <t>Ware, David</t>
  </si>
  <si>
    <t>Knight, Denise</t>
  </si>
  <si>
    <t>Koch, Danielle</t>
  </si>
  <si>
    <t>Leon, Emily</t>
  </si>
  <si>
    <t>Mendoza, Bobby</t>
  </si>
  <si>
    <t>Marshall, Anita</t>
  </si>
  <si>
    <t>Chavez, Thomas</t>
  </si>
  <si>
    <t>Barnett, Brenda</t>
  </si>
  <si>
    <t>Everett, Dan</t>
  </si>
  <si>
    <t>Waters, Alfred</t>
  </si>
  <si>
    <t>Hicks, Monica</t>
  </si>
  <si>
    <t>Carter, Allan</t>
  </si>
  <si>
    <t>Jennings, Gary</t>
  </si>
  <si>
    <t>Velez, Letitia</t>
  </si>
  <si>
    <t>Whitehead, Carolyn</t>
  </si>
  <si>
    <t>Medina, Warren</t>
  </si>
  <si>
    <t>Warner, Stephen</t>
  </si>
  <si>
    <t>Hoffman, Brian D</t>
  </si>
  <si>
    <t>Ray, ReAnnon</t>
  </si>
  <si>
    <t>Gonzales, David</t>
  </si>
  <si>
    <t>Wilcox, Robert</t>
  </si>
  <si>
    <t>Hurst, Thomas</t>
  </si>
  <si>
    <t>Estrada, Joan</t>
  </si>
  <si>
    <t>Simmons, Robert</t>
  </si>
  <si>
    <t>Stafford, Rhonda</t>
  </si>
  <si>
    <t>Shields, Robert</t>
  </si>
  <si>
    <t>Bryant, Douglas</t>
  </si>
  <si>
    <t>Mann, Lowell</t>
  </si>
  <si>
    <t>Ayers, Douglas</t>
  </si>
  <si>
    <t>Glenn, Christopher</t>
  </si>
  <si>
    <t>Bates, Verna</t>
  </si>
  <si>
    <t>Crawford, Ronald</t>
  </si>
  <si>
    <t>Singleton, David</t>
  </si>
  <si>
    <t>Oliver, Francisco</t>
  </si>
  <si>
    <t>Robertson, Nathan</t>
  </si>
  <si>
    <t>Fernandez, Marie</t>
  </si>
  <si>
    <t>Powell, Juli</t>
  </si>
  <si>
    <t>Gibson, Janet</t>
  </si>
  <si>
    <t>Edwards, Phillip</t>
  </si>
  <si>
    <t>Watkins, Gary</t>
  </si>
  <si>
    <t>Byrd, Asa</t>
  </si>
  <si>
    <t>Hampton, Catherine</t>
  </si>
  <si>
    <t>Cook, Mark</t>
  </si>
  <si>
    <t>Becker, Gretchen</t>
  </si>
  <si>
    <t>Martin, Terry</t>
  </si>
  <si>
    <t>Sawyer, Catherine</t>
  </si>
  <si>
    <t>Shaffer, Nobuko</t>
  </si>
  <si>
    <t>Brock, Ensley</t>
  </si>
  <si>
    <t>Clark, William</t>
  </si>
  <si>
    <t>Shepherd, Annie</t>
  </si>
  <si>
    <t>Larsen, Lara</t>
  </si>
  <si>
    <t>Sloan, Cindy</t>
  </si>
  <si>
    <t>Bowman, Michael</t>
  </si>
  <si>
    <t>Wagner, Lynne</t>
  </si>
  <si>
    <t>Christian, Melissa</t>
  </si>
  <si>
    <t>Gibbs, Debra</t>
  </si>
  <si>
    <t>Thomas, Shannon</t>
  </si>
  <si>
    <t>Walker, Mike</t>
  </si>
  <si>
    <t>Jensen, Kristina</t>
  </si>
  <si>
    <t>Randolph, Kristin</t>
  </si>
  <si>
    <t>Walton, Benjamin</t>
  </si>
  <si>
    <t>Peters, Robert</t>
  </si>
  <si>
    <t>Castillo, Sheri</t>
  </si>
  <si>
    <t>Lambert, Jody</t>
  </si>
  <si>
    <t>Woods, Marcus</t>
  </si>
  <si>
    <t>Fifth-line formatting Example</t>
  </si>
  <si>
    <t>Logan, Karen</t>
  </si>
  <si>
    <t>Moody, Matthew</t>
  </si>
  <si>
    <t>Solis, Daniel</t>
  </si>
  <si>
    <t>Miranda, Elena</t>
  </si>
  <si>
    <t>Booth, Raquel</t>
  </si>
  <si>
    <t>Carpenter, Ronald</t>
  </si>
  <si>
    <t>Bullock, Greg</t>
  </si>
  <si>
    <t>Morton, Brian</t>
  </si>
  <si>
    <t>Doyle, Leslie</t>
  </si>
  <si>
    <t>Lewis, Frederick</t>
  </si>
  <si>
    <t>Cruz, Janene</t>
  </si>
  <si>
    <t>Shaw, Pat</t>
  </si>
  <si>
    <t>Lloyd, John</t>
  </si>
  <si>
    <t>Cannon, Jenny</t>
  </si>
  <si>
    <t>House, Paul</t>
  </si>
  <si>
    <t>Mueller, Philip</t>
  </si>
  <si>
    <t>Hansen, Andrew</t>
  </si>
  <si>
    <t>Moran, Carol</t>
  </si>
  <si>
    <t>Perez, Kim</t>
  </si>
  <si>
    <t>Walters, Ann</t>
  </si>
  <si>
    <t>ADC</t>
  </si>
  <si>
    <t>Taft</t>
  </si>
  <si>
    <t>Main</t>
  </si>
  <si>
    <t>Admin Training</t>
  </si>
  <si>
    <t>North</t>
  </si>
  <si>
    <t>Audit Services</t>
  </si>
  <si>
    <t>Executive Education</t>
  </si>
  <si>
    <t>Professional Training Group</t>
  </si>
  <si>
    <t>Buckel, Patricia</t>
  </si>
  <si>
    <t>Goodwin, April</t>
  </si>
  <si>
    <t>Cohen, Bruce</t>
  </si>
  <si>
    <t>Reid, Elizabeth</t>
  </si>
  <si>
    <t>Hall, Jenny</t>
  </si>
  <si>
    <t>Fletcher, Brian</t>
  </si>
  <si>
    <t>King, Taslim</t>
  </si>
  <si>
    <t>Barker, Heidi</t>
  </si>
  <si>
    <t>Holmes, Tito</t>
  </si>
  <si>
    <t>Marks, LaReina</t>
  </si>
  <si>
    <t>Weeks, Troy</t>
  </si>
  <si>
    <t>Nunez, Benning</t>
  </si>
  <si>
    <t>Mills, Melissa</t>
  </si>
  <si>
    <t>Hughes, Kevin</t>
  </si>
  <si>
    <t>Finley, James</t>
  </si>
  <si>
    <t>Lowery, Charles</t>
  </si>
  <si>
    <t>Turner, Ray</t>
  </si>
  <si>
    <t>Cunningham, Denise</t>
  </si>
  <si>
    <t>Baldwin, Ray</t>
  </si>
  <si>
    <t>Newman, Aria</t>
  </si>
  <si>
    <t>McLaughlin, Edward</t>
  </si>
  <si>
    <t>Huffman, Ignacio</t>
  </si>
  <si>
    <t>Velasquez, Clint</t>
  </si>
  <si>
    <t>Henry, Craig</t>
  </si>
  <si>
    <t>Sutton, Matthew</t>
  </si>
  <si>
    <t>Briggs, Bryan</t>
  </si>
  <si>
    <t>Simpson, Jimmy</t>
  </si>
  <si>
    <t>Thornton, Charles</t>
  </si>
  <si>
    <t>James, Lynn</t>
  </si>
  <si>
    <t>Peterson, Shaun</t>
  </si>
  <si>
    <t>Ashley, Michael</t>
  </si>
  <si>
    <t>Curtis, Patrick</t>
  </si>
  <si>
    <t>Reed, Larry</t>
  </si>
  <si>
    <t>Adams, David</t>
  </si>
  <si>
    <t>Herrera, Shawn</t>
  </si>
  <si>
    <t>Parks, Christopher</t>
  </si>
  <si>
    <t>Hayes, Edward</t>
  </si>
  <si>
    <t>Steele, Gerald</t>
  </si>
  <si>
    <t>King</t>
  </si>
  <si>
    <t>Baird</t>
  </si>
  <si>
    <t>Wright</t>
  </si>
  <si>
    <t>Baker</t>
  </si>
  <si>
    <t>Lopez</t>
  </si>
  <si>
    <t>Baldwin</t>
  </si>
  <si>
    <t>Hill</t>
  </si>
  <si>
    <t>Ball</t>
  </si>
  <si>
    <t>Scott</t>
  </si>
  <si>
    <t>Ballard</t>
  </si>
  <si>
    <t>Green</t>
  </si>
  <si>
    <t>Banks</t>
  </si>
  <si>
    <t>Barber</t>
  </si>
  <si>
    <t>Barker</t>
  </si>
  <si>
    <t>Gonzalez</t>
  </si>
  <si>
    <t>Barlow</t>
  </si>
  <si>
    <t>Nelson</t>
  </si>
  <si>
    <t>Barnes</t>
  </si>
  <si>
    <t>Carter</t>
  </si>
  <si>
    <t>Barnett</t>
  </si>
  <si>
    <t>Mitchell</t>
  </si>
  <si>
    <t>Barr</t>
  </si>
  <si>
    <t>Perez</t>
  </si>
  <si>
    <t>Barrera</t>
  </si>
  <si>
    <t>Roberts</t>
  </si>
  <si>
    <t>Barrett</t>
  </si>
  <si>
    <t>Turner</t>
  </si>
  <si>
    <t>Barron</t>
  </si>
  <si>
    <t>Phillips</t>
  </si>
  <si>
    <t>Barry</t>
  </si>
  <si>
    <t>Campbell</t>
  </si>
  <si>
    <t>Bartlett</t>
  </si>
  <si>
    <t>Parker</t>
  </si>
  <si>
    <t>Barton</t>
  </si>
  <si>
    <t>Evans</t>
  </si>
  <si>
    <t>Bass</t>
  </si>
  <si>
    <t>Edwards</t>
  </si>
  <si>
    <t>Bates</t>
  </si>
  <si>
    <t>Collins</t>
  </si>
  <si>
    <t>Battle</t>
  </si>
  <si>
    <t>Stewart</t>
  </si>
  <si>
    <t>Bauer</t>
  </si>
  <si>
    <t>Sanchez</t>
  </si>
  <si>
    <t>Baxter</t>
  </si>
  <si>
    <t>Morris</t>
  </si>
  <si>
    <t>Beach</t>
  </si>
  <si>
    <t>Rogers</t>
  </si>
  <si>
    <t>Bean</t>
  </si>
  <si>
    <t>Reed</t>
  </si>
  <si>
    <t>Beard</t>
  </si>
  <si>
    <t>Cook</t>
  </si>
  <si>
    <t>Beasley</t>
  </si>
  <si>
    <t>Morgan</t>
  </si>
  <si>
    <t>Beck</t>
  </si>
  <si>
    <t>Bell</t>
  </si>
  <si>
    <t>Becker</t>
  </si>
  <si>
    <t>Murphy</t>
  </si>
  <si>
    <t>Bender</t>
  </si>
  <si>
    <t>Rivera</t>
  </si>
  <si>
    <t>Benjamin</t>
  </si>
  <si>
    <t>Cooper</t>
  </si>
  <si>
    <t>Bennett</t>
  </si>
  <si>
    <t>Richardson</t>
  </si>
  <si>
    <t>Benson</t>
  </si>
  <si>
    <t>Cox</t>
  </si>
  <si>
    <t>Bentley</t>
  </si>
  <si>
    <t>Howard</t>
  </si>
  <si>
    <t>Benton</t>
  </si>
  <si>
    <t>Ward</t>
  </si>
  <si>
    <t>Berg</t>
  </si>
  <si>
    <t>Torres</t>
  </si>
  <si>
    <t>Berger</t>
  </si>
  <si>
    <t>Peterson</t>
  </si>
  <si>
    <t>Bernard</t>
  </si>
  <si>
    <t>Gray</t>
  </si>
  <si>
    <t>Berry</t>
  </si>
  <si>
    <t>Ramirez</t>
  </si>
  <si>
    <t>Best</t>
  </si>
  <si>
    <t>James</t>
  </si>
  <si>
    <t>Bird</t>
  </si>
  <si>
    <t>Watson</t>
  </si>
  <si>
    <t>Bishop</t>
  </si>
  <si>
    <t>Brooks</t>
  </si>
  <si>
    <t>Black</t>
  </si>
  <si>
    <t>Kelly</t>
  </si>
  <si>
    <t>Blackburn</t>
  </si>
  <si>
    <t>Sanders</t>
  </si>
  <si>
    <t>Blackwell</t>
  </si>
  <si>
    <t>Price</t>
  </si>
  <si>
    <t>Blair</t>
  </si>
  <si>
    <t>Blake</t>
  </si>
  <si>
    <t>Wood</t>
  </si>
  <si>
    <t>Blanchard</t>
  </si>
  <si>
    <t>Blankenship</t>
  </si>
  <si>
    <t>Ross</t>
  </si>
  <si>
    <t>Blevins</t>
  </si>
  <si>
    <t>Henderson</t>
  </si>
  <si>
    <t>Bolton</t>
  </si>
  <si>
    <t>Coleman</t>
  </si>
  <si>
    <t>Bond</t>
  </si>
  <si>
    <t>Jenkins</t>
  </si>
  <si>
    <t>Bonner</t>
  </si>
  <si>
    <t>Perry</t>
  </si>
  <si>
    <t>Booker</t>
  </si>
  <si>
    <t>Powell</t>
  </si>
  <si>
    <t>Boone</t>
  </si>
  <si>
    <t>Long</t>
  </si>
  <si>
    <t>Booth</t>
  </si>
  <si>
    <t>Patterson</t>
  </si>
  <si>
    <t>Bowen</t>
  </si>
  <si>
    <t>Hughes</t>
  </si>
  <si>
    <t>Bowers</t>
  </si>
  <si>
    <t>Flores</t>
  </si>
  <si>
    <t>Bowman</t>
  </si>
  <si>
    <t>Washington</t>
  </si>
  <si>
    <t>Boyd</t>
  </si>
  <si>
    <t>Butler</t>
  </si>
  <si>
    <t>Boyer</t>
  </si>
  <si>
    <t>Simmons</t>
  </si>
  <si>
    <t>Boyle</t>
  </si>
  <si>
    <t>Foster</t>
  </si>
  <si>
    <t>Bradford</t>
  </si>
  <si>
    <t>Gonzales</t>
  </si>
  <si>
    <t>Bradley</t>
  </si>
  <si>
    <t>Bryant</t>
  </si>
  <si>
    <t>Bradshaw</t>
  </si>
  <si>
    <t>Brady</t>
  </si>
  <si>
    <t>Russell</t>
  </si>
  <si>
    <t>Branch</t>
  </si>
  <si>
    <t>Griffin</t>
  </si>
  <si>
    <t>Bray</t>
  </si>
  <si>
    <t>Diaz</t>
  </si>
  <si>
    <t>Brennan</t>
  </si>
  <si>
    <t>Hayes</t>
  </si>
  <si>
    <t>Brewer</t>
  </si>
  <si>
    <t>Myers</t>
  </si>
  <si>
    <t>Bridges</t>
  </si>
  <si>
    <t>Ford</t>
  </si>
  <si>
    <t>Briggs</t>
  </si>
  <si>
    <t>Hamilton</t>
  </si>
  <si>
    <t>Bright</t>
  </si>
  <si>
    <t>Graham</t>
  </si>
  <si>
    <t>Britt</t>
  </si>
  <si>
    <t>Sullivan</t>
  </si>
  <si>
    <t>Brock</t>
  </si>
  <si>
    <t>Wallace</t>
  </si>
  <si>
    <t>Woods</t>
  </si>
  <si>
    <t>Cole</t>
  </si>
  <si>
    <t>Browning</t>
  </si>
  <si>
    <t>Bruce</t>
  </si>
  <si>
    <t>Jordan</t>
  </si>
  <si>
    <t>Bryan</t>
  </si>
  <si>
    <t>Owens</t>
  </si>
  <si>
    <t>Reynolds</t>
  </si>
  <si>
    <t>Buchanan</t>
  </si>
  <si>
    <t>Fisher</t>
  </si>
  <si>
    <t>Buck</t>
  </si>
  <si>
    <t>Ellis</t>
  </si>
  <si>
    <t>Buckley</t>
  </si>
  <si>
    <t>Harrison</t>
  </si>
  <si>
    <t>Buckner</t>
  </si>
  <si>
    <t>Gibson</t>
  </si>
  <si>
    <t>Bullock</t>
  </si>
  <si>
    <t>Burch</t>
  </si>
  <si>
    <t>Cruz</t>
  </si>
  <si>
    <t>Burgess</t>
  </si>
  <si>
    <t>Marshall</t>
  </si>
  <si>
    <t>Burke</t>
  </si>
  <si>
    <t>Ortiz</t>
  </si>
  <si>
    <t>Burks</t>
  </si>
  <si>
    <t>Gomez</t>
  </si>
  <si>
    <t>Burnett</t>
  </si>
  <si>
    <t>Murray</t>
  </si>
  <si>
    <t>Burns</t>
  </si>
  <si>
    <t>Freeman</t>
  </si>
  <si>
    <t>Burris</t>
  </si>
  <si>
    <t>Wells</t>
  </si>
  <si>
    <t>Burt</t>
  </si>
  <si>
    <t>Webb</t>
  </si>
  <si>
    <t>Burton</t>
  </si>
  <si>
    <t>Simpson</t>
  </si>
  <si>
    <t>Bush</t>
  </si>
  <si>
    <t>Stevens</t>
  </si>
  <si>
    <t>Tucker</t>
  </si>
  <si>
    <t>Byers</t>
  </si>
  <si>
    <t>Porter</t>
  </si>
  <si>
    <t>Byrd</t>
  </si>
  <si>
    <t>Hunter</t>
  </si>
  <si>
    <t>Cabrera</t>
  </si>
  <si>
    <t>Hicks</t>
  </si>
  <si>
    <t>Cain</t>
  </si>
  <si>
    <t>Crawford</t>
  </si>
  <si>
    <t>Calderon</t>
  </si>
  <si>
    <t>Henry</t>
  </si>
  <si>
    <t>Caldwell</t>
  </si>
  <si>
    <t>Calhoun</t>
  </si>
  <si>
    <t>Mason</t>
  </si>
  <si>
    <t>Callahan</t>
  </si>
  <si>
    <t>Morales</t>
  </si>
  <si>
    <t>Camacho</t>
  </si>
  <si>
    <t>Kennedy</t>
  </si>
  <si>
    <t>Cameron</t>
  </si>
  <si>
    <t>Warren</t>
  </si>
  <si>
    <t>Dixon</t>
  </si>
  <si>
    <t>Campos</t>
  </si>
  <si>
    <t>Ramos</t>
  </si>
  <si>
    <t>Cannon</t>
  </si>
  <si>
    <t>Reyes</t>
  </si>
  <si>
    <t>Cantrell</t>
  </si>
  <si>
    <t>Cantu</t>
  </si>
  <si>
    <t>Gordon</t>
  </si>
  <si>
    <t>Cardenas</t>
  </si>
  <si>
    <t>Shaw</t>
  </si>
  <si>
    <t>Carey</t>
  </si>
  <si>
    <t>Holmes</t>
  </si>
  <si>
    <t>Carlson</t>
  </si>
  <si>
    <t>Rice</t>
  </si>
  <si>
    <t>Carney</t>
  </si>
  <si>
    <t>Robertson</t>
  </si>
  <si>
    <t>Carpenter</t>
  </si>
  <si>
    <t>Hunt</t>
  </si>
  <si>
    <t>Carr</t>
  </si>
  <si>
    <t>Carrillo</t>
  </si>
  <si>
    <t>Daniels</t>
  </si>
  <si>
    <t>Carroll</t>
  </si>
  <si>
    <t>Palmer</t>
  </si>
  <si>
    <t>Carson</t>
  </si>
  <si>
    <t>Mills</t>
  </si>
  <si>
    <t>Nichols</t>
  </si>
  <si>
    <t>Carver</t>
  </si>
  <si>
    <t>Grant</t>
  </si>
  <si>
    <t>Case</t>
  </si>
  <si>
    <t>Knight</t>
  </si>
  <si>
    <t>Casey</t>
  </si>
  <si>
    <t>Ferguson</t>
  </si>
  <si>
    <t>Cash</t>
  </si>
  <si>
    <t>Rose</t>
  </si>
  <si>
    <t>Castaneda</t>
  </si>
  <si>
    <t>Stone</t>
  </si>
  <si>
    <t>Castillo</t>
  </si>
  <si>
    <t>Hawkins</t>
  </si>
  <si>
    <t>Castro</t>
  </si>
  <si>
    <t>Dunn</t>
  </si>
  <si>
    <t>Cervantes</t>
  </si>
  <si>
    <t>Perkins</t>
  </si>
  <si>
    <t>Chambers</t>
  </si>
  <si>
    <t>Hudson</t>
  </si>
  <si>
    <t>Chan</t>
  </si>
  <si>
    <t>Spencer</t>
  </si>
  <si>
    <t>Chandler</t>
  </si>
  <si>
    <t>Gardner</t>
  </si>
  <si>
    <t>Chaney</t>
  </si>
  <si>
    <t>Stephens</t>
  </si>
  <si>
    <t>Chang</t>
  </si>
  <si>
    <t>Payne</t>
  </si>
  <si>
    <t>Chapman</t>
  </si>
  <si>
    <t>Pierce</t>
  </si>
  <si>
    <t>Charles</t>
  </si>
  <si>
    <t>Chase</t>
  </si>
  <si>
    <t>Matthews</t>
  </si>
  <si>
    <t>Chavez</t>
  </si>
  <si>
    <t>Chen</t>
  </si>
  <si>
    <t>Wagner</t>
  </si>
  <si>
    <t>Cherry</t>
  </si>
  <si>
    <t>Willis</t>
  </si>
  <si>
    <t>Christensen</t>
  </si>
  <si>
    <t>Ray</t>
  </si>
  <si>
    <t>Christian</t>
  </si>
  <si>
    <t>Watkins</t>
  </si>
  <si>
    <t>Church</t>
  </si>
  <si>
    <t>Olson</t>
  </si>
  <si>
    <t>Clarke</t>
  </si>
  <si>
    <t>Duncan</t>
  </si>
  <si>
    <t>Clay</t>
  </si>
  <si>
    <t>Snyder</t>
  </si>
  <si>
    <t>Clayton</t>
  </si>
  <si>
    <t>Hart</t>
  </si>
  <si>
    <t>Clements</t>
  </si>
  <si>
    <t>Cunningham</t>
  </si>
  <si>
    <t>Clemons</t>
  </si>
  <si>
    <t>Cleveland</t>
  </si>
  <si>
    <t>Lane</t>
  </si>
  <si>
    <t>Cline</t>
  </si>
  <si>
    <t>Cobb</t>
  </si>
  <si>
    <t>Ruiz</t>
  </si>
  <si>
    <t>Cochran</t>
  </si>
  <si>
    <t>Harper</t>
  </si>
  <si>
    <t>Coffey</t>
  </si>
  <si>
    <t>Fox</t>
  </si>
  <si>
    <t>Cohen</t>
  </si>
  <si>
    <t>Riley</t>
  </si>
  <si>
    <t>Collier</t>
  </si>
  <si>
    <t>Weaver</t>
  </si>
  <si>
    <t>Greene</t>
  </si>
  <si>
    <t>Colon</t>
  </si>
  <si>
    <t>Lawrence</t>
  </si>
  <si>
    <t>Combs</t>
  </si>
  <si>
    <t>Elliott</t>
  </si>
  <si>
    <t>Compton</t>
  </si>
  <si>
    <t>Conley</t>
  </si>
  <si>
    <t>Sims</t>
  </si>
  <si>
    <t>Conner</t>
  </si>
  <si>
    <t>Conrad</t>
  </si>
  <si>
    <t>Peters</t>
  </si>
  <si>
    <t>Contreras</t>
  </si>
  <si>
    <t>Kelley</t>
  </si>
  <si>
    <t>Conway</t>
  </si>
  <si>
    <t>Franklin</t>
  </si>
  <si>
    <t>Lawson</t>
  </si>
  <si>
    <t>Cooke</t>
  </si>
  <si>
    <t>Fields</t>
  </si>
  <si>
    <t>Cooley</t>
  </si>
  <si>
    <t>Gutierrez</t>
  </si>
  <si>
    <t>Ryan</t>
  </si>
  <si>
    <t>Copeland</t>
  </si>
  <si>
    <t>Schmidt</t>
  </si>
  <si>
    <t>Cortez</t>
  </si>
  <si>
    <t>Cote</t>
  </si>
  <si>
    <t>Vasquez</t>
  </si>
  <si>
    <t>Cotton</t>
  </si>
  <si>
    <t>Wheeler</t>
  </si>
  <si>
    <t>Craft</t>
  </si>
  <si>
    <t>Craig</t>
  </si>
  <si>
    <t>Oliver</t>
  </si>
  <si>
    <t>Crane</t>
  </si>
  <si>
    <t>Montgomery</t>
  </si>
  <si>
    <t>Richards</t>
  </si>
  <si>
    <t>Crosby</t>
  </si>
  <si>
    <t>Williamson</t>
  </si>
  <si>
    <t>Cross</t>
  </si>
  <si>
    <t>Johnston</t>
  </si>
  <si>
    <t>Cummings</t>
  </si>
  <si>
    <t>Meyer</t>
  </si>
  <si>
    <t>Curry</t>
  </si>
  <si>
    <t>Curtis</t>
  </si>
  <si>
    <t>Howell</t>
  </si>
  <si>
    <t>Dale</t>
  </si>
  <si>
    <t>Dalton</t>
  </si>
  <si>
    <t>Morrison</t>
  </si>
  <si>
    <t>Daniel</t>
  </si>
  <si>
    <t>Hansen</t>
  </si>
  <si>
    <t>Fernandez</t>
  </si>
  <si>
    <t>Daugherty</t>
  </si>
  <si>
    <t>Garza</t>
  </si>
  <si>
    <t>Davenport</t>
  </si>
  <si>
    <t>Harvey</t>
  </si>
  <si>
    <t>David</t>
  </si>
  <si>
    <t>Little</t>
  </si>
  <si>
    <t>Davidson</t>
  </si>
  <si>
    <t>Stanley</t>
  </si>
  <si>
    <t>Dawson</t>
  </si>
  <si>
    <t>Nguyen</t>
  </si>
  <si>
    <t>Day</t>
  </si>
  <si>
    <t>George</t>
  </si>
  <si>
    <t>Dean</t>
  </si>
  <si>
    <t>Jacobs</t>
  </si>
  <si>
    <t>Decker</t>
  </si>
  <si>
    <t>Reid</t>
  </si>
  <si>
    <t>Dejesus</t>
  </si>
  <si>
    <t>Kim</t>
  </si>
  <si>
    <t>Delacruz</t>
  </si>
  <si>
    <t>Fuller</t>
  </si>
  <si>
    <t>Delaney</t>
  </si>
  <si>
    <t>Lynch</t>
  </si>
  <si>
    <t>Deleon</t>
  </si>
  <si>
    <t>Delgado</t>
  </si>
  <si>
    <t>Gilbert</t>
  </si>
  <si>
    <t>Dennis</t>
  </si>
  <si>
    <t>Garrett</t>
  </si>
  <si>
    <t>Romero</t>
  </si>
  <si>
    <t>Dickerson</t>
  </si>
  <si>
    <t>Welch</t>
  </si>
  <si>
    <t>Dickson</t>
  </si>
  <si>
    <t>Larson</t>
  </si>
  <si>
    <t>Dillard</t>
  </si>
  <si>
    <t>Unit Price</t>
  </si>
  <si>
    <t>Quantity</t>
  </si>
  <si>
    <t>Total Charge</t>
  </si>
  <si>
    <t>Frazier</t>
  </si>
  <si>
    <t>Dillon</t>
  </si>
  <si>
    <t>Hanson</t>
  </si>
  <si>
    <t>Dodson</t>
  </si>
  <si>
    <t>Dominguez</t>
  </si>
  <si>
    <t>Mendoza</t>
  </si>
  <si>
    <t>Donaldson</t>
  </si>
  <si>
    <t>Moreno</t>
  </si>
  <si>
    <t>Donovan</t>
  </si>
  <si>
    <t>Dorsey</t>
  </si>
  <si>
    <t>Medina</t>
  </si>
  <si>
    <t>Dotson</t>
  </si>
  <si>
    <t>Fowler</t>
  </si>
  <si>
    <t>Douglas</t>
  </si>
  <si>
    <t>Downs</t>
  </si>
  <si>
    <t>Hoffman</t>
  </si>
  <si>
    <t>Doyle</t>
  </si>
  <si>
    <t>Drake</t>
  </si>
  <si>
    <t>Silva</t>
  </si>
  <si>
    <t>Dudley</t>
  </si>
  <si>
    <t>Pearson</t>
  </si>
  <si>
    <t>Duffy</t>
  </si>
  <si>
    <t>Holland</t>
  </si>
  <si>
    <t>Duke</t>
  </si>
  <si>
    <t>Fleming</t>
  </si>
  <si>
    <t>Dunlap</t>
  </si>
  <si>
    <t>Jensen</t>
  </si>
  <si>
    <t>Vargas</t>
  </si>
  <si>
    <t>Duran</t>
  </si>
  <si>
    <t>Durham</t>
  </si>
  <si>
    <t>Dyer</t>
  </si>
  <si>
    <t>Hopkins</t>
  </si>
  <si>
    <t>Eaton</t>
  </si>
  <si>
    <t>Terry</t>
  </si>
  <si>
    <t>Herrera</t>
  </si>
  <si>
    <t>Wade</t>
  </si>
  <si>
    <t>Ellison</t>
  </si>
  <si>
    <t>Soto</t>
  </si>
  <si>
    <t>Emerson</t>
  </si>
  <si>
    <t>Walters</t>
  </si>
  <si>
    <t>England</t>
  </si>
  <si>
    <t>English</t>
  </si>
  <si>
    <t>Neal</t>
  </si>
  <si>
    <t>Erickson</t>
  </si>
  <si>
    <t>Espinoza</t>
  </si>
  <si>
    <t>Lowe</t>
  </si>
  <si>
    <t>Estes</t>
  </si>
  <si>
    <t>Jennings</t>
  </si>
  <si>
    <t>Estrada</t>
  </si>
  <si>
    <t>Graves</t>
  </si>
  <si>
    <t>Everett</t>
  </si>
  <si>
    <t>Jimenez</t>
  </si>
  <si>
    <t>Ewing</t>
  </si>
  <si>
    <t>Horton</t>
  </si>
  <si>
    <t>Farley</t>
  </si>
  <si>
    <t>Shelton</t>
  </si>
  <si>
    <t>Farmer</t>
  </si>
  <si>
    <t>Farrell</t>
  </si>
  <si>
    <t>Obrien</t>
  </si>
  <si>
    <t>Faulkner</t>
  </si>
  <si>
    <t>Sutton</t>
  </si>
  <si>
    <t>Gregory</t>
  </si>
  <si>
    <t>Ferrell</t>
  </si>
  <si>
    <t>Lucas</t>
  </si>
  <si>
    <t>Figueroa</t>
  </si>
  <si>
    <t>Miles</t>
  </si>
  <si>
    <t>Finch</t>
  </si>
  <si>
    <t>Finley</t>
  </si>
  <si>
    <t>Rodriquez</t>
  </si>
  <si>
    <t>Fischer</t>
  </si>
  <si>
    <t>Holt</t>
  </si>
  <si>
    <t>Fitzgerald</t>
  </si>
  <si>
    <t>Lambert</t>
  </si>
  <si>
    <t>Fitzpatrick</t>
  </si>
  <si>
    <t>Fletcher</t>
  </si>
  <si>
    <t>Watts</t>
  </si>
  <si>
    <t>Hale</t>
  </si>
  <si>
    <t>Flowers</t>
  </si>
  <si>
    <t>Rhodes</t>
  </si>
  <si>
    <t>Floyd</t>
  </si>
  <si>
    <t>Pena</t>
  </si>
  <si>
    <t>Flynn</t>
  </si>
  <si>
    <t>Foley</t>
  </si>
  <si>
    <t>Newman</t>
  </si>
  <si>
    <t>Forbes</t>
  </si>
  <si>
    <t>Haynes</t>
  </si>
  <si>
    <t>Foreman</t>
  </si>
  <si>
    <t>Mendez</t>
  </si>
  <si>
    <t>Vaughn</t>
  </si>
  <si>
    <t>Parks</t>
  </si>
  <si>
    <t>Francis</t>
  </si>
  <si>
    <t>Franco</t>
  </si>
  <si>
    <t>Santiago</t>
  </si>
  <si>
    <t>Frank</t>
  </si>
  <si>
    <t>Norris</t>
  </si>
  <si>
    <t>Hardy</t>
  </si>
  <si>
    <t>Franks</t>
  </si>
  <si>
    <t>Love</t>
  </si>
  <si>
    <t>Steele</t>
  </si>
  <si>
    <t>Frederick</t>
  </si>
  <si>
    <t>Powers</t>
  </si>
  <si>
    <t>French</t>
  </si>
  <si>
    <t>Schultz</t>
  </si>
  <si>
    <t>Frost</t>
  </si>
  <si>
    <t>Fry</t>
  </si>
  <si>
    <t>Guzman</t>
  </si>
  <si>
    <t>Frye</t>
  </si>
  <si>
    <t>Page</t>
  </si>
  <si>
    <t>Fuentes</t>
  </si>
  <si>
    <t>Munoz</t>
  </si>
  <si>
    <t>Fulton</t>
  </si>
  <si>
    <t>Keller</t>
  </si>
  <si>
    <t>Gaines</t>
  </si>
  <si>
    <t>Gallagher</t>
  </si>
  <si>
    <t>Weber</t>
  </si>
  <si>
    <t>Gallegos</t>
  </si>
  <si>
    <t>Leonard</t>
  </si>
  <si>
    <t>Galloway</t>
  </si>
  <si>
    <t>Walsh</t>
  </si>
  <si>
    <t>Gamble</t>
  </si>
  <si>
    <t>Lyons</t>
  </si>
  <si>
    <t>Ramsey</t>
  </si>
  <si>
    <t>Wolfe</t>
  </si>
  <si>
    <t>Garner</t>
  </si>
  <si>
    <t>Schneider</t>
  </si>
  <si>
    <t>Mullins</t>
  </si>
  <si>
    <t>Garrison</t>
  </si>
  <si>
    <t>ID Number</t>
  </si>
  <si>
    <t>Spc</t>
  </si>
  <si>
    <t>Ht</t>
  </si>
  <si>
    <t>Gross Wt</t>
  </si>
  <si>
    <t>Spec</t>
  </si>
  <si>
    <t>Tare</t>
  </si>
  <si>
    <t>Wt Unit</t>
  </si>
  <si>
    <t>Generated</t>
  </si>
  <si>
    <t>Req. No.</t>
  </si>
  <si>
    <t>Gram Equivalent</t>
  </si>
  <si>
    <t>Gamma Date</t>
  </si>
  <si>
    <t>Gamma10</t>
  </si>
  <si>
    <t>Gamma 30</t>
  </si>
  <si>
    <t>Gamma 5</t>
  </si>
  <si>
    <t>GammaSource</t>
  </si>
  <si>
    <t>General Comments</t>
  </si>
  <si>
    <t>Generator</t>
  </si>
  <si>
    <t>Org</t>
  </si>
  <si>
    <t>Hazard</t>
  </si>
  <si>
    <t>Heat Load (watts)</t>
  </si>
  <si>
    <t>BTU</t>
  </si>
  <si>
    <t>Isotope Source</t>
  </si>
  <si>
    <t>Neutron Date</t>
  </si>
  <si>
    <t>Distance</t>
  </si>
  <si>
    <t>\Dose</t>
  </si>
  <si>
    <t>Dose Source</t>
  </si>
  <si>
    <t>Containers</t>
  </si>
  <si>
    <t>Issues</t>
  </si>
  <si>
    <t>Container ID</t>
  </si>
  <si>
    <t>Pad Number</t>
  </si>
  <si>
    <t>235F01043</t>
  </si>
  <si>
    <t>lbs</t>
  </si>
  <si>
    <t>10/9/2001</t>
  </si>
  <si>
    <t>1/24/2002</t>
  </si>
  <si>
    <t>OSR 29-90</t>
  </si>
  <si>
    <t>235 F</t>
  </si>
  <si>
    <t>NMMD</t>
  </si>
  <si>
    <t/>
  </si>
  <si>
    <t>235F01044</t>
  </si>
  <si>
    <t>235F01045</t>
  </si>
  <si>
    <t>235F01046</t>
  </si>
  <si>
    <t>235F01047</t>
  </si>
  <si>
    <t>235F01048</t>
  </si>
  <si>
    <t>235F01049</t>
  </si>
  <si>
    <t>235F01050</t>
  </si>
  <si>
    <t>235F01051</t>
  </si>
  <si>
    <t>235F01053</t>
  </si>
  <si>
    <t>Kg</t>
  </si>
  <si>
    <t>10/10/2001</t>
  </si>
  <si>
    <t>235F01054</t>
  </si>
  <si>
    <t>235F01055</t>
  </si>
  <si>
    <t>235F01056</t>
  </si>
  <si>
    <t>235F01057</t>
  </si>
  <si>
    <t>235F01058</t>
  </si>
  <si>
    <t>235F01059</t>
  </si>
  <si>
    <t>235F01060</t>
  </si>
  <si>
    <t>235F01061</t>
  </si>
  <si>
    <t>235F01062</t>
  </si>
  <si>
    <t>235F01063</t>
  </si>
  <si>
    <t>235F01064</t>
  </si>
  <si>
    <t>235F01070</t>
  </si>
  <si>
    <t>11/6/2001</t>
  </si>
  <si>
    <t>235F01071</t>
  </si>
  <si>
    <t>235F01073</t>
  </si>
  <si>
    <t>11/8/2001</t>
  </si>
  <si>
    <t>235F01075</t>
  </si>
  <si>
    <t>235F01076</t>
  </si>
  <si>
    <t>235F01078</t>
  </si>
  <si>
    <t>6/5/2002</t>
  </si>
  <si>
    <t>235F01079</t>
  </si>
  <si>
    <t>235F02001</t>
  </si>
  <si>
    <t>3/12/2003</t>
  </si>
  <si>
    <t>235F02002</t>
  </si>
  <si>
    <t>235F02003</t>
  </si>
  <si>
    <t>235F02004</t>
  </si>
  <si>
    <t>235F02005</t>
  </si>
  <si>
    <t>235F02006</t>
  </si>
  <si>
    <t>3/13/2003</t>
  </si>
  <si>
    <t>235F02007</t>
  </si>
  <si>
    <t>235F02008</t>
  </si>
  <si>
    <t>3/17/2003</t>
  </si>
  <si>
    <t>235F02009</t>
  </si>
  <si>
    <t>4/15/2003</t>
  </si>
  <si>
    <t>235F02010</t>
  </si>
  <si>
    <t>235F02011</t>
  </si>
  <si>
    <t>235F02012</t>
  </si>
  <si>
    <t>235F02013</t>
  </si>
  <si>
    <t>772F000002</t>
  </si>
  <si>
    <t>8/8/2000</t>
  </si>
  <si>
    <t>7/18/2000</t>
  </si>
  <si>
    <t>772 F</t>
  </si>
  <si>
    <t>CLAB</t>
  </si>
  <si>
    <t>772F-00-0002</t>
  </si>
  <si>
    <t>772F000007</t>
  </si>
  <si>
    <t>7/13/2000</t>
  </si>
  <si>
    <t>772F-00-0007</t>
  </si>
  <si>
    <t>772F000008</t>
  </si>
  <si>
    <t>772F-00-0008</t>
  </si>
  <si>
    <t>772F000009</t>
  </si>
  <si>
    <t>6/18/1998</t>
  </si>
  <si>
    <t>8/25/2000</t>
  </si>
  <si>
    <t>772F-00-0009</t>
  </si>
  <si>
    <t>772F000010</t>
  </si>
  <si>
    <t>772F-00-0010</t>
  </si>
  <si>
    <t>772F000011</t>
  </si>
  <si>
    <t>772F-00-0011</t>
  </si>
  <si>
    <t>772F000012</t>
  </si>
  <si>
    <t>772F-00-0012</t>
  </si>
  <si>
    <t>772F000013</t>
  </si>
  <si>
    <t>772F-00-0013</t>
  </si>
  <si>
    <t>772F000014</t>
  </si>
  <si>
    <t>772F-00-0014</t>
  </si>
  <si>
    <t>772F000015</t>
  </si>
  <si>
    <t>772F-00-0015</t>
  </si>
  <si>
    <t>772F000016</t>
  </si>
  <si>
    <t>772F-00-0016</t>
  </si>
  <si>
    <t>772F000017</t>
  </si>
  <si>
    <t>772F-00-0017</t>
  </si>
  <si>
    <t>772F000018</t>
  </si>
  <si>
    <t>772F-00-0018</t>
  </si>
  <si>
    <t>772F000019</t>
  </si>
  <si>
    <t>8/16/1998</t>
  </si>
  <si>
    <t>772F-00-0019</t>
  </si>
  <si>
    <t>772F000020</t>
  </si>
  <si>
    <t>772F-00-0020</t>
  </si>
  <si>
    <t>772F000021</t>
  </si>
  <si>
    <t>772F-00-0021</t>
  </si>
  <si>
    <t>772F000022</t>
  </si>
  <si>
    <t>772F-00-0022</t>
  </si>
  <si>
    <t>772F000023</t>
  </si>
  <si>
    <t>772F-00-0023</t>
  </si>
  <si>
    <t>772F000024</t>
  </si>
  <si>
    <t>772F-00-0024</t>
  </si>
  <si>
    <t>772F000025</t>
  </si>
  <si>
    <t>772F-00-0025</t>
  </si>
  <si>
    <t>772F000026</t>
  </si>
  <si>
    <t>772F-00-0026</t>
  </si>
  <si>
    <t>772F000027</t>
  </si>
  <si>
    <t>772F-00-0027</t>
  </si>
  <si>
    <t>772F000028</t>
  </si>
  <si>
    <t>772F-00-0028</t>
  </si>
  <si>
    <t>772F000029</t>
  </si>
  <si>
    <t>772F-00-0029</t>
  </si>
  <si>
    <t>772F000030</t>
  </si>
  <si>
    <t>8/3/2000</t>
  </si>
  <si>
    <t>8/9/2000</t>
  </si>
  <si>
    <t>772F-00-0030</t>
  </si>
  <si>
    <t>772F000041</t>
  </si>
  <si>
    <t>772F-00-0041</t>
  </si>
  <si>
    <t>772F000042</t>
  </si>
  <si>
    <t>772F-00-0042</t>
  </si>
  <si>
    <t>772F000048</t>
  </si>
  <si>
    <t>8/30/2000</t>
  </si>
  <si>
    <t>772F-00-0048</t>
  </si>
  <si>
    <t>772F000053</t>
  </si>
  <si>
    <t>9/25/2000</t>
  </si>
  <si>
    <t>772F-00-0053</t>
  </si>
  <si>
    <t>772F010005</t>
  </si>
  <si>
    <t>10/16/2000</t>
  </si>
  <si>
    <t>1/10/2001</t>
  </si>
  <si>
    <t>772-F-01-0005</t>
  </si>
  <si>
    <t>772F010007</t>
  </si>
  <si>
    <t>8/16/2000</t>
  </si>
  <si>
    <t>772F-01-0007</t>
  </si>
  <si>
    <t>772F010014</t>
  </si>
  <si>
    <t>5/31/2001</t>
  </si>
  <si>
    <t>FSSD</t>
  </si>
  <si>
    <t>772F-01-0014</t>
  </si>
  <si>
    <t>772F010015</t>
  </si>
  <si>
    <t>6/15/2000</t>
  </si>
  <si>
    <t>12/5/2000</t>
  </si>
  <si>
    <t>772F-01-0015</t>
  </si>
  <si>
    <t>772F010016</t>
  </si>
  <si>
    <t>8/23/2000</t>
  </si>
  <si>
    <t>6/4/2001</t>
  </si>
  <si>
    <t>772F-01-0016</t>
  </si>
  <si>
    <t>772F010017</t>
  </si>
  <si>
    <t>772F-01-0017</t>
  </si>
  <si>
    <t>772F010018</t>
  </si>
  <si>
    <t>2/22/2001</t>
  </si>
  <si>
    <t>3/8/2001</t>
  </si>
  <si>
    <t>772F-01-0018</t>
  </si>
  <si>
    <t>772F010021</t>
  </si>
  <si>
    <t>12/12/2000</t>
  </si>
  <si>
    <t>3/13/2001</t>
  </si>
  <si>
    <t>772F-01-0021</t>
  </si>
  <si>
    <t>772F010030</t>
  </si>
  <si>
    <t>8/31/2000</t>
  </si>
  <si>
    <t>772F-01-0030</t>
  </si>
  <si>
    <t>772F010047</t>
  </si>
  <si>
    <t>5/27/1999</t>
  </si>
  <si>
    <t>5/30/2001</t>
  </si>
  <si>
    <t>FSSD/CLAB</t>
  </si>
  <si>
    <t>772F-01-0047</t>
  </si>
  <si>
    <t>772F010048</t>
  </si>
  <si>
    <t>12/17/1998</t>
  </si>
  <si>
    <t>6/1/2001</t>
  </si>
  <si>
    <t>772F-01-0048</t>
  </si>
  <si>
    <t>772F010049</t>
  </si>
  <si>
    <t>7/16/2001</t>
  </si>
  <si>
    <t>772F-01-0049</t>
  </si>
  <si>
    <t>772F010050</t>
  </si>
  <si>
    <t>772F-01-0050</t>
  </si>
  <si>
    <t>772F010051</t>
  </si>
  <si>
    <t>772F-01-0051</t>
  </si>
  <si>
    <t>772F010052</t>
  </si>
  <si>
    <t>772F-01-0052</t>
  </si>
  <si>
    <t>772F010053</t>
  </si>
  <si>
    <t>772F-01-0053</t>
  </si>
  <si>
    <t>772F010054</t>
  </si>
  <si>
    <t>4/24/2001</t>
  </si>
  <si>
    <t>7/12/2001</t>
  </si>
  <si>
    <t>772F--01-0054</t>
  </si>
  <si>
    <t>772F010056</t>
  </si>
  <si>
    <t>7/13/2001</t>
  </si>
  <si>
    <t>772F-01-0056</t>
  </si>
  <si>
    <t>772F010059</t>
  </si>
  <si>
    <t>7/25/2001</t>
  </si>
  <si>
    <t>9/13/2001</t>
  </si>
  <si>
    <t>772F-01-0059</t>
  </si>
  <si>
    <t>772F010060</t>
  </si>
  <si>
    <t>7/4/2001</t>
  </si>
  <si>
    <t>772F-01-0060</t>
  </si>
  <si>
    <t>772F010063</t>
  </si>
  <si>
    <t>8/17/2001</t>
  </si>
  <si>
    <t>772F-01-0063</t>
  </si>
  <si>
    <t>772F010064</t>
  </si>
  <si>
    <t>8/28/2001</t>
  </si>
  <si>
    <t>772F-01-0064</t>
  </si>
  <si>
    <t>772F020004</t>
  </si>
  <si>
    <t>12/12/2001</t>
  </si>
  <si>
    <t>12/6/2001</t>
  </si>
  <si>
    <t>772F-02-0004</t>
  </si>
  <si>
    <t>772F020006</t>
  </si>
  <si>
    <t>10/3/2001</t>
  </si>
  <si>
    <t>11/30/2001</t>
  </si>
  <si>
    <t>772F-02-0006</t>
  </si>
  <si>
    <t>772F020010</t>
  </si>
  <si>
    <t>2/6/2002</t>
  </si>
  <si>
    <t>772 1F</t>
  </si>
  <si>
    <t>772F-02-0010</t>
  </si>
  <si>
    <t>772F020011</t>
  </si>
  <si>
    <t>1/23/2002</t>
  </si>
  <si>
    <t>www.msn.com</t>
  </si>
  <si>
    <t>772F-02-0011</t>
  </si>
  <si>
    <t>772F020012</t>
  </si>
  <si>
    <t>772F-02-0012</t>
  </si>
  <si>
    <t>772F020014</t>
  </si>
  <si>
    <t>12/4/2001</t>
  </si>
  <si>
    <t>2/22/2002</t>
  </si>
  <si>
    <t>772F-02-0014</t>
  </si>
  <si>
    <t>772F020015</t>
  </si>
  <si>
    <t>11/28/2001</t>
  </si>
  <si>
    <t>772F-02-0015</t>
  </si>
  <si>
    <t>772F020018</t>
  </si>
  <si>
    <t>772F-02-0018</t>
  </si>
  <si>
    <t>772F020019</t>
  </si>
  <si>
    <t>3/7/2002</t>
  </si>
  <si>
    <t>Open Transpose List</t>
  </si>
  <si>
    <t>772F-02-0019</t>
  </si>
  <si>
    <t>772F020021</t>
  </si>
  <si>
    <t>10/31/2001</t>
  </si>
  <si>
    <t>772F-02-0021</t>
  </si>
  <si>
    <t>772F020022</t>
  </si>
  <si>
    <t>5/21/2002</t>
  </si>
  <si>
    <t>772F-02-0022</t>
  </si>
  <si>
    <t>772F020023</t>
  </si>
  <si>
    <t>1/16/2002</t>
  </si>
  <si>
    <t>3/4/2002</t>
  </si>
  <si>
    <t>772F-02-0023</t>
  </si>
  <si>
    <t>772F020030</t>
  </si>
  <si>
    <t>2/3/2002</t>
  </si>
  <si>
    <t>3/25/2002</t>
  </si>
  <si>
    <t>772F-02-0030</t>
  </si>
  <si>
    <t>772F020033</t>
  </si>
  <si>
    <t>2/14/2002</t>
  </si>
  <si>
    <t>4/4/2002</t>
  </si>
  <si>
    <t>772F-02-0033</t>
  </si>
  <si>
    <t>772F020034</t>
  </si>
  <si>
    <t>2/4/2002</t>
  </si>
  <si>
    <t>5/1/2002</t>
  </si>
  <si>
    <t>772F-02-0034</t>
  </si>
  <si>
    <t>772F020035</t>
  </si>
  <si>
    <t>4/2/2002</t>
  </si>
  <si>
    <t>4/24/2002</t>
  </si>
  <si>
    <t>772F-02-0035</t>
  </si>
  <si>
    <t>772F020037</t>
  </si>
  <si>
    <t>772F-02-0037</t>
  </si>
  <si>
    <t>772F020041</t>
  </si>
  <si>
    <t>4/16/2002</t>
  </si>
  <si>
    <t>5/8/2002</t>
  </si>
  <si>
    <t>772F-02-0041</t>
  </si>
  <si>
    <t>772F020045</t>
  </si>
  <si>
    <t>5/31/2002</t>
  </si>
  <si>
    <t>8/26/2002</t>
  </si>
  <si>
    <t>772F-02-0045</t>
  </si>
  <si>
    <t>772F020047</t>
  </si>
  <si>
    <t>3/24/2002</t>
  </si>
  <si>
    <t>6/12/2002</t>
  </si>
  <si>
    <t>772F-02-0047</t>
  </si>
  <si>
    <t>772F020050</t>
  </si>
  <si>
    <t>4/29/2002</t>
  </si>
  <si>
    <t>6/10/2002</t>
  </si>
  <si>
    <t>772F-02-0050</t>
  </si>
  <si>
    <t>772F020054</t>
  </si>
  <si>
    <t>1/9/2003</t>
  </si>
  <si>
    <t>Yes</t>
  </si>
  <si>
    <t>772F-02-0054</t>
  </si>
  <si>
    <t>772F020055</t>
  </si>
  <si>
    <t>6/17/2002</t>
  </si>
  <si>
    <t>772F-02-0055</t>
  </si>
  <si>
    <t>772F020060</t>
  </si>
  <si>
    <t>6/16/2002</t>
  </si>
  <si>
    <t>7/19/2002</t>
  </si>
  <si>
    <t>772F-02-0060</t>
  </si>
  <si>
    <t>772F020062</t>
  </si>
  <si>
    <t>7/22/2002</t>
  </si>
  <si>
    <t>772F-02-0062</t>
  </si>
  <si>
    <t>772F020064</t>
  </si>
  <si>
    <t>772F-02-0064</t>
  </si>
  <si>
    <t>772F020065</t>
  </si>
  <si>
    <t>7/26/2002</t>
  </si>
  <si>
    <t>10/23/2002</t>
  </si>
  <si>
    <t>772F-02-0065</t>
  </si>
  <si>
    <t>772F020067</t>
  </si>
  <si>
    <t>772F-02-0067</t>
  </si>
  <si>
    <t>772F020068</t>
  </si>
  <si>
    <t>6/27/2002</t>
  </si>
  <si>
    <t>772F-02-0068</t>
  </si>
  <si>
    <t>772F020069</t>
  </si>
  <si>
    <t>772F-02-0069</t>
  </si>
  <si>
    <t>772F030002</t>
  </si>
  <si>
    <t>772F-03-0002</t>
  </si>
  <si>
    <t>772F030005</t>
  </si>
  <si>
    <t>9/19/2002</t>
  </si>
  <si>
    <t>10/18/2002</t>
  </si>
  <si>
    <t>772F-03-0005</t>
  </si>
  <si>
    <t>772F030006</t>
  </si>
  <si>
    <t>9/26/2002</t>
  </si>
  <si>
    <t>10/28/2002</t>
  </si>
  <si>
    <t>772F-03-0006</t>
  </si>
  <si>
    <t>772F030007</t>
  </si>
  <si>
    <t>7/31/2002</t>
  </si>
  <si>
    <t>772F-03-0007</t>
  </si>
  <si>
    <t>772F030008</t>
  </si>
  <si>
    <t>9/12/2002</t>
  </si>
  <si>
    <t>10/30/2002</t>
  </si>
  <si>
    <t>772F-03-0008</t>
  </si>
  <si>
    <t>772F030009</t>
  </si>
  <si>
    <t>10/31/2002</t>
  </si>
  <si>
    <t>11/4/2002</t>
  </si>
  <si>
    <t>772F-03-0009</t>
  </si>
  <si>
    <t>772F030010</t>
  </si>
  <si>
    <t>772F-03-0010</t>
  </si>
  <si>
    <t>772F030011</t>
  </si>
  <si>
    <t>772F-03-0011</t>
  </si>
  <si>
    <t>772F030012</t>
  </si>
  <si>
    <t>772F-03-0012</t>
  </si>
  <si>
    <t>772F030014</t>
  </si>
  <si>
    <t>10/29/2002</t>
  </si>
  <si>
    <t>11/26/2002</t>
  </si>
  <si>
    <t>772F-03-0014</t>
  </si>
  <si>
    <t>772F030015</t>
  </si>
  <si>
    <t>772F-03-0015</t>
  </si>
  <si>
    <t>772F030018</t>
  </si>
  <si>
    <t>11/21/2002</t>
  </si>
  <si>
    <t>1/20/2003</t>
  </si>
  <si>
    <t>772F-03-0018</t>
  </si>
  <si>
    <t>772F030019</t>
  </si>
  <si>
    <t>11/27/2002</t>
  </si>
  <si>
    <t>772F-03-0019</t>
  </si>
  <si>
    <t>772F030021</t>
  </si>
  <si>
    <t>12/11/2002</t>
  </si>
  <si>
    <t>1/13/2003</t>
  </si>
  <si>
    <t>772F-03-0021</t>
  </si>
  <si>
    <t>772F030023</t>
  </si>
  <si>
    <t>1/2/2003</t>
  </si>
  <si>
    <t>1/17/2003</t>
  </si>
  <si>
    <t>772F-03-0023</t>
  </si>
  <si>
    <t>772F030024</t>
  </si>
  <si>
    <t>772F-03-0024</t>
  </si>
  <si>
    <t>772F030025</t>
  </si>
  <si>
    <t>1/21/2002</t>
  </si>
  <si>
    <t>1/21/2003</t>
  </si>
  <si>
    <t>CBU/FH Area Lab</t>
  </si>
  <si>
    <t>772F-03-0025</t>
  </si>
  <si>
    <t>772F030026</t>
  </si>
  <si>
    <t>772F-03-0026</t>
  </si>
  <si>
    <t>772F030028</t>
  </si>
  <si>
    <t>2/6/2003</t>
  </si>
  <si>
    <t>2/7/2003</t>
  </si>
  <si>
    <t>772F-03-0028</t>
  </si>
  <si>
    <t>772F030029</t>
  </si>
  <si>
    <t>2/13/2003</t>
  </si>
  <si>
    <t>2/21/2003</t>
  </si>
  <si>
    <t>FH Area Lab</t>
  </si>
  <si>
    <t>772F-03-0029</t>
  </si>
  <si>
    <t>772F030030</t>
  </si>
  <si>
    <t>772F-03-0030</t>
  </si>
  <si>
    <t>772F030031</t>
  </si>
  <si>
    <t>2/20/2003</t>
  </si>
  <si>
    <t>772F-03-0031</t>
  </si>
  <si>
    <t>772F030036</t>
  </si>
  <si>
    <t>11/20/2002</t>
  </si>
  <si>
    <t>772F-03-0036</t>
  </si>
  <si>
    <t>772F030038</t>
  </si>
  <si>
    <t>3/10/2003</t>
  </si>
  <si>
    <t>2/12/2003</t>
  </si>
  <si>
    <t>772F-03-0038</t>
  </si>
  <si>
    <t>772F030039</t>
  </si>
  <si>
    <t>3/6/2003</t>
  </si>
  <si>
    <t>772F-03-0039</t>
  </si>
  <si>
    <t>772F030040</t>
  </si>
  <si>
    <t>772F-03-0040</t>
  </si>
  <si>
    <t>772F030041</t>
  </si>
  <si>
    <t>3/18/2003</t>
  </si>
  <si>
    <t>772F-03-0041</t>
  </si>
  <si>
    <t>772F030042</t>
  </si>
  <si>
    <t>772F-03-0042</t>
  </si>
  <si>
    <t>772F030043</t>
  </si>
  <si>
    <t>772F-03-0043</t>
  </si>
  <si>
    <t>772F030044</t>
  </si>
  <si>
    <t>772F-03-0044</t>
  </si>
  <si>
    <t>772F030046</t>
  </si>
  <si>
    <t>772F-03-0046</t>
  </si>
  <si>
    <t>772F030050</t>
  </si>
  <si>
    <t>3/11/2003</t>
  </si>
  <si>
    <t>3/19/2003</t>
  </si>
  <si>
    <t>772F-03-0050</t>
  </si>
  <si>
    <t>772F030051</t>
  </si>
  <si>
    <t>3/27/2003</t>
  </si>
  <si>
    <t>4/1/2003</t>
  </si>
  <si>
    <t>772F-03-0051</t>
  </si>
  <si>
    <t>772F030053</t>
  </si>
  <si>
    <t>772F-03-0053</t>
  </si>
  <si>
    <t>772F030059</t>
  </si>
  <si>
    <t>5/8/2003</t>
  </si>
  <si>
    <t>6/2/2003</t>
  </si>
  <si>
    <t>772F-03-0059</t>
  </si>
  <si>
    <t>772F030062</t>
  </si>
  <si>
    <t>3/26/2003</t>
  </si>
  <si>
    <t>6/4/2003</t>
  </si>
  <si>
    <t>772F-03-0062</t>
  </si>
  <si>
    <t>772F030063</t>
  </si>
  <si>
    <t>3/5/2003</t>
  </si>
  <si>
    <t>772F-03-0063</t>
  </si>
  <si>
    <t>772F030064</t>
  </si>
  <si>
    <t>772F-03-0064</t>
  </si>
  <si>
    <t>772F030066</t>
  </si>
  <si>
    <t>5/28/2003</t>
  </si>
  <si>
    <t>7/8/2003</t>
  </si>
  <si>
    <t>772F-03-0066</t>
  </si>
  <si>
    <t>772F030070</t>
  </si>
  <si>
    <t>7/31/2003</t>
  </si>
  <si>
    <t>8/25/2003</t>
  </si>
  <si>
    <t>772F-03-0070</t>
  </si>
  <si>
    <t>772F030071</t>
  </si>
  <si>
    <t>8/20/2003</t>
  </si>
  <si>
    <t>10/16/2003</t>
  </si>
  <si>
    <t>772F-03-0071</t>
  </si>
  <si>
    <t>772F030078</t>
  </si>
  <si>
    <t>9/22/2003</t>
  </si>
  <si>
    <t>772F-03-0078</t>
  </si>
  <si>
    <t>772F040005</t>
  </si>
  <si>
    <t>kg</t>
  </si>
  <si>
    <t>11/7/2003</t>
  </si>
  <si>
    <t>2/12/2004</t>
  </si>
  <si>
    <t>772F040006</t>
  </si>
  <si>
    <t>12/4/2003</t>
  </si>
  <si>
    <t>2/13/2004</t>
  </si>
  <si>
    <t>772F040011</t>
  </si>
  <si>
    <t>2/11/2004</t>
  </si>
  <si>
    <t>3/15/2004</t>
  </si>
  <si>
    <t>772F040012</t>
  </si>
  <si>
    <t>2/25/2004</t>
  </si>
  <si>
    <t>8/10/2004</t>
  </si>
  <si>
    <t>772F040013</t>
  </si>
  <si>
    <t>772F040014</t>
  </si>
  <si>
    <t>772F040017</t>
  </si>
  <si>
    <t>3/25/2004</t>
  </si>
  <si>
    <t>772F040018</t>
  </si>
  <si>
    <t>4/22/2004</t>
  </si>
  <si>
    <t>772F040019</t>
  </si>
  <si>
    <t>3/24/2004</t>
  </si>
  <si>
    <t>772F040020</t>
  </si>
  <si>
    <t>772F040021</t>
  </si>
  <si>
    <t>5/19/2004</t>
  </si>
  <si>
    <t>772F040022</t>
  </si>
  <si>
    <t>5/3/2004</t>
  </si>
  <si>
    <t>772F040023</t>
  </si>
  <si>
    <t>7/1/2004</t>
  </si>
  <si>
    <t>8/11/2004</t>
  </si>
  <si>
    <t>772F040024</t>
  </si>
  <si>
    <t>6/16/2004</t>
  </si>
  <si>
    <t>8/25/2004</t>
  </si>
  <si>
    <t>772F040025</t>
  </si>
  <si>
    <t>6/21/2004</t>
  </si>
  <si>
    <t>12/4/2004</t>
  </si>
  <si>
    <t>772F040026</t>
  </si>
  <si>
    <t>6/30/2004</t>
  </si>
  <si>
    <t>772F050001</t>
  </si>
  <si>
    <t>12/9/2004</t>
  </si>
  <si>
    <t>12/13/2004</t>
  </si>
  <si>
    <t>772F050002</t>
  </si>
  <si>
    <t>1/31/2005</t>
  </si>
  <si>
    <t>2/2/2005</t>
  </si>
  <si>
    <t>772F050003</t>
  </si>
  <si>
    <t>11/19/2004</t>
  </si>
  <si>
    <t>3/14/2005</t>
  </si>
  <si>
    <t>772F050004</t>
  </si>
  <si>
    <t>772F050005</t>
  </si>
  <si>
    <t>12/29/2004</t>
  </si>
  <si>
    <t>3/15/2005</t>
  </si>
  <si>
    <t>772F050006</t>
  </si>
  <si>
    <t>1/27/2005</t>
  </si>
  <si>
    <t>3/16/2005</t>
  </si>
  <si>
    <t>772F050007</t>
  </si>
  <si>
    <t>2/8/2005</t>
  </si>
  <si>
    <t>772F050008</t>
  </si>
  <si>
    <t>12/1/2004</t>
  </si>
  <si>
    <t>3/17/2005</t>
  </si>
  <si>
    <t>772F050009</t>
  </si>
  <si>
    <t>10/20/2004</t>
  </si>
  <si>
    <t>772F050010</t>
  </si>
  <si>
    <t>1/12/2005</t>
  </si>
  <si>
    <t>772F050011</t>
  </si>
  <si>
    <t>3/18/2005</t>
  </si>
  <si>
    <t>772F050012</t>
  </si>
  <si>
    <t>2/9/2005</t>
  </si>
  <si>
    <t>772F050013</t>
  </si>
  <si>
    <t>3/21/2005</t>
  </si>
  <si>
    <t>772F050014</t>
  </si>
  <si>
    <t>772F050015</t>
  </si>
  <si>
    <t>772F050016</t>
  </si>
  <si>
    <t>3/22/2005</t>
  </si>
  <si>
    <t>772F050017</t>
  </si>
  <si>
    <t>9/2/2004</t>
  </si>
  <si>
    <t>772F050018</t>
  </si>
  <si>
    <t>12/3/2004</t>
  </si>
  <si>
    <t>3/23/2005</t>
  </si>
  <si>
    <t>Gentry, John</t>
  </si>
  <si>
    <t>Sharp</t>
  </si>
  <si>
    <t>Gates</t>
  </si>
  <si>
    <t>Gay</t>
  </si>
  <si>
    <t>Gentry</t>
  </si>
  <si>
    <t>Gibbs</t>
  </si>
  <si>
    <t>Hines</t>
  </si>
  <si>
    <t>Griffith</t>
  </si>
  <si>
    <t>Giles</t>
  </si>
  <si>
    <t>Valdez</t>
  </si>
  <si>
    <t>Gill</t>
  </si>
  <si>
    <t>Environmental Health/Safety</t>
  </si>
  <si>
    <t>Engineering/Operations</t>
  </si>
  <si>
    <t>Research/Development</t>
  </si>
  <si>
    <t>Hubbard</t>
  </si>
  <si>
    <t>Dep</t>
  </si>
  <si>
    <t>Number of Dependents</t>
  </si>
  <si>
    <t>Black, Gayle</t>
  </si>
  <si>
    <t>Bolte, Barry</t>
  </si>
  <si>
    <t>Booth, Ron</t>
  </si>
  <si>
    <t>Brennan, Tito</t>
  </si>
  <si>
    <t>Caballero, Richard</t>
  </si>
  <si>
    <t>Carmichael, George</t>
  </si>
  <si>
    <t>Christinelli, David</t>
  </si>
  <si>
    <t>Collins, Quinn</t>
  </si>
  <si>
    <t>Hanks, Shira</t>
  </si>
  <si>
    <t>Haverland, Judy</t>
  </si>
  <si>
    <t>Hendricks, Anne</t>
  </si>
  <si>
    <t>Hewitt, Steven</t>
  </si>
  <si>
    <t>Ikehara, Bud</t>
  </si>
  <si>
    <t>Jacobson, Greg</t>
  </si>
  <si>
    <t>James, June</t>
  </si>
  <si>
    <t>Johnson, Claudia</t>
  </si>
  <si>
    <t>Julien, Susan</t>
  </si>
  <si>
    <t>Keller, Lynda G</t>
  </si>
  <si>
    <t>Kendrick, Bacardi</t>
  </si>
  <si>
    <t>Kopfe, Siobhan</t>
  </si>
  <si>
    <t>Leifheit, Kevin</t>
  </si>
  <si>
    <t>TX</t>
  </si>
  <si>
    <t>Malone, Carl</t>
  </si>
  <si>
    <t>Mandel, Laura</t>
  </si>
  <si>
    <t>Marshall, Traci</t>
  </si>
  <si>
    <t>Martyr, Angela</t>
  </si>
  <si>
    <t>Metzger, Sheila</t>
  </si>
  <si>
    <t>Miller, Betsy</t>
  </si>
  <si>
    <t>Mills, Irene</t>
  </si>
  <si>
    <t>Nicolaus, Gary</t>
  </si>
  <si>
    <t>Parker, Yvonne</t>
  </si>
  <si>
    <t>Rodriguez, Michael</t>
  </si>
  <si>
    <t>Roys, Karen</t>
  </si>
  <si>
    <t>Schirmer, Benjamin</t>
  </si>
  <si>
    <t>Sebastian, Julie</t>
  </si>
  <si>
    <t>Sonnenberg, Diane</t>
  </si>
  <si>
    <t>Stenquist, Allen</t>
  </si>
  <si>
    <t>Stephens, Vicky</t>
  </si>
  <si>
    <t>Gillespie</t>
  </si>
  <si>
    <t>Salazar</t>
  </si>
  <si>
    <t>Gilliam</t>
  </si>
  <si>
    <t>Reeves</t>
  </si>
  <si>
    <t>Gilmore</t>
  </si>
  <si>
    <t>Warner</t>
  </si>
  <si>
    <t>Glass</t>
  </si>
  <si>
    <t>Stevenson</t>
  </si>
  <si>
    <t>Glenn</t>
  </si>
  <si>
    <t>Glover</t>
  </si>
  <si>
    <t>Santos</t>
  </si>
  <si>
    <t>Goff</t>
  </si>
  <si>
    <t>Tate</t>
  </si>
  <si>
    <t>Golden</t>
  </si>
  <si>
    <t>Mann</t>
  </si>
  <si>
    <t>Mack</t>
  </si>
  <si>
    <t>Good</t>
  </si>
  <si>
    <t>Moss</t>
  </si>
  <si>
    <t>Goodman</t>
  </si>
  <si>
    <t>Thornton</t>
  </si>
  <si>
    <t>Goodwin</t>
  </si>
  <si>
    <t>Gould</t>
  </si>
  <si>
    <t>Vega</t>
  </si>
  <si>
    <t>Manning</t>
  </si>
  <si>
    <t>Greer</t>
  </si>
  <si>
    <t>Harmon</t>
  </si>
  <si>
    <t>Rodgers</t>
  </si>
  <si>
    <t>Robbins</t>
  </si>
  <si>
    <t>Newton</t>
  </si>
  <si>
    <t>Grimes</t>
  </si>
  <si>
    <t>Todd</t>
  </si>
  <si>
    <t>Guerra</t>
  </si>
  <si>
    <t>Higgins</t>
  </si>
  <si>
    <t>Guerrero</t>
  </si>
  <si>
    <t>Ingram</t>
  </si>
  <si>
    <t>Guthrie</t>
  </si>
  <si>
    <t>Reese</t>
  </si>
  <si>
    <t>Guy</t>
  </si>
  <si>
    <t>Strickland</t>
  </si>
  <si>
    <t>Townsend</t>
  </si>
  <si>
    <t>Hahn</t>
  </si>
  <si>
    <t>Potter</t>
  </si>
  <si>
    <t>Haley</t>
  </si>
  <si>
    <t>Walton</t>
  </si>
  <si>
    <t>Rowe</t>
  </si>
  <si>
    <t>Hampton</t>
  </si>
  <si>
    <t>Hammond</t>
  </si>
  <si>
    <t>Ortega</t>
  </si>
  <si>
    <t>Patton</t>
  </si>
  <si>
    <t>Hancock</t>
  </si>
  <si>
    <t>Swanson</t>
  </si>
  <si>
    <t>Haney</t>
  </si>
  <si>
    <t>Joseph</t>
  </si>
  <si>
    <t>Hardin</t>
  </si>
  <si>
    <t>Maldonado</t>
  </si>
  <si>
    <t>Harding</t>
  </si>
  <si>
    <t>Yates</t>
  </si>
  <si>
    <t>Hodges</t>
  </si>
  <si>
    <t>Harrell</t>
  </si>
  <si>
    <t>Rios</t>
  </si>
  <si>
    <t>Harrington</t>
  </si>
  <si>
    <t>Webster</t>
  </si>
  <si>
    <t>Norman</t>
  </si>
  <si>
    <t>Hartman</t>
  </si>
  <si>
    <t>Malone</t>
  </si>
  <si>
    <t>Hatfield</t>
  </si>
  <si>
    <t>Hayden</t>
  </si>
  <si>
    <t>Moody</t>
  </si>
  <si>
    <t>Quinn</t>
  </si>
  <si>
    <t>Hays</t>
  </si>
  <si>
    <t>Maxwell</t>
  </si>
  <si>
    <t>Head</t>
  </si>
  <si>
    <t>Pope</t>
  </si>
  <si>
    <t>Heath</t>
  </si>
  <si>
    <t>Hebert</t>
  </si>
  <si>
    <t>Tax Rate</t>
  </si>
  <si>
    <t>New Salary</t>
  </si>
  <si>
    <t>Osborne</t>
  </si>
  <si>
    <t>Paul</t>
  </si>
  <si>
    <t>Hendricks</t>
  </si>
  <si>
    <t>Hendrix</t>
  </si>
  <si>
    <t>Lindsey</t>
  </si>
  <si>
    <t>Hensley</t>
  </si>
  <si>
    <t>Henson</t>
  </si>
  <si>
    <t>Sandoval</t>
  </si>
  <si>
    <t>Herman</t>
  </si>
  <si>
    <t>Tyler</t>
  </si>
  <si>
    <t>Herring</t>
  </si>
  <si>
    <t>Hess</t>
  </si>
  <si>
    <t>Stokes</t>
  </si>
  <si>
    <t>Hester</t>
  </si>
  <si>
    <t>Hewitt</t>
  </si>
  <si>
    <t>Sherman</t>
  </si>
  <si>
    <t>Hickman</t>
  </si>
  <si>
    <t>Saunders</t>
  </si>
  <si>
    <t>Wise</t>
  </si>
  <si>
    <t>Hinton</t>
  </si>
  <si>
    <t>Hobbs</t>
  </si>
  <si>
    <t>Padilla</t>
  </si>
  <si>
    <t>Hodge</t>
  </si>
  <si>
    <t>Simon</t>
  </si>
  <si>
    <t>Waters</t>
  </si>
  <si>
    <t>Nunez</t>
  </si>
  <si>
    <t>Hogan</t>
  </si>
  <si>
    <t>Holcomb</t>
  </si>
  <si>
    <t>Schwartz</t>
  </si>
  <si>
    <t>Holden</t>
  </si>
  <si>
    <t>Holder</t>
  </si>
  <si>
    <t>Houston</t>
  </si>
  <si>
    <t>Holloway</t>
  </si>
  <si>
    <t>Klein</t>
  </si>
  <si>
    <t>Holman</t>
  </si>
  <si>
    <t>Pratt</t>
  </si>
  <si>
    <t>Parsons</t>
  </si>
  <si>
    <t>Hood</t>
  </si>
  <si>
    <t>Hooper</t>
  </si>
  <si>
    <t>Zimmerman</t>
  </si>
  <si>
    <t>Hoover</t>
  </si>
  <si>
    <t>Hopper</t>
  </si>
  <si>
    <t>Moran</t>
  </si>
  <si>
    <t>Horn</t>
  </si>
  <si>
    <t>Horne</t>
  </si>
  <si>
    <t>Roy</t>
  </si>
  <si>
    <t>Pittman</t>
  </si>
  <si>
    <t>House</t>
  </si>
  <si>
    <t>January</t>
  </si>
  <si>
    <t>February</t>
  </si>
  <si>
    <t>March</t>
  </si>
  <si>
    <t>April</t>
  </si>
  <si>
    <t>June</t>
  </si>
  <si>
    <t>July</t>
  </si>
  <si>
    <t>August</t>
  </si>
  <si>
    <t>September</t>
  </si>
  <si>
    <t>October</t>
  </si>
  <si>
    <t>November</t>
  </si>
  <si>
    <t>December</t>
  </si>
  <si>
    <t>Group Box with
Option Buttons</t>
  </si>
  <si>
    <t>Bachelor's</t>
  </si>
  <si>
    <t>Master's</t>
  </si>
  <si>
    <t>Doctorate</t>
  </si>
  <si>
    <t>Check Box</t>
  </si>
  <si>
    <t>CO</t>
  </si>
  <si>
    <t>UT</t>
  </si>
  <si>
    <t>NM</t>
  </si>
  <si>
    <t>List Box</t>
  </si>
  <si>
    <t>AZ</t>
  </si>
  <si>
    <t>WY</t>
  </si>
  <si>
    <t>Combo Box</t>
  </si>
  <si>
    <t>Sunday</t>
  </si>
  <si>
    <t>Monday</t>
  </si>
  <si>
    <t>ACT Score</t>
  </si>
  <si>
    <t>Tuesday</t>
  </si>
  <si>
    <t>Scroll Bar</t>
  </si>
  <si>
    <t>Wednesday</t>
  </si>
  <si>
    <t>Thursday</t>
  </si>
  <si>
    <t>PAC Score</t>
  </si>
  <si>
    <t>Friday</t>
  </si>
  <si>
    <t>Saturday</t>
  </si>
  <si>
    <t xml:space="preserve">Month: </t>
  </si>
  <si>
    <t>Disk Drives</t>
  </si>
  <si>
    <t>CD Drives</t>
  </si>
  <si>
    <t>DVD Drives</t>
  </si>
  <si>
    <t>Flash Drives</t>
  </si>
  <si>
    <t>Combined</t>
  </si>
  <si>
    <t xml:space="preserve">Product: </t>
  </si>
  <si>
    <t xml:space="preserve">Month Offset: </t>
  </si>
  <si>
    <t xml:space="preserve">Product Offset: </t>
  </si>
  <si>
    <t xml:space="preserve">Sales: </t>
  </si>
  <si>
    <t>Single-formula &gt;&gt;</t>
  </si>
  <si>
    <t>Time</t>
  </si>
  <si>
    <t>Spin Button</t>
  </si>
  <si>
    <t>3.71%</t>
  </si>
  <si>
    <t>Bush,  Clint</t>
  </si>
  <si>
    <t>Underwood,  Michael</t>
  </si>
  <si>
    <t>Franklin,  Sheri</t>
  </si>
  <si>
    <t>Avila,  Margarita</t>
  </si>
  <si>
    <t>Hernandez,  Lisa</t>
  </si>
  <si>
    <t>Horn,  Richard</t>
  </si>
  <si>
    <t>Hodge,  Jeremy</t>
  </si>
  <si>
    <t>Cline,  Shari</t>
  </si>
  <si>
    <t>Cruz,  Don</t>
  </si>
  <si>
    <t>Pruitt,  Chan</t>
  </si>
  <si>
    <t>Blankenship,  Sandra</t>
  </si>
  <si>
    <t>Nguyen,  Brandyn</t>
  </si>
  <si>
    <t>Sherman,  Barry</t>
  </si>
  <si>
    <t>Wade,  Melissa</t>
  </si>
  <si>
    <t>Floyd,  Kevin</t>
  </si>
  <si>
    <t>Marshall,  Carrie</t>
  </si>
  <si>
    <t>Hunt,  Glenn</t>
  </si>
  <si>
    <t>Weiss,  Derrell</t>
  </si>
  <si>
    <t>Shelton,  Jaime</t>
  </si>
  <si>
    <t>Warner,  Benning</t>
  </si>
  <si>
    <t>Marquez,  Jackie</t>
  </si>
  <si>
    <t>Thompson,  Ernest</t>
  </si>
  <si>
    <t>Manning,  Jenny</t>
  </si>
  <si>
    <t>Garcia,  David</t>
  </si>
  <si>
    <t>Harding,  James</t>
  </si>
  <si>
    <t>Bowers,  Preston</t>
  </si>
  <si>
    <t>Doyle,  Erik</t>
  </si>
  <si>
    <t>Kent,  Brenda</t>
  </si>
  <si>
    <t>Peterson,  Debbi</t>
  </si>
  <si>
    <t>Fernandez,  Daniel</t>
  </si>
  <si>
    <t>Solis,  Robert</t>
  </si>
  <si>
    <t>Brewer,  John</t>
  </si>
  <si>
    <t>Price,  Carol</t>
  </si>
  <si>
    <t>Diaz,  Catherine</t>
  </si>
  <si>
    <t>Bradford,  Rolin</t>
  </si>
  <si>
    <t>Castro,  Christopher</t>
  </si>
  <si>
    <t>Garza,  Shawn</t>
  </si>
  <si>
    <t>Cox,  Debbie</t>
  </si>
  <si>
    <t>Jackson,  Fredrick</t>
  </si>
  <si>
    <t>Elliott,  William</t>
  </si>
  <si>
    <t>Hickman,  James</t>
  </si>
  <si>
    <t>Prince,  Michael</t>
  </si>
  <si>
    <t>Hurst,  Steven</t>
  </si>
  <si>
    <t>Murphy,  Shira</t>
  </si>
  <si>
    <t>Vargas,  Kim</t>
  </si>
  <si>
    <t>Charles,  Barbara</t>
  </si>
  <si>
    <t>Watkins,  Scott</t>
  </si>
  <si>
    <t>Swanson,  Jimmy</t>
  </si>
  <si>
    <t>Camacho,  Troy</t>
  </si>
  <si>
    <t>Santiago,  Jon</t>
  </si>
  <si>
    <t>Carey,  Boyd</t>
  </si>
  <si>
    <t>Walsh,  Kuyler</t>
  </si>
  <si>
    <t>Dunn,  Lisa</t>
  </si>
  <si>
    <t>Lawson,  Sheela</t>
  </si>
  <si>
    <t>Cochran,  Richelle</t>
  </si>
  <si>
    <t>Tanner,  Jim</t>
  </si>
  <si>
    <t>Evans,  Henrietta</t>
  </si>
  <si>
    <t>Daniels,  Desiree</t>
  </si>
  <si>
    <t>Conner,  Carol</t>
  </si>
  <si>
    <t>Marks,  Lisa</t>
  </si>
  <si>
    <t>Strickland,  Linda</t>
  </si>
  <si>
    <t>Bridges,  Brian</t>
  </si>
  <si>
    <t>Ryan,  Jeffrey</t>
  </si>
  <si>
    <t>Eaton,  Erik</t>
  </si>
  <si>
    <t>Conley,  Juli</t>
  </si>
  <si>
    <t>Stephens,  Jill</t>
  </si>
  <si>
    <t>Pearson,  Sherri</t>
  </si>
  <si>
    <t>Barr,  Timothy</t>
  </si>
  <si>
    <t>Hogan,  Marc</t>
  </si>
  <si>
    <t>Meyers,  Daniel</t>
  </si>
  <si>
    <t>Thomas,  William</t>
  </si>
  <si>
    <t>Luna,  Lincoln</t>
  </si>
  <si>
    <t>McCormick,  Brenda</t>
  </si>
  <si>
    <t>Garner,  Alfred</t>
  </si>
  <si>
    <t>Deleon,  Ensley</t>
  </si>
  <si>
    <t>Anderson,  Dale</t>
  </si>
  <si>
    <t>Stafford,  Alicia</t>
  </si>
  <si>
    <t>Shannon,  Adam</t>
  </si>
  <si>
    <t>Quinn,  Bobby</t>
  </si>
  <si>
    <t>Snyder,  Timothy</t>
  </si>
  <si>
    <t>Golden,  Jack</t>
  </si>
  <si>
    <t>Armstrong,  Ted</t>
  </si>
  <si>
    <t>Perkins,  Dana</t>
  </si>
  <si>
    <t>Conway,  Ralph</t>
  </si>
  <si>
    <t>Briggs,  Randall</t>
  </si>
  <si>
    <t>McGee,  Anita</t>
  </si>
  <si>
    <t>Cortez,  Deborah</t>
  </si>
  <si>
    <t>Williams,  Eugene</t>
  </si>
  <si>
    <t>Chen,  Michael</t>
  </si>
  <si>
    <t>Holt,  Francisco</t>
  </si>
  <si>
    <t>Wise,  Florianne</t>
  </si>
  <si>
    <t>Singleton,  Laura</t>
  </si>
  <si>
    <t>Morales,  Stephen</t>
  </si>
  <si>
    <t>Oliver,  Catherine</t>
  </si>
  <si>
    <t>Barnes,  Corey</t>
  </si>
  <si>
    <t>Rodgers,  Donald</t>
  </si>
  <si>
    <t>Craig,  Jaime</t>
  </si>
  <si>
    <t>Jensen,  Janene</t>
  </si>
  <si>
    <t>Parker,  Jason</t>
  </si>
  <si>
    <t>Simpson,  Kathleen</t>
  </si>
  <si>
    <t>Russell,  Scott</t>
  </si>
  <si>
    <t>Wallace,  Evangeline</t>
  </si>
  <si>
    <t>Carpenter,  John</t>
  </si>
  <si>
    <t>Gonzales,  Shannon</t>
  </si>
  <si>
    <t>Sanchez,  William</t>
  </si>
  <si>
    <t>Ferguson,  Jon</t>
  </si>
  <si>
    <t>Koch,  Kristina</t>
  </si>
  <si>
    <t>Hancock,  Chris</t>
  </si>
  <si>
    <t>Andrews,  Bacardi</t>
  </si>
  <si>
    <t>Jefferson,  Verna</t>
  </si>
  <si>
    <t>Aguilar,  Robert</t>
  </si>
  <si>
    <t>Molina,  Marcus</t>
  </si>
  <si>
    <t>Johns,  Douglas</t>
  </si>
  <si>
    <t>Velasquez,  Richard</t>
  </si>
  <si>
    <t>House,  Lawrence</t>
  </si>
  <si>
    <t>Montgomery,  Christopher</t>
  </si>
  <si>
    <t>Barrett,  Christopher</t>
  </si>
  <si>
    <t>Newman,  Charles</t>
  </si>
  <si>
    <t>Watts,  Angela</t>
  </si>
  <si>
    <t>Todd,  Justin</t>
  </si>
  <si>
    <t>Lawrence,  Mihaela</t>
  </si>
  <si>
    <t>Bradley,  Angela</t>
  </si>
  <si>
    <t>Mann,  Erin</t>
  </si>
  <si>
    <t>Morgan,  John</t>
  </si>
  <si>
    <t>Henry,  David</t>
  </si>
  <si>
    <t>Beard,  Robert</t>
  </si>
  <si>
    <t>Cobb,  Mark</t>
  </si>
  <si>
    <t>Flowers,  Michael</t>
  </si>
  <si>
    <t>Mendoza,  Dennis</t>
  </si>
  <si>
    <t>Skinner,  Tracy</t>
  </si>
  <si>
    <t>Hubbard,  Zachary</t>
  </si>
  <si>
    <t>Buckel,  Kristin</t>
  </si>
  <si>
    <t>Sawyer,  Frank</t>
  </si>
  <si>
    <t>Francis,  Diane</t>
  </si>
  <si>
    <t>Dawson,  Stephanie</t>
  </si>
  <si>
    <t>Cummings,  Amy</t>
  </si>
  <si>
    <t>Weber,  Madelyn</t>
  </si>
  <si>
    <t>Sellers,  Marc</t>
  </si>
  <si>
    <t>Grimes,  Nathaniel</t>
  </si>
  <si>
    <t>Whitehead,  Matthew</t>
  </si>
  <si>
    <t>Keith,  Mark</t>
  </si>
  <si>
    <t>Olsen,  Diane</t>
  </si>
  <si>
    <t>Holland,  Bruce</t>
  </si>
  <si>
    <t>Tran,  William</t>
  </si>
  <si>
    <t>Haynes,  Gretchen</t>
  </si>
  <si>
    <t>Sharp,  Tia</t>
  </si>
  <si>
    <t>Dodson,  Cynthia</t>
  </si>
  <si>
    <t>Velez,  Cam</t>
  </si>
  <si>
    <t>Simon,  Grant</t>
  </si>
  <si>
    <t>Roman,  Lisa</t>
  </si>
  <si>
    <t>Dorsey,  Gregory</t>
  </si>
  <si>
    <t>Clark,  Kim</t>
  </si>
  <si>
    <t>Bauer,  Elizabeth</t>
  </si>
  <si>
    <t>Reynolds,  Kevin</t>
  </si>
  <si>
    <t>Miller,  Eric</t>
  </si>
  <si>
    <t>Gross,  Kirk</t>
  </si>
  <si>
    <t>Morrow,  Greg</t>
  </si>
  <si>
    <t>Espinoza,  Dean</t>
  </si>
  <si>
    <t>Gates,  Curtis</t>
  </si>
  <si>
    <t>Dixon,  Jeffrey</t>
  </si>
  <si>
    <t>Everett,  Kevin</t>
  </si>
  <si>
    <t>Black,  Patricia</t>
  </si>
  <si>
    <t>Ramos,  Jeanne</t>
  </si>
  <si>
    <t>Ward,  Elena</t>
  </si>
  <si>
    <t>Booker,  Rita</t>
  </si>
  <si>
    <t>Reese,  David</t>
  </si>
  <si>
    <t>Spencer,  Mary</t>
  </si>
  <si>
    <t>Chambers,  Keith</t>
  </si>
  <si>
    <t>Parsons,  Charles</t>
  </si>
  <si>
    <t>Chavez,  Donnie</t>
  </si>
  <si>
    <t>Strong,  Nancy</t>
  </si>
  <si>
    <t>Petersen,  Keith</t>
  </si>
  <si>
    <t>Hawkins,  Stephen</t>
  </si>
  <si>
    <t>Barnett,  Robin</t>
  </si>
  <si>
    <t>Hammond,  Matthew</t>
  </si>
  <si>
    <t>Hardy,  Janet</t>
  </si>
  <si>
    <t>Middleton,  Corey</t>
  </si>
  <si>
    <t>Walton,  Thomas</t>
  </si>
  <si>
    <t>Summers,  Claudia</t>
  </si>
  <si>
    <t>McLean,  Elizabeth</t>
  </si>
  <si>
    <t>Ray,  Barbara</t>
  </si>
  <si>
    <t>Lucas,  Ronald</t>
  </si>
  <si>
    <t>Chase,  Scott</t>
  </si>
  <si>
    <t>Reyes,  Christopher</t>
  </si>
  <si>
    <t>Livingston,  Gay</t>
  </si>
  <si>
    <t>Mack,  Emily</t>
  </si>
  <si>
    <t>Bates,  Maria</t>
  </si>
  <si>
    <t>Walker,  Dana</t>
  </si>
  <si>
    <t>Norton,  Carey</t>
  </si>
  <si>
    <t>Sloan,  Timothy</t>
  </si>
  <si>
    <t>Richards,  Danielle</t>
  </si>
  <si>
    <t>Kennedy,  Christofer</t>
  </si>
  <si>
    <t>Beasley,  Janet</t>
  </si>
  <si>
    <t>Mendez,  Phillip</t>
  </si>
  <si>
    <t>Brown,  Joanna</t>
  </si>
  <si>
    <t>Nash,  Jonathan</t>
  </si>
  <si>
    <t>Carson,  Kes</t>
  </si>
  <si>
    <t>Gill,  Victor</t>
  </si>
  <si>
    <t>Cunningham,  Dawn</t>
  </si>
  <si>
    <t>Lopez,  Brett</t>
  </si>
  <si>
    <t>Soto,  John</t>
  </si>
  <si>
    <t>Rodriguez,  Dennis</t>
  </si>
  <si>
    <t>Parrish,  Kevin</t>
  </si>
  <si>
    <t>Wilkins,  Daniel</t>
  </si>
  <si>
    <t>Glover,  Roque</t>
  </si>
  <si>
    <t>Ayers,  Andrew</t>
  </si>
  <si>
    <t>Carr,  Allan</t>
  </si>
  <si>
    <t>Alexander,  Joan</t>
  </si>
  <si>
    <t>McDaniel,  Debra</t>
  </si>
  <si>
    <t>Neal,  Steve</t>
  </si>
  <si>
    <t>Myers,  David</t>
  </si>
  <si>
    <t>Orr,  Deon</t>
  </si>
  <si>
    <t>Bruce,  Karin</t>
  </si>
  <si>
    <t>Dominguez,  Hunyen</t>
  </si>
  <si>
    <t>Noble,  Denise</t>
  </si>
  <si>
    <t>Duran,  David</t>
  </si>
  <si>
    <t>McGuire,  Scott</t>
  </si>
  <si>
    <t>McKee,  Douglas</t>
  </si>
  <si>
    <t>Patel,  Douglas</t>
  </si>
  <si>
    <t>Young,  Roy</t>
  </si>
  <si>
    <t>James,  Cynthia</t>
  </si>
  <si>
    <t>Nelson,  Kenneth</t>
  </si>
  <si>
    <t>Oconnor,  Ray</t>
  </si>
  <si>
    <t>Drake,  Rebecca</t>
  </si>
  <si>
    <t>Nichols,  Ryan</t>
  </si>
  <si>
    <t>Ortiz,  Timothy</t>
  </si>
  <si>
    <t>Gilbert,  David</t>
  </si>
  <si>
    <t>Hicks,  Lesa</t>
  </si>
  <si>
    <t>Browning,  Kent</t>
  </si>
  <si>
    <t>Malone,  Brian</t>
  </si>
  <si>
    <t>Schmidt,  Randy</t>
  </si>
  <si>
    <t>Flores,  Dennis</t>
  </si>
  <si>
    <t>Castillo,  Robert</t>
  </si>
  <si>
    <t>Fox,  David</t>
  </si>
  <si>
    <t>Moore,  Gabriel</t>
  </si>
  <si>
    <t>Snow,  Rachel</t>
  </si>
  <si>
    <t>Cross,  Michael</t>
  </si>
  <si>
    <t>Dudley,  Gustavo</t>
  </si>
  <si>
    <t>Winters,  Ronald</t>
  </si>
  <si>
    <t>West,  Carl</t>
  </si>
  <si>
    <t>Fletcher,  Timothy</t>
  </si>
  <si>
    <t>Wilkerson,  Matthew</t>
  </si>
  <si>
    <t>Glenn,  John</t>
  </si>
  <si>
    <t>Shepherd,  Craig</t>
  </si>
  <si>
    <t>Murray,  Sonia</t>
  </si>
  <si>
    <t>Caldwell,  David</t>
  </si>
  <si>
    <t>Stone,  Cynthia</t>
  </si>
  <si>
    <t>Hoffman,  Greg</t>
  </si>
  <si>
    <t>Wiley,  Athanasios</t>
  </si>
  <si>
    <t>Reid,  Michael</t>
  </si>
  <si>
    <t>Moran,  Terri</t>
  </si>
  <si>
    <t>Romero,  Sheryl</t>
  </si>
  <si>
    <t>Kelley,  Chris</t>
  </si>
  <si>
    <t>Hale,  Susan</t>
  </si>
  <si>
    <t>Barron,  Michael</t>
  </si>
  <si>
    <t>Beck,  Debra</t>
  </si>
  <si>
    <t>Harrington,  Matthew</t>
  </si>
  <si>
    <t>Cook,  Julian</t>
  </si>
  <si>
    <t>Vasquez,  Johnson</t>
  </si>
  <si>
    <t>Arnold,  Andrew</t>
  </si>
  <si>
    <t>Mullins,  Joseph</t>
  </si>
  <si>
    <t>Wood,  Christopher</t>
  </si>
  <si>
    <t>Carlson,  Judith</t>
  </si>
  <si>
    <t>Graham,  James</t>
  </si>
  <si>
    <t>Serrano,  Pete</t>
  </si>
  <si>
    <t>Fleming,  Sumedha</t>
  </si>
  <si>
    <t>Harrison,  Barney</t>
  </si>
  <si>
    <t>Lester,  Christopher</t>
  </si>
  <si>
    <t>Rivera,  Barry</t>
  </si>
  <si>
    <t>Allison,  Gary</t>
  </si>
  <si>
    <t>Maldonado,  Phillip</t>
  </si>
  <si>
    <t>Welch,  Mary</t>
  </si>
  <si>
    <t>Wyatt,  Donald</t>
  </si>
  <si>
    <t>Smith,  Chad</t>
  </si>
  <si>
    <t>Ellison,  Larry</t>
  </si>
  <si>
    <t>Kelly,  Christian</t>
  </si>
  <si>
    <t>Bond,  Wendy</t>
  </si>
  <si>
    <t>William,  Douglas</t>
  </si>
  <si>
    <t>Gentry,  Troy</t>
  </si>
  <si>
    <t>Barton,  Ann</t>
  </si>
  <si>
    <t>Hardin,  Carlos</t>
  </si>
  <si>
    <t>Delgado,  Brian</t>
  </si>
  <si>
    <t>Lang,  Danny</t>
  </si>
  <si>
    <t>Adkins,  Nicole</t>
  </si>
  <si>
    <t>Juarez,  Roger</t>
  </si>
  <si>
    <t>Chang,  Terry</t>
  </si>
  <si>
    <t>Paul,  Dac Vinh</t>
  </si>
  <si>
    <t>McLaughlin,  Sheila</t>
  </si>
  <si>
    <t>Weeks,  Brian</t>
  </si>
  <si>
    <t>Salinas,  Taslim</t>
  </si>
  <si>
    <t>Osborne,  Richard</t>
  </si>
  <si>
    <t>Hobbs,  Lisa</t>
  </si>
  <si>
    <t>Ramirez,  Douglas</t>
  </si>
  <si>
    <t>Phillips,  Svetlana</t>
  </si>
  <si>
    <t>Little,  Kathleen</t>
  </si>
  <si>
    <t>Medina,  Neill</t>
  </si>
  <si>
    <t>Collier,  Timothy</t>
  </si>
  <si>
    <t>Sexton,  Eric</t>
  </si>
  <si>
    <t>Moses,  Randy</t>
  </si>
  <si>
    <t>Klein,  Scott</t>
  </si>
  <si>
    <t>Woodard,  Christopher</t>
  </si>
  <si>
    <t>Martin,  Lowell</t>
  </si>
  <si>
    <t>Moody,  Douglas</t>
  </si>
  <si>
    <t>Glass,  Gayla</t>
  </si>
  <si>
    <t>Fisher,  Michelle</t>
  </si>
  <si>
    <t>Jones,  Jason</t>
  </si>
  <si>
    <t>Jenkins,  Lara</t>
  </si>
  <si>
    <t>Webster,  Dennis</t>
  </si>
  <si>
    <t>Leach,  Steven</t>
  </si>
  <si>
    <t>Austin,  John</t>
  </si>
  <si>
    <t>Leblanc,  Gregory</t>
  </si>
  <si>
    <t>Bell,  Brian</t>
  </si>
  <si>
    <t>Colon,  Gary</t>
  </si>
  <si>
    <t>Chapman,  Richard</t>
  </si>
  <si>
    <t>Palmer,  David</t>
  </si>
  <si>
    <t>Small,  Brenda</t>
  </si>
  <si>
    <t>Weaver,  Kathryn</t>
  </si>
  <si>
    <t>Stevens,  Edward</t>
  </si>
  <si>
    <t>Turner,  Michael</t>
  </si>
  <si>
    <t>Figueroa,  Thomas</t>
  </si>
  <si>
    <t>Freeman,  Bruce</t>
  </si>
  <si>
    <t>Bradshaw,  Chris</t>
  </si>
  <si>
    <t>Wilson,  Mark</t>
  </si>
  <si>
    <t>Valdez,  Bennet</t>
  </si>
  <si>
    <t>Ball,  Renee</t>
  </si>
  <si>
    <t>Webb,  Grazyna</t>
  </si>
  <si>
    <t>Rich,  Tamara</t>
  </si>
  <si>
    <t>Clayton,  Terry</t>
  </si>
  <si>
    <t>Estrada,  Richard</t>
  </si>
  <si>
    <t>Bowman,  Sally</t>
  </si>
  <si>
    <t>Saunders,  Scott</t>
  </si>
  <si>
    <t>Porter,  Melissa</t>
  </si>
  <si>
    <t>Pitts,  Jessica</t>
  </si>
  <si>
    <t>Chandler,  Polly</t>
  </si>
  <si>
    <t>Daniel,  David</t>
  </si>
  <si>
    <t>Houston,  Duane</t>
  </si>
  <si>
    <t>Rios,  Cheryl</t>
  </si>
  <si>
    <t>Taylor,  Anthony</t>
  </si>
  <si>
    <t>Harmon,  Kenneth</t>
  </si>
  <si>
    <t>Ford,  Michael</t>
  </si>
  <si>
    <t>McClain,  John</t>
  </si>
  <si>
    <t>Banks,  Gary</t>
  </si>
  <si>
    <t>McDowell,  Michael</t>
  </si>
  <si>
    <t>Obrien,  Charles</t>
  </si>
  <si>
    <t>Carroll,  William</t>
  </si>
  <si>
    <t>Rush,  John</t>
  </si>
  <si>
    <t>George,  Kimberly</t>
  </si>
  <si>
    <t>Fitzgerald,  Cherie</t>
  </si>
  <si>
    <t>Munoz,  David</t>
  </si>
  <si>
    <t>Ballard,  Harlon</t>
  </si>
  <si>
    <t>Mason,  Janine</t>
  </si>
  <si>
    <t>Powers,  Steve</t>
  </si>
  <si>
    <t>Patrick,  Jerry</t>
  </si>
  <si>
    <t>Woods,  Todd</t>
  </si>
  <si>
    <t>Rivers,  Karen</t>
  </si>
  <si>
    <t>Sandoval,  Khurrum</t>
  </si>
  <si>
    <t>Moreno,  Gregory</t>
  </si>
  <si>
    <t>Lambert,  Robert</t>
  </si>
  <si>
    <t>Garrett,  Troy</t>
  </si>
  <si>
    <t>Hansen,  Vicki</t>
  </si>
  <si>
    <t>Page,  Jenny</t>
  </si>
  <si>
    <t>Ruiz,  Michael</t>
  </si>
  <si>
    <t>Robbins,  Jacklyn</t>
  </si>
  <si>
    <t>Erickson,  Traci</t>
  </si>
  <si>
    <t>Love,  Jessica</t>
  </si>
  <si>
    <t>Roberts,  Curtis</t>
  </si>
  <si>
    <t>Buchanan,  Garret</t>
  </si>
  <si>
    <t>Matthews,  Nathaniel</t>
  </si>
  <si>
    <t>Roth,  Kevin</t>
  </si>
  <si>
    <t>Cole,  Rick</t>
  </si>
  <si>
    <t>Ross,  Robert</t>
  </si>
  <si>
    <t>Hensley,  John</t>
  </si>
  <si>
    <t>Huff,  Mark</t>
  </si>
  <si>
    <t>Larson,  Vicky</t>
  </si>
  <si>
    <t>Patterson,  Letitia</t>
  </si>
  <si>
    <t>Lyons,  David</t>
  </si>
  <si>
    <t>Merritt,  Cris</t>
  </si>
  <si>
    <t>Fields,  Jose</t>
  </si>
  <si>
    <t>Mercado,  Diane</t>
  </si>
  <si>
    <t>Spears,  Michael</t>
  </si>
  <si>
    <t>Gallagher,  Dennis</t>
  </si>
  <si>
    <t>Christian,  George</t>
  </si>
  <si>
    <t>Rowe,  Dan</t>
  </si>
  <si>
    <t>Benson,  Charles</t>
  </si>
  <si>
    <t>Maxwell,  Benjamin</t>
  </si>
  <si>
    <t>Ashley,  Karen</t>
  </si>
  <si>
    <t>Pittman,  Robert</t>
  </si>
  <si>
    <t>Mitchell,  Marcia</t>
  </si>
  <si>
    <t>Morris,  Shawn</t>
  </si>
  <si>
    <t>Miranda,  Jennifer</t>
  </si>
  <si>
    <t>Rojas,  Ronald</t>
  </si>
  <si>
    <t>McCarthy,  Cassy</t>
  </si>
  <si>
    <t>Gordon,  Jill</t>
  </si>
  <si>
    <t>Cooper,  Leonard</t>
  </si>
  <si>
    <t>Oneal,  Robert</t>
  </si>
  <si>
    <t>Tucker,  Diane</t>
  </si>
  <si>
    <t>McConnell,  Robert</t>
  </si>
  <si>
    <t>Logan,  Lynette</t>
  </si>
  <si>
    <t>Hodges,  Rebecca</t>
  </si>
  <si>
    <t>Horton,  Roger</t>
  </si>
  <si>
    <t>Blackburn,  Jingwen</t>
  </si>
  <si>
    <t>Santos,  Christine</t>
  </si>
  <si>
    <t>Gardner,  Bill</t>
  </si>
  <si>
    <t>Bean,  Michael</t>
  </si>
  <si>
    <t>Day,  Al</t>
  </si>
  <si>
    <t>Riley,  Shannon</t>
  </si>
  <si>
    <t>Wilkinson,  Robert</t>
  </si>
  <si>
    <t>Olson,  Michael</t>
  </si>
  <si>
    <t>Butler,  Kenneth</t>
  </si>
  <si>
    <t>Bennett,  Charles</t>
  </si>
  <si>
    <t>Rodriquez,  Deborah</t>
  </si>
  <si>
    <t>Blake,  Cole</t>
  </si>
  <si>
    <t>Lane,  Ray</t>
  </si>
  <si>
    <t>Ramsey,  Robert</t>
  </si>
  <si>
    <t>Whitaker,  Richard</t>
  </si>
  <si>
    <t>Scott,  Jonathan</t>
  </si>
  <si>
    <t>Alvarez,  Herb</t>
  </si>
  <si>
    <t>Warren,  Irv</t>
  </si>
  <si>
    <t>Trevino,  Chris</t>
  </si>
  <si>
    <t>Schroeder,  Brian</t>
  </si>
  <si>
    <t>Greene,  Christopher</t>
  </si>
  <si>
    <t>Guerra,  Hsi</t>
  </si>
  <si>
    <t>Navarro,  Jennifer</t>
  </si>
  <si>
    <t>Gray,  Melanie</t>
  </si>
  <si>
    <t>Byrd,  Kevin</t>
  </si>
  <si>
    <t>Holmes,  Patricia</t>
  </si>
  <si>
    <t>Curry,  Timothy</t>
  </si>
  <si>
    <t>Hampton,  Linda</t>
  </si>
  <si>
    <t>McBride,  Norman</t>
  </si>
  <si>
    <t>Larsen,  Brian</t>
  </si>
  <si>
    <t>Edwards,  Mike</t>
  </si>
  <si>
    <t>Roberson,  William</t>
  </si>
  <si>
    <t>Leonard,  Michael</t>
  </si>
  <si>
    <t>Perez,  Cristin</t>
  </si>
  <si>
    <t>Collins,  Mark</t>
  </si>
  <si>
    <t>Baldwin,  Terry</t>
  </si>
  <si>
    <t>French,  Larry</t>
  </si>
  <si>
    <t>Sutton,  Davin</t>
  </si>
  <si>
    <t>Pace,  Kyle</t>
  </si>
  <si>
    <t>Becker,  John</t>
  </si>
  <si>
    <t>Savage,  David</t>
  </si>
  <si>
    <t>Duncan,  Mary Jo</t>
  </si>
  <si>
    <t>McClure,  Jaquelyn</t>
  </si>
  <si>
    <t>Brooks,  Timothy</t>
  </si>
  <si>
    <t>Callahan,  Suzanne</t>
  </si>
  <si>
    <t>Ortega,  Rebecca</t>
  </si>
  <si>
    <t>Brady,  Melanie</t>
  </si>
  <si>
    <t>Durham,  Mark</t>
  </si>
  <si>
    <t>Jimenez,  Robert</t>
  </si>
  <si>
    <t>Calhoun,  Jan</t>
  </si>
  <si>
    <t>Montoya,  Stephanie</t>
  </si>
  <si>
    <t>Hatfield,  Matt</t>
  </si>
  <si>
    <t>Schneider,  Erin</t>
  </si>
  <si>
    <t>Pugh,  John</t>
  </si>
  <si>
    <t>Sims,  Robert</t>
  </si>
  <si>
    <t>Norris,  Julie</t>
  </si>
  <si>
    <t>McCoy,  Colleen</t>
  </si>
  <si>
    <t>Vincent,  Michelle</t>
  </si>
  <si>
    <t>Davenport,  David</t>
  </si>
  <si>
    <t>Dyer,  Laura</t>
  </si>
  <si>
    <t>Booth,  Justin</t>
  </si>
  <si>
    <t>Bass,  Rajean</t>
  </si>
  <si>
    <t>Jordan,  Michael</t>
  </si>
  <si>
    <t>Blackwell,  Bryan</t>
  </si>
  <si>
    <t>Silva,  Donald</t>
  </si>
  <si>
    <t>Robles,  Javier</t>
  </si>
  <si>
    <t>Cain,  Mark</t>
  </si>
  <si>
    <t>Norman,  Nathan</t>
  </si>
  <si>
    <t>Landry,  Eric</t>
  </si>
  <si>
    <t>Bishop,  Ricky</t>
  </si>
  <si>
    <t>Blair,  Lynn</t>
  </si>
  <si>
    <t>Tyler,  Cleatis</t>
  </si>
  <si>
    <t>Meyer,  Robert</t>
  </si>
  <si>
    <t>Park,  Anthony</t>
  </si>
  <si>
    <t>Atkinson,  Regina</t>
  </si>
  <si>
    <t>Clarke,  Richard</t>
  </si>
  <si>
    <t>Lara,  Jody</t>
  </si>
  <si>
    <t>Gibbs,  Edward</t>
  </si>
  <si>
    <t>Cohen,  Rhonda</t>
  </si>
  <si>
    <t>Boone,  Susan</t>
  </si>
  <si>
    <t>Short,  Bruce</t>
  </si>
  <si>
    <t>King,  Mark</t>
  </si>
  <si>
    <t>Martinez,  Ann</t>
  </si>
  <si>
    <t>Terry,  Michael</t>
  </si>
  <si>
    <t>McKenzie,  James</t>
  </si>
  <si>
    <t>Rogers,  Dwight</t>
  </si>
  <si>
    <t>Barber,  John</t>
  </si>
  <si>
    <t>Bartlett,  Duane</t>
  </si>
  <si>
    <t>Bullock,  Hector</t>
  </si>
  <si>
    <t>Preston,  Brian D</t>
  </si>
  <si>
    <t>Woodward,  Troy</t>
  </si>
  <si>
    <t>Farmer,  Steven</t>
  </si>
  <si>
    <t>Payne,  Jody</t>
  </si>
  <si>
    <t>Kim,  Randy</t>
  </si>
  <si>
    <t>Kemp,  Alexander</t>
  </si>
  <si>
    <t>Dalton,  Michael</t>
  </si>
  <si>
    <t>Richardson,  Michelle</t>
  </si>
  <si>
    <t>Frank,  Michael</t>
  </si>
  <si>
    <t>Bowen,  Frederick</t>
  </si>
  <si>
    <t>Graves,  Janice</t>
  </si>
  <si>
    <t>Lee,  Heidi</t>
  </si>
  <si>
    <t>Roy,  Daniel</t>
  </si>
  <si>
    <t>Nunez,  Charles</t>
  </si>
  <si>
    <t>Barker,  Shaun</t>
  </si>
  <si>
    <t>Vance,  Carl</t>
  </si>
  <si>
    <t>Higgins,  Lorna</t>
  </si>
  <si>
    <t>Lloyd,  Christopher</t>
  </si>
  <si>
    <t>Knox,  Debra</t>
  </si>
  <si>
    <t>Vega,  Lisa</t>
  </si>
  <si>
    <t>Ware,  Shannon</t>
  </si>
  <si>
    <t>Henderson,  Suzanne</t>
  </si>
  <si>
    <t>Huffman,  Lee</t>
  </si>
  <si>
    <t>Carrillo,  Craig</t>
  </si>
  <si>
    <t>Shields,  Debra</t>
  </si>
  <si>
    <t>Acosta,  Thomas</t>
  </si>
  <si>
    <t>Farrell,  Sperry</t>
  </si>
  <si>
    <t>Mosley,  Yvonne</t>
  </si>
  <si>
    <t>Kirby,  Brandon</t>
  </si>
  <si>
    <t>Pacheco,  Koleen</t>
  </si>
  <si>
    <t>Potter,  Pat</t>
  </si>
  <si>
    <t>Fischer,  Todd</t>
  </si>
  <si>
    <t>Davidson,  Sandi</t>
  </si>
  <si>
    <t>Garrison,  Guy</t>
  </si>
  <si>
    <t>Best,  Harold</t>
  </si>
  <si>
    <t>Casey,  Ruben</t>
  </si>
  <si>
    <t>Trujillo,  Cliff</t>
  </si>
  <si>
    <t>Fuller,  Tony</t>
  </si>
  <si>
    <t>Lynch,  Dean</t>
  </si>
  <si>
    <t>Stokes,  Debra</t>
  </si>
  <si>
    <t>Walters,  Aron</t>
  </si>
  <si>
    <t>McCullough,  Troy</t>
  </si>
  <si>
    <t>Shaw,  Cathy</t>
  </si>
  <si>
    <t>Humphrey,  Shaun</t>
  </si>
  <si>
    <t>Berry,  Duane</t>
  </si>
  <si>
    <t>Stanley,  Charles</t>
  </si>
  <si>
    <t>Hartman,  Andrew</t>
  </si>
  <si>
    <t>Harper,  Paul</t>
  </si>
  <si>
    <t>Blevins,  Deborah</t>
  </si>
  <si>
    <t>Frost,  Rick</t>
  </si>
  <si>
    <t>Hart,  Deborah</t>
  </si>
  <si>
    <t>Stevenson,  John</t>
  </si>
  <si>
    <t>5032526124</t>
  </si>
  <si>
    <t>5065295649</t>
  </si>
  <si>
    <t>4057451745</t>
  </si>
  <si>
    <t>5032172913</t>
  </si>
  <si>
    <t>6021963194</t>
  </si>
  <si>
    <t>3075526537</t>
  </si>
  <si>
    <t>4035261239</t>
  </si>
  <si>
    <t>3073492633</t>
  </si>
  <si>
    <t>6097936742</t>
  </si>
  <si>
    <t>6041593705</t>
  </si>
  <si>
    <t>5017713771</t>
  </si>
  <si>
    <t>5097692593</t>
  </si>
  <si>
    <t>6073542524</t>
  </si>
  <si>
    <t>3064077699</t>
  </si>
  <si>
    <t>6067146686</t>
  </si>
  <si>
    <t>3077508998</t>
  </si>
  <si>
    <t>5017038033</t>
  </si>
  <si>
    <t>3033204992</t>
  </si>
  <si>
    <t>5076213620</t>
  </si>
  <si>
    <t>3031397811</t>
  </si>
  <si>
    <t>5075344270</t>
  </si>
  <si>
    <t>2078999194</t>
  </si>
  <si>
    <t>6022380636</t>
  </si>
  <si>
    <t>2068979762</t>
  </si>
  <si>
    <t>4055594427</t>
  </si>
  <si>
    <t>6051682521</t>
  </si>
  <si>
    <t>4064221208</t>
  </si>
  <si>
    <t>4083986051</t>
  </si>
  <si>
    <t>6091588597</t>
  </si>
  <si>
    <t>3075978858</t>
  </si>
  <si>
    <t>5015268508</t>
  </si>
  <si>
    <t>6043744359</t>
  </si>
  <si>
    <t>2068624601</t>
  </si>
  <si>
    <t>3026733291</t>
  </si>
  <si>
    <t>3016100410</t>
  </si>
  <si>
    <t>2081868104</t>
  </si>
  <si>
    <t>3081277028</t>
  </si>
  <si>
    <t>6026026842</t>
  </si>
  <si>
    <t>6024375399</t>
  </si>
  <si>
    <t>6086466230</t>
  </si>
  <si>
    <t>4034141191</t>
  </si>
  <si>
    <t>3024914916</t>
  </si>
  <si>
    <t>6088986390</t>
  </si>
  <si>
    <t>2074989537</t>
  </si>
  <si>
    <t>6043539786</t>
  </si>
  <si>
    <t>2092804104</t>
  </si>
  <si>
    <t>3081774590</t>
  </si>
  <si>
    <t>5015818082</t>
  </si>
  <si>
    <t>4058467597</t>
  </si>
  <si>
    <t>5033646601</t>
  </si>
  <si>
    <t>4064075460</t>
  </si>
  <si>
    <t>3061673267</t>
  </si>
  <si>
    <t>5067317354</t>
  </si>
  <si>
    <t>6044680033</t>
  </si>
  <si>
    <t>2022693355</t>
  </si>
  <si>
    <t>5055832994</t>
  </si>
  <si>
    <t>6057889149</t>
  </si>
  <si>
    <t>3085230846</t>
  </si>
  <si>
    <t>4092872439</t>
  </si>
  <si>
    <t>3045882405</t>
  </si>
  <si>
    <t>2072572783</t>
  </si>
  <si>
    <t>2083539483</t>
  </si>
  <si>
    <t>2046699611</t>
  </si>
  <si>
    <t>5057515181</t>
  </si>
  <si>
    <t>4086822349</t>
  </si>
  <si>
    <t>3015327906</t>
  </si>
  <si>
    <t>6048304204</t>
  </si>
  <si>
    <t>6038006736</t>
  </si>
  <si>
    <t>6066169135</t>
  </si>
  <si>
    <t>5098085402</t>
  </si>
  <si>
    <t>2012163497</t>
  </si>
  <si>
    <t>4052400511</t>
  </si>
  <si>
    <t>5055829090</t>
  </si>
  <si>
    <t>6031362796</t>
  </si>
  <si>
    <t>3012636516</t>
  </si>
  <si>
    <t>5098046670</t>
  </si>
  <si>
    <t>2026101454</t>
  </si>
  <si>
    <t>6023825834</t>
  </si>
  <si>
    <t>4081629556</t>
  </si>
  <si>
    <t>5052005810</t>
  </si>
  <si>
    <t>6094980674</t>
  </si>
  <si>
    <t>6087528456</t>
  </si>
  <si>
    <t>6064588703</t>
  </si>
  <si>
    <t>6027491979</t>
  </si>
  <si>
    <t>5068356334</t>
  </si>
  <si>
    <t>2094633649</t>
  </si>
  <si>
    <t>4034936058</t>
  </si>
  <si>
    <t>3013962015</t>
  </si>
  <si>
    <t>3056252690</t>
  </si>
  <si>
    <t>4057682821</t>
  </si>
  <si>
    <t>5075165289</t>
  </si>
  <si>
    <t>2044629972</t>
  </si>
  <si>
    <t>5083883919</t>
  </si>
  <si>
    <t>5028314799</t>
  </si>
  <si>
    <t>4085777345</t>
  </si>
  <si>
    <t>5074125146</t>
  </si>
  <si>
    <t>2026576057</t>
  </si>
  <si>
    <t>4051391475</t>
  </si>
  <si>
    <t>3065993367</t>
  </si>
  <si>
    <t>5074734960</t>
  </si>
  <si>
    <t>5028033253</t>
  </si>
  <si>
    <t>4098317543</t>
  </si>
  <si>
    <t>5077280453</t>
  </si>
  <si>
    <t>4083040292</t>
  </si>
  <si>
    <t>6076299247</t>
  </si>
  <si>
    <t>4036168483</t>
  </si>
  <si>
    <t>3083173691</t>
  </si>
  <si>
    <t>6038310129</t>
  </si>
  <si>
    <t>2061656242</t>
  </si>
  <si>
    <t>5057474942</t>
  </si>
  <si>
    <t>4064125294</t>
  </si>
  <si>
    <t>6074747044</t>
  </si>
  <si>
    <t>5034106437</t>
  </si>
  <si>
    <t>5093517837</t>
  </si>
  <si>
    <t>4026092172</t>
  </si>
  <si>
    <t>2094752921</t>
  </si>
  <si>
    <t>2017405629</t>
  </si>
  <si>
    <t>2068824849</t>
  </si>
  <si>
    <t>6032229885</t>
  </si>
  <si>
    <t>3064944945</t>
  </si>
  <si>
    <t>6026738901</t>
  </si>
  <si>
    <t>2041472895</t>
  </si>
  <si>
    <t>6077230063</t>
  </si>
  <si>
    <t>3038577225</t>
  </si>
  <si>
    <t>4086742736</t>
  </si>
  <si>
    <t>2023748373</t>
  </si>
  <si>
    <t>6043327522</t>
  </si>
  <si>
    <t>2068440900</t>
  </si>
  <si>
    <t>3064983657</t>
  </si>
  <si>
    <t>2025724528</t>
  </si>
  <si>
    <t>4023451072</t>
  </si>
  <si>
    <t>6056082608</t>
  </si>
  <si>
    <t>5066053287</t>
  </si>
  <si>
    <t>2042969056</t>
  </si>
  <si>
    <t>2022612740</t>
  </si>
  <si>
    <t>2087135797</t>
  </si>
  <si>
    <t>5088865267</t>
  </si>
  <si>
    <t>4037051004</t>
  </si>
  <si>
    <t>6027288082</t>
  </si>
  <si>
    <t>2051156902</t>
  </si>
  <si>
    <t>6036563683</t>
  </si>
  <si>
    <t>3014323329</t>
  </si>
  <si>
    <t>4091999230</t>
  </si>
  <si>
    <t>5061534053</t>
  </si>
  <si>
    <t>6045394899</t>
  </si>
  <si>
    <t>4026514650</t>
  </si>
  <si>
    <t>6066166452</t>
  </si>
  <si>
    <t>3065876028</t>
  </si>
  <si>
    <t>4054697218</t>
  </si>
  <si>
    <t>5037226463</t>
  </si>
  <si>
    <t>5045508095</t>
  </si>
  <si>
    <t>5023938131</t>
  </si>
  <si>
    <t>4025317859</t>
  </si>
  <si>
    <t>6063089561</t>
  </si>
  <si>
    <t>2044442207</t>
  </si>
  <si>
    <t>5066500529</t>
  </si>
  <si>
    <t>5083919445</t>
  </si>
  <si>
    <t>2031614846</t>
  </si>
  <si>
    <t>6061559081</t>
  </si>
  <si>
    <t>5022381391</t>
  </si>
  <si>
    <t>6045968632</t>
  </si>
  <si>
    <t>6087173558</t>
  </si>
  <si>
    <t>3036632360</t>
  </si>
  <si>
    <t>6067577867</t>
  </si>
  <si>
    <t>3035610944</t>
  </si>
  <si>
    <t>6026739978</t>
  </si>
  <si>
    <t>6036410575</t>
  </si>
  <si>
    <t>2012140101</t>
  </si>
  <si>
    <t>4084361873</t>
  </si>
  <si>
    <t>2095185281</t>
  </si>
  <si>
    <t>5028256039</t>
  </si>
  <si>
    <t>2063162442</t>
  </si>
  <si>
    <t>6043922629</t>
  </si>
  <si>
    <t>5091806180</t>
  </si>
  <si>
    <t>3057919826</t>
  </si>
  <si>
    <t>2063557946</t>
  </si>
  <si>
    <t>2075089157</t>
  </si>
  <si>
    <t>3033708610</t>
  </si>
  <si>
    <t>5078367725</t>
  </si>
  <si>
    <t>2048721709</t>
  </si>
  <si>
    <t>4016194175</t>
  </si>
  <si>
    <t>4088973095</t>
  </si>
  <si>
    <t>6055057530</t>
  </si>
  <si>
    <t>6017775023</t>
  </si>
  <si>
    <t>6092064219</t>
  </si>
  <si>
    <t>3087950668</t>
  </si>
  <si>
    <t>6016505454</t>
  </si>
  <si>
    <t>3041449596</t>
  </si>
  <si>
    <t>2037172882</t>
  </si>
  <si>
    <t>2076228199</t>
  </si>
  <si>
    <t>5067046530</t>
  </si>
  <si>
    <t>4036705508</t>
  </si>
  <si>
    <t>5066633751</t>
  </si>
  <si>
    <t>5085998691</t>
  </si>
  <si>
    <t>6052053579</t>
  </si>
  <si>
    <t>4055197037</t>
  </si>
  <si>
    <t>5028912054</t>
  </si>
  <si>
    <t>2021847141</t>
  </si>
  <si>
    <t>3064694617</t>
  </si>
  <si>
    <t>5093709408</t>
  </si>
  <si>
    <t>6078426889</t>
  </si>
  <si>
    <t>6055871924</t>
  </si>
  <si>
    <t>5093302808</t>
  </si>
  <si>
    <t>4027662359</t>
  </si>
  <si>
    <t>6032672603</t>
  </si>
  <si>
    <t>3054743535</t>
  </si>
  <si>
    <t>3078038161</t>
  </si>
  <si>
    <t>2054555389</t>
  </si>
  <si>
    <t>4091591006</t>
  </si>
  <si>
    <t>4014785979</t>
  </si>
  <si>
    <t>4045725646</t>
  </si>
  <si>
    <t>5084018412</t>
  </si>
  <si>
    <t>2082212512</t>
  </si>
  <si>
    <t>4088560698</t>
  </si>
  <si>
    <t>5085228292</t>
  </si>
  <si>
    <t>6047710498</t>
  </si>
  <si>
    <t>3062712826</t>
  </si>
  <si>
    <t>2061308831</t>
  </si>
  <si>
    <t>2077061632</t>
  </si>
  <si>
    <t>6033883356</t>
  </si>
  <si>
    <t>6063695179</t>
  </si>
  <si>
    <t>6094252315</t>
  </si>
  <si>
    <t>4085119214</t>
  </si>
  <si>
    <t>2085043141</t>
  </si>
  <si>
    <t>6065228252</t>
  </si>
  <si>
    <t>3093431009</t>
  </si>
  <si>
    <t>5088669137</t>
  </si>
  <si>
    <t>6047848542</t>
  </si>
  <si>
    <t>2065918708</t>
  </si>
  <si>
    <t>3033454032</t>
  </si>
  <si>
    <t>2035250630</t>
  </si>
  <si>
    <t>3036657361</t>
  </si>
  <si>
    <t>5084249228</t>
  </si>
  <si>
    <t>3032474315</t>
  </si>
  <si>
    <t>3095915044</t>
  </si>
  <si>
    <t>6074248455</t>
  </si>
  <si>
    <t>6098159919</t>
  </si>
  <si>
    <t>2055858234</t>
  </si>
  <si>
    <t>5014138160</t>
  </si>
  <si>
    <t>2041257896</t>
  </si>
  <si>
    <t>3047961953</t>
  </si>
  <si>
    <t>5075592950</t>
  </si>
  <si>
    <t>4063122603</t>
  </si>
  <si>
    <t>2091777060</t>
  </si>
  <si>
    <t>2083498222</t>
  </si>
  <si>
    <t>3065790872</t>
  </si>
  <si>
    <t>4075267252</t>
  </si>
  <si>
    <t>4044854867</t>
  </si>
  <si>
    <t>3043547588</t>
  </si>
  <si>
    <t>3035085320</t>
  </si>
  <si>
    <t>4036503334</t>
  </si>
  <si>
    <t>6011408985</t>
  </si>
  <si>
    <t>6014627771</t>
  </si>
  <si>
    <t>2056969994</t>
  </si>
  <si>
    <t>5088213594</t>
  </si>
  <si>
    <t>3057362525</t>
  </si>
  <si>
    <t>5091765611</t>
  </si>
  <si>
    <t>3033164024</t>
  </si>
  <si>
    <t>4028082183</t>
  </si>
  <si>
    <t>6031667727</t>
  </si>
  <si>
    <t>6062375580</t>
  </si>
  <si>
    <t>4066966637</t>
  </si>
  <si>
    <t>2044442142</t>
  </si>
  <si>
    <t>3071549933</t>
  </si>
  <si>
    <t>2023184277</t>
  </si>
  <si>
    <t>5072263363</t>
  </si>
  <si>
    <t>3064999647</t>
  </si>
  <si>
    <t>5057237007</t>
  </si>
  <si>
    <t>2084897618</t>
  </si>
  <si>
    <t>3057045091</t>
  </si>
  <si>
    <t>6013906310</t>
  </si>
  <si>
    <t>5081535362</t>
  </si>
  <si>
    <t>6068908079</t>
  </si>
  <si>
    <t>6021375297</t>
  </si>
  <si>
    <t>2034652136</t>
  </si>
  <si>
    <t>5014679864</t>
  </si>
  <si>
    <t>5046971022</t>
  </si>
  <si>
    <t>4065252544</t>
  </si>
  <si>
    <t>2033262077</t>
  </si>
  <si>
    <t>4046798743</t>
  </si>
  <si>
    <t>5086844371</t>
  </si>
  <si>
    <t>4041575684</t>
  </si>
  <si>
    <t>2051620909</t>
  </si>
  <si>
    <t>4017687161</t>
  </si>
  <si>
    <t>3095085809</t>
  </si>
  <si>
    <t>2017803578</t>
  </si>
  <si>
    <t>4094273090</t>
  </si>
  <si>
    <t>5054402150</t>
  </si>
  <si>
    <t>5096674988</t>
  </si>
  <si>
    <t>6064900864</t>
  </si>
  <si>
    <t>4024272773</t>
  </si>
  <si>
    <t>3016201509</t>
  </si>
  <si>
    <t>2085478716</t>
  </si>
  <si>
    <t>2071487375</t>
  </si>
  <si>
    <t>3037469217</t>
  </si>
  <si>
    <t>4054161772</t>
  </si>
  <si>
    <t>2023613417</t>
  </si>
  <si>
    <t>2046565171</t>
  </si>
  <si>
    <t>3031201242</t>
  </si>
  <si>
    <t>4087660273</t>
  </si>
  <si>
    <t>4068211050</t>
  </si>
  <si>
    <t>4086530760</t>
  </si>
  <si>
    <t>4037722509</t>
  </si>
  <si>
    <t>4051517218</t>
  </si>
  <si>
    <t>3067726916</t>
  </si>
  <si>
    <t>6055299873</t>
  </si>
  <si>
    <t>6072783818</t>
  </si>
  <si>
    <t>6061617913</t>
  </si>
  <si>
    <t>6052529195</t>
  </si>
  <si>
    <t>4052523567</t>
  </si>
  <si>
    <t>2067187041</t>
  </si>
  <si>
    <t>4066795200</t>
  </si>
  <si>
    <t>3042126707</t>
  </si>
  <si>
    <t>4058183445</t>
  </si>
  <si>
    <t>3023820411</t>
  </si>
  <si>
    <t>2026109756</t>
  </si>
  <si>
    <t>3097494648</t>
  </si>
  <si>
    <t>2011389906</t>
  </si>
  <si>
    <t>2096753698</t>
  </si>
  <si>
    <t>4036525807</t>
  </si>
  <si>
    <t>6011919147</t>
  </si>
  <si>
    <t>3023820613</t>
  </si>
  <si>
    <t>5084605984</t>
  </si>
  <si>
    <t>5092911046</t>
  </si>
  <si>
    <t>3024794769</t>
  </si>
  <si>
    <t>4087764351</t>
  </si>
  <si>
    <t>3082601200</t>
  </si>
  <si>
    <t>2075780571</t>
  </si>
  <si>
    <t>3053967339</t>
  </si>
  <si>
    <t>4031780498</t>
  </si>
  <si>
    <t>6045866679</t>
  </si>
  <si>
    <t>4036132408</t>
  </si>
  <si>
    <t>3034744493</t>
  </si>
  <si>
    <t>6066345909</t>
  </si>
  <si>
    <t>2018627048</t>
  </si>
  <si>
    <t>2045048978</t>
  </si>
  <si>
    <t>3085981242</t>
  </si>
  <si>
    <t>4088561612</t>
  </si>
  <si>
    <t>5084618773</t>
  </si>
  <si>
    <t>6087312659</t>
  </si>
  <si>
    <t>2013199265</t>
  </si>
  <si>
    <t>4094471952</t>
  </si>
  <si>
    <t>2041711684</t>
  </si>
  <si>
    <t>5026007063</t>
  </si>
  <si>
    <t>3023575849</t>
  </si>
  <si>
    <t>3035227751</t>
  </si>
  <si>
    <t>4015796953</t>
  </si>
  <si>
    <t>6054518022</t>
  </si>
  <si>
    <t>4068651774</t>
  </si>
  <si>
    <t>6061658481</t>
  </si>
  <si>
    <t>2075236892</t>
  </si>
  <si>
    <t>6056069116</t>
  </si>
  <si>
    <t>3096012031</t>
  </si>
  <si>
    <t>4017430732</t>
  </si>
  <si>
    <t>6081162663</t>
  </si>
  <si>
    <t>5035012757</t>
  </si>
  <si>
    <t>2095990139</t>
  </si>
  <si>
    <t>4043355100</t>
  </si>
  <si>
    <t>6095536623</t>
  </si>
  <si>
    <t>3082456406</t>
  </si>
  <si>
    <t>3031876990</t>
  </si>
  <si>
    <t>3052581491</t>
  </si>
  <si>
    <t>2023766803</t>
  </si>
  <si>
    <t>6095506190</t>
  </si>
  <si>
    <t>6067429525</t>
  </si>
  <si>
    <t>5097904981</t>
  </si>
  <si>
    <t>2061276517</t>
  </si>
  <si>
    <t>5041544288</t>
  </si>
  <si>
    <t>4086114005</t>
  </si>
  <si>
    <t>5052543210</t>
  </si>
  <si>
    <t>3012344526</t>
  </si>
  <si>
    <t>6073294956</t>
  </si>
  <si>
    <t>5055617115</t>
  </si>
  <si>
    <t>5062891217</t>
  </si>
  <si>
    <t>2013324762</t>
  </si>
  <si>
    <t>6092917217</t>
  </si>
  <si>
    <t>2034160215</t>
  </si>
  <si>
    <t>6051246633</t>
  </si>
  <si>
    <t>3024045531</t>
  </si>
  <si>
    <t>5016456972</t>
  </si>
  <si>
    <t>3011267946</t>
  </si>
  <si>
    <t>4096427045</t>
  </si>
  <si>
    <t>4027925201</t>
  </si>
  <si>
    <t>5048561246</t>
  </si>
  <si>
    <t>6073046338</t>
  </si>
  <si>
    <t>2024727385</t>
  </si>
  <si>
    <t>5088687353</t>
  </si>
  <si>
    <t>5052453666</t>
  </si>
  <si>
    <t>2058842613</t>
  </si>
  <si>
    <t>2055699651</t>
  </si>
  <si>
    <t>5042350434</t>
  </si>
  <si>
    <t>5035442791</t>
  </si>
  <si>
    <t>4033876146</t>
  </si>
  <si>
    <t>4051569304</t>
  </si>
  <si>
    <t>3083858464</t>
  </si>
  <si>
    <t>6071675237</t>
  </si>
  <si>
    <t>2081971988</t>
  </si>
  <si>
    <t>4052551469</t>
  </si>
  <si>
    <t>5086446519</t>
  </si>
  <si>
    <t>3088642893</t>
  </si>
  <si>
    <t>6042814530</t>
  </si>
  <si>
    <t>4055691314</t>
  </si>
  <si>
    <t>2051384592</t>
  </si>
  <si>
    <t>4012939413</t>
  </si>
  <si>
    <t>5061376854</t>
  </si>
  <si>
    <t>4046712695</t>
  </si>
  <si>
    <t>3077557761</t>
  </si>
  <si>
    <t>6067909707</t>
  </si>
  <si>
    <t>3012924678</t>
  </si>
  <si>
    <t>3094078104</t>
  </si>
  <si>
    <t>6062921836</t>
  </si>
  <si>
    <t>6035990200</t>
  </si>
  <si>
    <t>3097600603</t>
  </si>
  <si>
    <t>5067686976</t>
  </si>
  <si>
    <t>6097179128</t>
  </si>
  <si>
    <t>2058488350</t>
  </si>
  <si>
    <t>2028742282</t>
  </si>
  <si>
    <t>3091664940</t>
  </si>
  <si>
    <t>3086079829</t>
  </si>
  <si>
    <t>3091191599</t>
  </si>
  <si>
    <t>3072604602</t>
  </si>
  <si>
    <t>4041220758</t>
  </si>
  <si>
    <t>2036555049</t>
  </si>
  <si>
    <t>4052639452</t>
  </si>
  <si>
    <t>3042636321</t>
  </si>
  <si>
    <t>4068439277</t>
  </si>
  <si>
    <t>5043182167</t>
  </si>
  <si>
    <t>4073279828</t>
  </si>
  <si>
    <t>5058400261</t>
  </si>
  <si>
    <t>5074310812</t>
  </si>
  <si>
    <t>3083265407</t>
  </si>
  <si>
    <t>3083558443</t>
  </si>
  <si>
    <t>6052244880</t>
  </si>
  <si>
    <t>2053123940</t>
  </si>
  <si>
    <t>4026853122</t>
  </si>
  <si>
    <t>5014269081</t>
  </si>
  <si>
    <t>4092390604</t>
  </si>
  <si>
    <t>6036458440</t>
  </si>
  <si>
    <t>6096732103</t>
  </si>
  <si>
    <t>4092822520</t>
  </si>
  <si>
    <t>4042376215</t>
  </si>
  <si>
    <t>4057785583</t>
  </si>
  <si>
    <t>2034626281</t>
  </si>
  <si>
    <t>6058502926</t>
  </si>
  <si>
    <t>3083355152</t>
  </si>
  <si>
    <t>4041525844</t>
  </si>
  <si>
    <t>5038407416</t>
  </si>
  <si>
    <t>6078527032</t>
  </si>
  <si>
    <t>3035157047</t>
  </si>
  <si>
    <t>6077126482</t>
  </si>
  <si>
    <t>4054127875</t>
  </si>
  <si>
    <t>2047963782</t>
  </si>
  <si>
    <t>4046584511</t>
  </si>
  <si>
    <t>4052889182</t>
  </si>
  <si>
    <t>5028678875</t>
  </si>
  <si>
    <t>5078244224</t>
  </si>
  <si>
    <t>4018097539</t>
  </si>
  <si>
    <t>4064563177</t>
  </si>
  <si>
    <t>4014589262</t>
  </si>
  <si>
    <t>5053976775</t>
  </si>
  <si>
    <t>5062842668</t>
  </si>
  <si>
    <t>4082238881</t>
  </si>
  <si>
    <t>6094729409</t>
  </si>
  <si>
    <t>6044998145</t>
  </si>
  <si>
    <t>4085770085</t>
  </si>
  <si>
    <t>6098413896</t>
  </si>
  <si>
    <t>3045013435</t>
  </si>
  <si>
    <t>6026408497</t>
  </si>
  <si>
    <t>4074713634</t>
  </si>
  <si>
    <t>6024479196</t>
  </si>
  <si>
    <t>2012778445</t>
  </si>
  <si>
    <t>5092869792</t>
  </si>
  <si>
    <t>3022485673</t>
  </si>
  <si>
    <t>2084316324</t>
  </si>
  <si>
    <t>3085441252</t>
  </si>
  <si>
    <t>4048252392</t>
  </si>
  <si>
    <t>6048792521</t>
  </si>
  <si>
    <t>6048238755</t>
  </si>
  <si>
    <t>2082042331</t>
  </si>
  <si>
    <t>5025717431</t>
  </si>
  <si>
    <t>2086060038</t>
  </si>
  <si>
    <t>2097780776</t>
  </si>
  <si>
    <t>6088443818</t>
  </si>
  <si>
    <t>4033679666</t>
  </si>
  <si>
    <t>2083441810</t>
  </si>
  <si>
    <t>3068399625</t>
  </si>
  <si>
    <t>4045459665</t>
  </si>
  <si>
    <t>5078012440</t>
  </si>
  <si>
    <t>3021797370</t>
  </si>
  <si>
    <t>4084907564</t>
  </si>
  <si>
    <t>5086412482</t>
  </si>
  <si>
    <t>4035399385</t>
  </si>
  <si>
    <t>5025604891</t>
  </si>
  <si>
    <t>4091657646</t>
  </si>
  <si>
    <t>4035202015</t>
  </si>
  <si>
    <t>6036609693</t>
  </si>
  <si>
    <t>4077049910</t>
  </si>
  <si>
    <t>2075621928</t>
  </si>
  <si>
    <t>2022787318</t>
  </si>
  <si>
    <t>5042913490</t>
  </si>
  <si>
    <t>4086526117</t>
  </si>
  <si>
    <t>5095797109</t>
  </si>
  <si>
    <t>2098249735</t>
  </si>
  <si>
    <t>4046999991</t>
  </si>
  <si>
    <t>2015060466</t>
  </si>
  <si>
    <t>2018217409</t>
  </si>
  <si>
    <t>6057560634</t>
  </si>
  <si>
    <t>6011628807</t>
  </si>
  <si>
    <t>4062094386</t>
  </si>
  <si>
    <t>2044900514</t>
  </si>
  <si>
    <t>4086129939</t>
  </si>
  <si>
    <t>6045402828</t>
  </si>
  <si>
    <t>2076860208</t>
  </si>
  <si>
    <t>3092259651</t>
  </si>
  <si>
    <t>3011789943</t>
  </si>
  <si>
    <t>5037091949</t>
  </si>
  <si>
    <t>5032780847</t>
  </si>
  <si>
    <t>3042304625</t>
  </si>
  <si>
    <t>6088405552</t>
  </si>
  <si>
    <t>3016799516</t>
  </si>
  <si>
    <t>2086354278</t>
  </si>
  <si>
    <t>6043014821</t>
  </si>
  <si>
    <t>3034483888</t>
  </si>
  <si>
    <t>6056778600</t>
  </si>
  <si>
    <t>3014084456</t>
  </si>
  <si>
    <t>4032729524</t>
  </si>
  <si>
    <t>4045790921</t>
  </si>
  <si>
    <t>4031509619</t>
  </si>
  <si>
    <t>3071603964</t>
  </si>
  <si>
    <t>4038566597</t>
  </si>
  <si>
    <t>6063788281</t>
  </si>
  <si>
    <t>5072727944</t>
  </si>
  <si>
    <t>3041800673</t>
  </si>
  <si>
    <t>5042552565</t>
  </si>
  <si>
    <t>4077103200</t>
  </si>
  <si>
    <t>4043482736</t>
  </si>
  <si>
    <t>6024436681</t>
  </si>
  <si>
    <t>4016690862</t>
  </si>
  <si>
    <t>2024411859</t>
  </si>
  <si>
    <t>4041198851</t>
  </si>
  <si>
    <t>4091888279</t>
  </si>
  <si>
    <t>3024137278</t>
  </si>
  <si>
    <t>Yates,  Bill</t>
  </si>
  <si>
    <t>Montgomery, Chris</t>
  </si>
  <si>
    <t>Woodward, Tim</t>
  </si>
  <si>
    <t>McKinney, Chris</t>
  </si>
  <si>
    <t>Holloway, Chris</t>
  </si>
  <si>
    <t>Garrison, Chris</t>
  </si>
  <si>
    <t>Williamson, Sumed</t>
  </si>
  <si>
    <t>Stephenson, Matt</t>
  </si>
  <si>
    <t>Moreno, Chris</t>
  </si>
  <si>
    <t>Richardson, Debbie</t>
  </si>
  <si>
    <t>Garrett, Chris</t>
  </si>
  <si>
    <t>Enviromental Health/Safety</t>
  </si>
  <si>
    <t>( c )</t>
  </si>
  <si>
    <t>( r )</t>
  </si>
  <si>
    <t>( tm)</t>
  </si>
  <si>
    <t>accommodate</t>
  </si>
  <si>
    <t xml:space="preserve"> the</t>
  </si>
  <si>
    <t>and</t>
  </si>
  <si>
    <t>telecommunications</t>
  </si>
  <si>
    <t>Mark</t>
  </si>
  <si>
    <t>Sheila</t>
  </si>
  <si>
    <t>Fier</t>
  </si>
  <si>
    <t>Marilyn</t>
  </si>
  <si>
    <t>Björling</t>
  </si>
  <si>
    <t>Jussi</t>
  </si>
  <si>
    <t>Jackie</t>
  </si>
  <si>
    <t>Muti</t>
  </si>
  <si>
    <t>Riccardo</t>
  </si>
  <si>
    <t>Tidwell</t>
  </si>
  <si>
    <t>Liesl</t>
  </si>
  <si>
    <t>Jeffrey</t>
  </si>
  <si>
    <t>Karen</t>
  </si>
  <si>
    <t>Barney</t>
  </si>
  <si>
    <t>Watanuki</t>
  </si>
  <si>
    <t>Cathy</t>
  </si>
  <si>
    <t>Max</t>
  </si>
  <si>
    <t>Konopka</t>
  </si>
  <si>
    <t>Robert</t>
  </si>
  <si>
    <t>Don</t>
  </si>
  <si>
    <t>Harlon</t>
  </si>
  <si>
    <t>Last Name</t>
  </si>
  <si>
    <t>First Name</t>
  </si>
  <si>
    <t>Middle Initial</t>
  </si>
  <si>
    <t>H</t>
  </si>
  <si>
    <t>K</t>
  </si>
  <si>
    <t>S</t>
  </si>
  <si>
    <t>F</t>
  </si>
  <si>
    <t>W</t>
  </si>
  <si>
    <t>E</t>
  </si>
  <si>
    <t>Number</t>
  </si>
  <si>
    <t>Lxi</t>
  </si>
  <si>
    <t>Publication Centre</t>
  </si>
  <si>
    <t>Major Mfg. Projects</t>
  </si>
</sst>
</file>

<file path=xl/styles.xml><?xml version="1.0" encoding="utf-8"?>
<styleSheet xmlns="http://schemas.openxmlformats.org/spreadsheetml/2006/main" xmlns:mc="http://schemas.openxmlformats.org/markup-compatibility/2006" xmlns:x14ac="http://schemas.microsoft.com/office/spreadsheetml/2009/9/ac" mc:Ignorable="x14ac">
  <numFmts count="13">
    <numFmt numFmtId="44" formatCode="_(&quot;$&quot;* #,##0.00_);_(&quot;$&quot;* \(#,##0.00\);_(&quot;$&quot;* &quot;-&quot;??_);_(@_)"/>
    <numFmt numFmtId="43" formatCode="_(* #,##0.00_);_(* \(#,##0.00\);_(* &quot;-&quot;??_);_(@_)"/>
    <numFmt numFmtId="164" formatCode="General_)"/>
    <numFmt numFmtId="165" formatCode="_(* #,##0.0_);_(* \(#,##0.0\);_(* &quot;-&quot;??_);_(@_)"/>
    <numFmt numFmtId="166" formatCode="_(* #,##0_);_(* \(#,##0\);_(* &quot;-&quot;??_);_(@_)"/>
    <numFmt numFmtId="167" formatCode="0.0%"/>
    <numFmt numFmtId="168" formatCode="0.00%;\(0.00%\)"/>
    <numFmt numFmtId="169" formatCode="_(* #,##0.00000000_);_(* \(#,##0.00000000\);_(* &quot;-&quot;??_);_(@_)"/>
    <numFmt numFmtId="170" formatCode="0.000000"/>
    <numFmt numFmtId="171" formatCode="_(* #,##0.0000_);_(* \(#,##0.0000\);_(* &quot;-&quot;??_);_(@_)"/>
    <numFmt numFmtId="172" formatCode="h:mm;@"/>
    <numFmt numFmtId="173" formatCode="000\-00\-0000"/>
    <numFmt numFmtId="174" formatCode="0.00_)"/>
  </numFmts>
  <fonts count="26" x14ac:knownFonts="1">
    <font>
      <sz val="10"/>
      <name val="Arial"/>
    </font>
    <font>
      <sz val="11"/>
      <color theme="1"/>
      <name val="Corbel"/>
      <family val="2"/>
      <scheme val="minor"/>
    </font>
    <font>
      <sz val="11"/>
      <color theme="1"/>
      <name val="Calibri"/>
      <family val="2"/>
    </font>
    <font>
      <sz val="11"/>
      <color theme="1"/>
      <name val="Corbel"/>
      <family val="2"/>
      <scheme val="minor"/>
    </font>
    <font>
      <sz val="10"/>
      <name val="Arial"/>
      <family val="2"/>
    </font>
    <font>
      <sz val="10"/>
      <name val="Arial"/>
      <family val="2"/>
    </font>
    <font>
      <b/>
      <i/>
      <sz val="10"/>
      <name val="Arial"/>
      <family val="2"/>
    </font>
    <font>
      <b/>
      <sz val="10"/>
      <name val="Arial"/>
      <family val="2"/>
    </font>
    <font>
      <sz val="8"/>
      <name val="Arial"/>
      <family val="2"/>
    </font>
    <font>
      <b/>
      <sz val="12"/>
      <name val="Arial"/>
      <family val="2"/>
    </font>
    <font>
      <sz val="10"/>
      <color indexed="8"/>
      <name val="Arial"/>
      <family val="2"/>
    </font>
    <font>
      <sz val="10"/>
      <name val="Courier"/>
      <family val="3"/>
    </font>
    <font>
      <sz val="8"/>
      <name val="Arial"/>
      <family val="2"/>
    </font>
    <font>
      <b/>
      <sz val="10"/>
      <name val="Calibri"/>
      <family val="2"/>
    </font>
    <font>
      <sz val="10"/>
      <name val="Calibri"/>
      <family val="2"/>
    </font>
    <font>
      <sz val="10"/>
      <name val="Corbel"/>
      <family val="2"/>
      <scheme val="minor"/>
    </font>
    <font>
      <b/>
      <sz val="10"/>
      <name val="Corbel"/>
      <family val="2"/>
      <scheme val="minor"/>
    </font>
    <font>
      <b/>
      <sz val="10"/>
      <color indexed="52"/>
      <name val="Corbel"/>
      <family val="2"/>
      <scheme val="minor"/>
    </font>
    <font>
      <sz val="10"/>
      <color indexed="60"/>
      <name val="Corbel"/>
      <family val="2"/>
      <scheme val="minor"/>
    </font>
    <font>
      <b/>
      <sz val="11"/>
      <color theme="1"/>
      <name val="Corbel"/>
      <family val="2"/>
      <scheme val="minor"/>
    </font>
    <font>
      <sz val="10"/>
      <color theme="0"/>
      <name val="Corbel"/>
      <family val="2"/>
      <scheme val="minor"/>
    </font>
    <font>
      <b/>
      <sz val="10"/>
      <color theme="1"/>
      <name val="Calibri"/>
      <family val="2"/>
    </font>
    <font>
      <sz val="10"/>
      <color theme="1"/>
      <name val="Calibri"/>
      <family val="2"/>
    </font>
    <font>
      <sz val="11"/>
      <name val="Calibri"/>
      <family val="2"/>
    </font>
    <font>
      <b/>
      <sz val="11"/>
      <name val="Calibri"/>
      <family val="2"/>
    </font>
    <font>
      <sz val="8"/>
      <color rgb="FF000000"/>
      <name val="Tahoma"/>
      <family val="2"/>
    </font>
  </fonts>
  <fills count="17">
    <fill>
      <patternFill patternType="none"/>
    </fill>
    <fill>
      <patternFill patternType="gray125"/>
    </fill>
    <fill>
      <patternFill patternType="solid">
        <fgColor indexed="48"/>
        <bgColor indexed="64"/>
      </patternFill>
    </fill>
    <fill>
      <patternFill patternType="solid">
        <fgColor indexed="43"/>
        <bgColor indexed="64"/>
      </patternFill>
    </fill>
    <fill>
      <patternFill patternType="solid">
        <fgColor indexed="11"/>
        <bgColor indexed="64"/>
      </patternFill>
    </fill>
    <fill>
      <patternFill patternType="solid">
        <fgColor indexed="22"/>
        <bgColor indexed="0"/>
      </patternFill>
    </fill>
    <fill>
      <patternFill patternType="solid">
        <fgColor indexed="42"/>
        <bgColor indexed="64"/>
      </patternFill>
    </fill>
    <fill>
      <patternFill patternType="solid">
        <fgColor indexed="13"/>
        <bgColor indexed="64"/>
      </patternFill>
    </fill>
    <fill>
      <patternFill patternType="solid">
        <fgColor indexed="26"/>
        <bgColor indexed="64"/>
      </patternFill>
    </fill>
    <fill>
      <patternFill patternType="solid">
        <fgColor indexed="44"/>
        <bgColor indexed="64"/>
      </patternFill>
    </fill>
    <fill>
      <patternFill patternType="solid">
        <fgColor theme="9" tint="0.79998168889431442"/>
        <bgColor theme="9" tint="0.79998168889431442"/>
      </patternFill>
    </fill>
    <fill>
      <patternFill patternType="solid">
        <fgColor theme="9" tint="0.59999389629810485"/>
        <bgColor theme="9" tint="0.59999389629810485"/>
      </patternFill>
    </fill>
    <fill>
      <patternFill patternType="solid">
        <fgColor rgb="FF00B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
      <patternFill patternType="solid">
        <fgColor theme="8" tint="0.59999389629810485"/>
        <bgColor indexed="65"/>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22"/>
      </left>
      <right/>
      <top style="thin">
        <color indexed="22"/>
      </top>
      <bottom style="thin">
        <color indexed="22"/>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right style="thin">
        <color theme="9" tint="0.39997558519241921"/>
      </right>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3">
    <xf numFmtId="0" fontId="0" fillId="0" borderId="0"/>
    <xf numFmtId="43" fontId="4" fillId="0" borderId="0" applyFont="0" applyFill="0" applyBorder="0" applyAlignment="0" applyProtection="0"/>
    <xf numFmtId="44" fontId="4" fillId="0" borderId="0" applyFont="0" applyFill="0" applyBorder="0" applyAlignment="0" applyProtection="0"/>
    <xf numFmtId="0" fontId="6" fillId="2" borderId="1"/>
    <xf numFmtId="0" fontId="4" fillId="0" borderId="0"/>
    <xf numFmtId="164" fontId="11" fillId="0" borderId="0"/>
    <xf numFmtId="0" fontId="10" fillId="0" borderId="0"/>
    <xf numFmtId="9" fontId="4" fillId="0" borderId="0" applyFont="0" applyFill="0" applyBorder="0" applyAlignment="0" applyProtection="0"/>
    <xf numFmtId="0" fontId="4" fillId="0" borderId="0"/>
    <xf numFmtId="43" fontId="4" fillId="0" borderId="0" applyFont="0" applyFill="0" applyBorder="0" applyAlignment="0" applyProtection="0"/>
    <xf numFmtId="0" fontId="3" fillId="0" borderId="0"/>
    <xf numFmtId="0" fontId="1" fillId="0" borderId="0"/>
    <xf numFmtId="0" fontId="2" fillId="16" borderId="0" applyNumberFormat="0" applyBorder="0" applyAlignment="0" applyProtection="0"/>
  </cellStyleXfs>
  <cellXfs count="176">
    <xf numFmtId="0" fontId="0" fillId="0" borderId="0" xfId="0"/>
    <xf numFmtId="0" fontId="9" fillId="0" borderId="0" xfId="0" applyFont="1" applyFill="1"/>
    <xf numFmtId="0" fontId="0" fillId="0" borderId="0" xfId="0" applyFill="1"/>
    <xf numFmtId="0" fontId="7" fillId="0" borderId="0" xfId="0" applyFont="1" applyFill="1" applyAlignment="1">
      <alignment wrapText="1"/>
    </xf>
    <xf numFmtId="0" fontId="7" fillId="0" borderId="0" xfId="0" applyFont="1" applyFill="1"/>
    <xf numFmtId="0" fontId="5" fillId="0" borderId="0" xfId="0" applyFont="1" applyFill="1" applyAlignment="1">
      <alignment wrapText="1"/>
    </xf>
    <xf numFmtId="3" fontId="5" fillId="0" borderId="0" xfId="0" applyNumberFormat="1" applyFont="1" applyFill="1" applyAlignment="1">
      <alignment wrapText="1"/>
    </xf>
    <xf numFmtId="166" fontId="4" fillId="0" borderId="0" xfId="1" applyNumberFormat="1" applyFill="1"/>
    <xf numFmtId="0" fontId="10" fillId="5" borderId="3" xfId="6" applyFont="1" applyFill="1" applyBorder="1" applyAlignment="1">
      <alignment horizontal="center"/>
    </xf>
    <xf numFmtId="169" fontId="10" fillId="5" borderId="3" xfId="1" applyNumberFormat="1" applyFont="1" applyFill="1" applyBorder="1" applyAlignment="1">
      <alignment horizontal="center"/>
    </xf>
    <xf numFmtId="0" fontId="10" fillId="0" borderId="0" xfId="6"/>
    <xf numFmtId="0" fontId="10" fillId="0" borderId="2" xfId="6" applyFont="1" applyFill="1" applyBorder="1" applyAlignment="1">
      <alignment wrapText="1"/>
    </xf>
    <xf numFmtId="0" fontId="10" fillId="0" borderId="2" xfId="6" applyFont="1" applyFill="1" applyBorder="1" applyAlignment="1">
      <alignment horizontal="right" wrapText="1"/>
    </xf>
    <xf numFmtId="14" fontId="10" fillId="0" borderId="2" xfId="6" applyNumberFormat="1" applyFont="1" applyFill="1" applyBorder="1" applyAlignment="1">
      <alignment horizontal="right" wrapText="1"/>
    </xf>
    <xf numFmtId="169" fontId="10" fillId="0" borderId="2" xfId="1" applyNumberFormat="1" applyFont="1" applyFill="1" applyBorder="1" applyAlignment="1">
      <alignment horizontal="right" wrapText="1"/>
    </xf>
    <xf numFmtId="43" fontId="10" fillId="0" borderId="0" xfId="6" applyNumberFormat="1"/>
    <xf numFmtId="170" fontId="10" fillId="0" borderId="2" xfId="6" applyNumberFormat="1" applyFont="1" applyFill="1" applyBorder="1" applyAlignment="1">
      <alignment horizontal="right" wrapText="1"/>
    </xf>
    <xf numFmtId="11" fontId="10" fillId="0" borderId="2" xfId="6" applyNumberFormat="1" applyFont="1" applyFill="1" applyBorder="1" applyAlignment="1">
      <alignment horizontal="right" wrapText="1"/>
    </xf>
    <xf numFmtId="165" fontId="10" fillId="0" borderId="0" xfId="1" applyNumberFormat="1" applyFont="1"/>
    <xf numFmtId="169" fontId="10" fillId="0" borderId="0" xfId="1" applyNumberFormat="1" applyFont="1"/>
    <xf numFmtId="0" fontId="10" fillId="0" borderId="0" xfId="6" applyFont="1"/>
    <xf numFmtId="4" fontId="10" fillId="0" borderId="0" xfId="6" applyNumberFormat="1"/>
    <xf numFmtId="0" fontId="13" fillId="6" borderId="2" xfId="0" applyFont="1" applyFill="1" applyBorder="1" applyAlignment="1" applyProtection="1">
      <alignment horizontal="left" vertical="top"/>
    </xf>
    <xf numFmtId="0" fontId="13" fillId="6" borderId="2" xfId="0" applyFont="1" applyFill="1" applyBorder="1" applyAlignment="1" applyProtection="1">
      <alignment horizontal="center" vertical="top"/>
    </xf>
    <xf numFmtId="0" fontId="13" fillId="6" borderId="2" xfId="0" applyFont="1" applyFill="1" applyBorder="1" applyAlignment="1" applyProtection="1">
      <alignment vertical="top"/>
    </xf>
    <xf numFmtId="0" fontId="13" fillId="6" borderId="2" xfId="0" applyFont="1" applyFill="1" applyBorder="1" applyAlignment="1" applyProtection="1">
      <alignment horizontal="right" vertical="top"/>
    </xf>
    <xf numFmtId="166" fontId="13" fillId="6" borderId="2" xfId="1" applyNumberFormat="1" applyFont="1" applyFill="1" applyBorder="1" applyAlignment="1" applyProtection="1">
      <alignment horizontal="right" vertical="top"/>
    </xf>
    <xf numFmtId="0" fontId="13" fillId="6" borderId="2" xfId="0" applyNumberFormat="1" applyFont="1" applyFill="1" applyBorder="1" applyAlignment="1" applyProtection="1">
      <alignment vertical="top"/>
    </xf>
    <xf numFmtId="168" fontId="13" fillId="0" borderId="0" xfId="7" applyNumberFormat="1" applyFont="1" applyFill="1" applyBorder="1" applyAlignment="1" applyProtection="1">
      <alignment vertical="top" wrapText="1"/>
    </xf>
    <xf numFmtId="0" fontId="14" fillId="0" borderId="0" xfId="0" applyFont="1" applyProtection="1"/>
    <xf numFmtId="166" fontId="14" fillId="0" borderId="0" xfId="1" applyNumberFormat="1" applyFont="1" applyProtection="1"/>
    <xf numFmtId="166" fontId="13" fillId="6" borderId="2" xfId="1" applyNumberFormat="1" applyFont="1" applyFill="1" applyBorder="1" applyAlignment="1" applyProtection="1">
      <alignment horizontal="left" vertical="top" indent="1"/>
    </xf>
    <xf numFmtId="166" fontId="13" fillId="6" borderId="2" xfId="1" applyNumberFormat="1" applyFont="1" applyFill="1" applyBorder="1" applyAlignment="1" applyProtection="1">
      <alignment vertical="top"/>
    </xf>
    <xf numFmtId="0" fontId="14" fillId="0" borderId="0" xfId="0" applyFont="1"/>
    <xf numFmtId="10" fontId="13" fillId="0" borderId="0" xfId="0" applyNumberFormat="1" applyFont="1"/>
    <xf numFmtId="0" fontId="14" fillId="0" borderId="0" xfId="0" applyFont="1" applyAlignment="1">
      <alignment horizontal="center"/>
    </xf>
    <xf numFmtId="43" fontId="14" fillId="0" borderId="0" xfId="1" applyFont="1"/>
    <xf numFmtId="43" fontId="14" fillId="0" borderId="0" xfId="0" applyNumberFormat="1" applyFont="1"/>
    <xf numFmtId="43" fontId="14" fillId="0" borderId="0" xfId="0" applyNumberFormat="1" applyFont="1" applyProtection="1"/>
    <xf numFmtId="171" fontId="14" fillId="0" borderId="0" xfId="0" applyNumberFormat="1" applyFont="1" applyProtection="1"/>
    <xf numFmtId="0" fontId="13" fillId="0" borderId="0" xfId="0" applyFont="1" applyBorder="1" applyAlignment="1">
      <alignment horizontal="center"/>
    </xf>
    <xf numFmtId="164" fontId="14" fillId="0" borderId="0" xfId="5" applyFont="1" applyBorder="1" applyAlignment="1" applyProtection="1">
      <alignment horizontal="left"/>
    </xf>
    <xf numFmtId="0" fontId="14" fillId="0" borderId="0" xfId="0" applyFont="1" applyBorder="1"/>
    <xf numFmtId="173" fontId="14" fillId="0" borderId="0" xfId="1" applyNumberFormat="1" applyFont="1" applyBorder="1"/>
    <xf numFmtId="173" fontId="14" fillId="0" borderId="0" xfId="0" applyNumberFormat="1" applyFont="1" applyBorder="1"/>
    <xf numFmtId="174" fontId="14" fillId="0" borderId="0" xfId="5" applyNumberFormat="1" applyFont="1" applyBorder="1" applyAlignment="1" applyProtection="1">
      <alignment horizontal="left"/>
    </xf>
    <xf numFmtId="0" fontId="13" fillId="0" borderId="0" xfId="0" applyFont="1" applyAlignment="1">
      <alignment horizontal="center"/>
    </xf>
    <xf numFmtId="173" fontId="14" fillId="0" borderId="0" xfId="0" applyNumberFormat="1" applyFont="1"/>
    <xf numFmtId="173" fontId="14" fillId="0" borderId="0" xfId="1" applyNumberFormat="1" applyFont="1"/>
    <xf numFmtId="164" fontId="14" fillId="0" borderId="0" xfId="5" applyFont="1" applyAlignment="1" applyProtection="1">
      <alignment horizontal="left"/>
    </xf>
    <xf numFmtId="15" fontId="13" fillId="6" borderId="2" xfId="0" applyNumberFormat="1" applyFont="1" applyFill="1" applyBorder="1" applyAlignment="1" applyProtection="1">
      <alignment horizontal="right" vertical="top"/>
    </xf>
    <xf numFmtId="43" fontId="13" fillId="6" borderId="2" xfId="1" applyFont="1" applyFill="1" applyBorder="1" applyAlignment="1" applyProtection="1">
      <alignment vertical="top"/>
    </xf>
    <xf numFmtId="44" fontId="15" fillId="0" borderId="0" xfId="2" applyFont="1" applyFill="1" applyBorder="1"/>
    <xf numFmtId="0" fontId="16" fillId="8" borderId="2" xfId="0" applyFont="1" applyFill="1" applyBorder="1" applyAlignment="1">
      <alignment horizontal="left"/>
    </xf>
    <xf numFmtId="0" fontId="16" fillId="8" borderId="2" xfId="0" applyFont="1" applyFill="1" applyBorder="1" applyAlignment="1">
      <alignment horizontal="right"/>
    </xf>
    <xf numFmtId="1" fontId="16" fillId="8" borderId="2" xfId="1" applyNumberFormat="1" applyFont="1" applyFill="1" applyBorder="1" applyAlignment="1">
      <alignment horizontal="center"/>
    </xf>
    <xf numFmtId="0" fontId="16" fillId="8" borderId="2" xfId="0" applyFont="1" applyFill="1" applyBorder="1" applyAlignment="1">
      <alignment horizontal="center" wrapText="1"/>
    </xf>
    <xf numFmtId="0" fontId="15" fillId="0" borderId="0" xfId="0" applyFont="1"/>
    <xf numFmtId="0" fontId="15" fillId="0" borderId="0" xfId="0" applyFont="1" applyBorder="1"/>
    <xf numFmtId="0" fontId="15" fillId="0" borderId="0" xfId="0" applyFont="1" applyFill="1" applyBorder="1"/>
    <xf numFmtId="166" fontId="15" fillId="0" borderId="0" xfId="1" applyNumberFormat="1" applyFont="1" applyFill="1" applyBorder="1"/>
    <xf numFmtId="1" fontId="15" fillId="0" borderId="0" xfId="1" applyNumberFormat="1" applyFont="1" applyFill="1" applyBorder="1" applyAlignment="1">
      <alignment horizontal="center"/>
    </xf>
    <xf numFmtId="10" fontId="15" fillId="0" borderId="0" xfId="7" applyNumberFormat="1" applyFont="1" applyFill="1" applyBorder="1"/>
    <xf numFmtId="44" fontId="15" fillId="0" borderId="0" xfId="0" applyNumberFormat="1" applyFont="1"/>
    <xf numFmtId="166" fontId="15" fillId="0" borderId="0" xfId="0" applyNumberFormat="1" applyFont="1" applyFill="1" applyBorder="1"/>
    <xf numFmtId="0" fontId="17" fillId="11" borderId="6" xfId="0" applyNumberFormat="1" applyFont="1" applyFill="1" applyBorder="1" applyAlignment="1">
      <alignment horizontal="right"/>
    </xf>
    <xf numFmtId="0" fontId="17" fillId="11" borderId="7" xfId="0" applyNumberFormat="1" applyFont="1" applyFill="1" applyBorder="1" applyAlignment="1">
      <alignment horizontal="center"/>
    </xf>
    <xf numFmtId="9" fontId="17" fillId="10" borderId="7" xfId="7" applyNumberFormat="1" applyFont="1" applyFill="1" applyBorder="1"/>
    <xf numFmtId="167" fontId="17" fillId="10" borderId="7" xfId="7" applyNumberFormat="1" applyFont="1" applyFill="1" applyBorder="1"/>
    <xf numFmtId="9" fontId="17" fillId="11" borderId="7" xfId="7" applyNumberFormat="1" applyFont="1" applyFill="1" applyBorder="1"/>
    <xf numFmtId="167" fontId="17" fillId="11" borderId="7" xfId="7" applyNumberFormat="1" applyFont="1" applyFill="1" applyBorder="1"/>
    <xf numFmtId="3" fontId="17" fillId="10" borderId="6" xfId="1" applyNumberFormat="1" applyFont="1" applyFill="1" applyBorder="1"/>
    <xf numFmtId="3" fontId="17" fillId="11" borderId="6" xfId="1" applyNumberFormat="1" applyFont="1" applyFill="1" applyBorder="1"/>
    <xf numFmtId="0" fontId="15" fillId="0" borderId="0" xfId="4" applyFont="1"/>
    <xf numFmtId="0" fontId="16" fillId="7" borderId="0" xfId="0" applyFont="1" applyFill="1" applyAlignment="1">
      <alignment horizontal="right"/>
    </xf>
    <xf numFmtId="0" fontId="16" fillId="0" borderId="0" xfId="0" applyFont="1" applyAlignment="1">
      <alignment horizontal="right"/>
    </xf>
    <xf numFmtId="43" fontId="15" fillId="0" borderId="0" xfId="1" applyFont="1"/>
    <xf numFmtId="43" fontId="15" fillId="0" borderId="0" xfId="0" applyNumberFormat="1" applyFont="1"/>
    <xf numFmtId="10" fontId="15" fillId="0" borderId="0" xfId="0" applyNumberFormat="1" applyFont="1"/>
    <xf numFmtId="0" fontId="15" fillId="4" borderId="0" xfId="0" applyFont="1" applyFill="1"/>
    <xf numFmtId="43" fontId="15" fillId="4" borderId="0" xfId="0" applyNumberFormat="1" applyFont="1" applyFill="1"/>
    <xf numFmtId="0" fontId="16" fillId="0" borderId="0" xfId="0" applyFont="1"/>
    <xf numFmtId="14" fontId="15" fillId="0" borderId="0" xfId="0" applyNumberFormat="1" applyFont="1"/>
    <xf numFmtId="166" fontId="15" fillId="0" borderId="0" xfId="1" applyNumberFormat="1" applyFont="1"/>
    <xf numFmtId="0" fontId="16" fillId="0" borderId="0" xfId="0" applyFont="1" applyAlignment="1">
      <alignment horizontal="center"/>
    </xf>
    <xf numFmtId="49" fontId="15" fillId="0" borderId="0" xfId="0" applyNumberFormat="1" applyFont="1" applyAlignment="1">
      <alignment horizontal="center"/>
    </xf>
    <xf numFmtId="49" fontId="15" fillId="0" borderId="0" xfId="0" applyNumberFormat="1" applyFont="1"/>
    <xf numFmtId="43" fontId="15" fillId="4" borderId="0" xfId="1" applyFont="1" applyFill="1"/>
    <xf numFmtId="0" fontId="15" fillId="0" borderId="0" xfId="8" applyFont="1"/>
    <xf numFmtId="0" fontId="16" fillId="0" borderId="2" xfId="8" applyFont="1" applyBorder="1"/>
    <xf numFmtId="0" fontId="15" fillId="0" borderId="2" xfId="8" applyFont="1" applyBorder="1"/>
    <xf numFmtId="0" fontId="16" fillId="0" borderId="2" xfId="8" applyFont="1" applyBorder="1" applyAlignment="1">
      <alignment wrapText="1"/>
    </xf>
    <xf numFmtId="0" fontId="15" fillId="0" borderId="4" xfId="8" applyFont="1" applyBorder="1"/>
    <xf numFmtId="49" fontId="15" fillId="0" borderId="0" xfId="9" applyNumberFormat="1" applyFont="1"/>
    <xf numFmtId="0" fontId="18" fillId="0" borderId="2" xfId="8" applyFont="1" applyBorder="1"/>
    <xf numFmtId="0" fontId="15" fillId="0" borderId="0" xfId="8" applyFont="1" applyAlignment="1">
      <alignment horizontal="left"/>
    </xf>
    <xf numFmtId="1" fontId="15" fillId="0" borderId="0" xfId="8" applyNumberFormat="1" applyFont="1"/>
    <xf numFmtId="0" fontId="16" fillId="0" borderId="0" xfId="8" applyFont="1"/>
    <xf numFmtId="0" fontId="16" fillId="0" borderId="0" xfId="4" applyFont="1" applyAlignment="1">
      <alignment horizontal="right"/>
    </xf>
    <xf numFmtId="0" fontId="15" fillId="0" borderId="0" xfId="4" applyNumberFormat="1" applyFont="1" applyAlignment="1">
      <alignment horizontal="right"/>
    </xf>
    <xf numFmtId="0" fontId="15" fillId="0" borderId="2" xfId="4" applyFont="1" applyBorder="1"/>
    <xf numFmtId="0" fontId="16" fillId="9" borderId="2" xfId="4" applyFont="1" applyFill="1" applyBorder="1"/>
    <xf numFmtId="0" fontId="16" fillId="6" borderId="2" xfId="4" applyFont="1" applyFill="1" applyBorder="1"/>
    <xf numFmtId="166" fontId="15" fillId="3" borderId="2" xfId="1" applyNumberFormat="1" applyFont="1" applyFill="1" applyBorder="1"/>
    <xf numFmtId="166" fontId="16" fillId="3" borderId="2" xfId="1" applyNumberFormat="1" applyFont="1" applyFill="1" applyBorder="1"/>
    <xf numFmtId="0" fontId="15" fillId="0" borderId="0" xfId="4" applyNumberFormat="1" applyFont="1"/>
    <xf numFmtId="3" fontId="15" fillId="0" borderId="0" xfId="4" applyNumberFormat="1" applyFont="1"/>
    <xf numFmtId="0" fontId="16" fillId="0" borderId="0" xfId="4" applyFont="1"/>
    <xf numFmtId="166" fontId="15" fillId="0" borderId="0" xfId="4" applyNumberFormat="1" applyFont="1"/>
    <xf numFmtId="166" fontId="14" fillId="0" borderId="0" xfId="1" applyNumberFormat="1" applyFont="1" applyFill="1" applyBorder="1" applyProtection="1"/>
    <xf numFmtId="0" fontId="3" fillId="0" borderId="0" xfId="10"/>
    <xf numFmtId="18" fontId="3" fillId="0" borderId="0" xfId="10" applyNumberFormat="1"/>
    <xf numFmtId="172" fontId="3" fillId="0" borderId="0" xfId="10" applyNumberFormat="1"/>
    <xf numFmtId="18" fontId="19" fillId="0" borderId="0" xfId="10" applyNumberFormat="1" applyFont="1"/>
    <xf numFmtId="0" fontId="20" fillId="0" borderId="2" xfId="8" applyFont="1" applyBorder="1"/>
    <xf numFmtId="0" fontId="13" fillId="6" borderId="2" xfId="0" applyNumberFormat="1" applyFont="1" applyFill="1" applyBorder="1" applyAlignment="1" applyProtection="1">
      <alignment horizontal="center" vertical="top"/>
    </xf>
    <xf numFmtId="168" fontId="21" fillId="0" borderId="0" xfId="7" applyNumberFormat="1" applyFont="1" applyFill="1" applyBorder="1" applyAlignment="1" applyProtection="1">
      <alignment vertical="top" wrapText="1"/>
    </xf>
    <xf numFmtId="168" fontId="21" fillId="0" borderId="0" xfId="0" applyNumberFormat="1" applyFont="1" applyFill="1" applyBorder="1" applyAlignment="1">
      <alignment vertical="top" wrapText="1"/>
    </xf>
    <xf numFmtId="0" fontId="22" fillId="0" borderId="0" xfId="0" applyFont="1" applyFill="1" applyBorder="1" applyProtection="1"/>
    <xf numFmtId="0" fontId="14" fillId="0" borderId="0" xfId="0" applyFont="1" applyFill="1" applyBorder="1" applyProtection="1"/>
    <xf numFmtId="0" fontId="22" fillId="0" borderId="0" xfId="0" applyFont="1" applyFill="1" applyBorder="1" applyAlignment="1">
      <alignment horizontal="center"/>
    </xf>
    <xf numFmtId="0" fontId="22" fillId="0" borderId="0" xfId="0" applyFont="1" applyFill="1" applyBorder="1"/>
    <xf numFmtId="0" fontId="22" fillId="0" borderId="0" xfId="0" applyNumberFormat="1" applyFont="1" applyFill="1" applyBorder="1" applyAlignment="1">
      <alignment horizontal="right"/>
    </xf>
    <xf numFmtId="15" fontId="22" fillId="0" borderId="0" xfId="0" applyNumberFormat="1" applyFont="1" applyFill="1" applyBorder="1"/>
    <xf numFmtId="166" fontId="22" fillId="0" borderId="0" xfId="1" applyNumberFormat="1" applyFont="1" applyFill="1" applyBorder="1"/>
    <xf numFmtId="43" fontId="22" fillId="0" borderId="0" xfId="1" applyNumberFormat="1" applyFont="1" applyFill="1" applyBorder="1" applyAlignment="1"/>
    <xf numFmtId="0" fontId="22" fillId="0" borderId="0" xfId="0" applyNumberFormat="1" applyFont="1" applyFill="1" applyBorder="1"/>
    <xf numFmtId="0" fontId="22" fillId="0" borderId="0" xfId="7" applyNumberFormat="1" applyFont="1" applyFill="1" applyBorder="1"/>
    <xf numFmtId="0" fontId="14" fillId="13" borderId="0" xfId="0" applyFont="1" applyFill="1" applyBorder="1" applyProtection="1"/>
    <xf numFmtId="0" fontId="22" fillId="13" borderId="0" xfId="0" applyFont="1" applyFill="1" applyBorder="1" applyAlignment="1">
      <alignment horizontal="center"/>
    </xf>
    <xf numFmtId="0" fontId="22" fillId="13" borderId="0" xfId="0" applyFont="1" applyFill="1" applyBorder="1"/>
    <xf numFmtId="0" fontId="22" fillId="13" borderId="0" xfId="0" applyNumberFormat="1" applyFont="1" applyFill="1" applyBorder="1" applyAlignment="1">
      <alignment horizontal="right"/>
    </xf>
    <xf numFmtId="15" fontId="22" fillId="13" borderId="0" xfId="0" applyNumberFormat="1" applyFont="1" applyFill="1" applyBorder="1"/>
    <xf numFmtId="166" fontId="22" fillId="13" borderId="0" xfId="1" applyNumberFormat="1" applyFont="1" applyFill="1" applyBorder="1"/>
    <xf numFmtId="43" fontId="22" fillId="13" borderId="0" xfId="1" applyNumberFormat="1" applyFont="1" applyFill="1" applyBorder="1" applyAlignment="1"/>
    <xf numFmtId="0" fontId="14" fillId="15" borderId="0" xfId="0" applyFont="1" applyFill="1" applyBorder="1" applyProtection="1"/>
    <xf numFmtId="0" fontId="22" fillId="15" borderId="0" xfId="0" applyFont="1" applyFill="1" applyBorder="1" applyAlignment="1">
      <alignment horizontal="center"/>
    </xf>
    <xf numFmtId="0" fontId="22" fillId="15" borderId="0" xfId="0" applyFont="1" applyFill="1" applyBorder="1"/>
    <xf numFmtId="0" fontId="22" fillId="15" borderId="0" xfId="0" applyNumberFormat="1" applyFont="1" applyFill="1" applyBorder="1" applyAlignment="1">
      <alignment horizontal="right"/>
    </xf>
    <xf numFmtId="15" fontId="22" fillId="15" borderId="0" xfId="0" applyNumberFormat="1" applyFont="1" applyFill="1" applyBorder="1"/>
    <xf numFmtId="166" fontId="22" fillId="15" borderId="0" xfId="1" applyNumberFormat="1" applyFont="1" applyFill="1" applyBorder="1"/>
    <xf numFmtId="43" fontId="22" fillId="15" borderId="0" xfId="1" applyNumberFormat="1" applyFont="1" applyFill="1" applyBorder="1" applyAlignment="1"/>
    <xf numFmtId="0" fontId="22" fillId="0" borderId="0" xfId="1" applyNumberFormat="1" applyFont="1" applyFill="1" applyBorder="1"/>
    <xf numFmtId="0" fontId="14" fillId="0" borderId="0" xfId="0" applyNumberFormat="1" applyFont="1" applyFill="1" applyBorder="1" applyProtection="1"/>
    <xf numFmtId="0" fontId="14" fillId="12" borderId="0" xfId="0" applyFont="1" applyFill="1" applyBorder="1" applyProtection="1"/>
    <xf numFmtId="0" fontId="22" fillId="12" borderId="0" xfId="0" applyFont="1" applyFill="1" applyBorder="1" applyAlignment="1">
      <alignment horizontal="center"/>
    </xf>
    <xf numFmtId="0" fontId="22" fillId="12" borderId="0" xfId="0" applyFont="1" applyFill="1" applyBorder="1"/>
    <xf numFmtId="0" fontId="22" fillId="12" borderId="0" xfId="0" applyNumberFormat="1" applyFont="1" applyFill="1" applyBorder="1" applyAlignment="1">
      <alignment horizontal="right"/>
    </xf>
    <xf numFmtId="15" fontId="22" fillId="12" borderId="0" xfId="0" applyNumberFormat="1" applyFont="1" applyFill="1" applyBorder="1"/>
    <xf numFmtId="166" fontId="22" fillId="12" borderId="0" xfId="1" applyNumberFormat="1" applyFont="1" applyFill="1" applyBorder="1"/>
    <xf numFmtId="43" fontId="22" fillId="12" borderId="0" xfId="1" applyNumberFormat="1" applyFont="1" applyFill="1" applyBorder="1" applyAlignment="1"/>
    <xf numFmtId="15" fontId="22" fillId="0" borderId="0" xfId="1" applyNumberFormat="1" applyFont="1" applyFill="1" applyBorder="1"/>
    <xf numFmtId="0" fontId="14" fillId="14" borderId="0" xfId="0" applyFont="1" applyFill="1" applyBorder="1" applyProtection="1"/>
    <xf numFmtId="0" fontId="22" fillId="14" borderId="0" xfId="0" applyFont="1" applyFill="1" applyBorder="1" applyAlignment="1">
      <alignment horizontal="center"/>
    </xf>
    <xf numFmtId="0" fontId="22" fillId="14" borderId="0" xfId="0" applyFont="1" applyFill="1" applyBorder="1"/>
    <xf numFmtId="0" fontId="22" fillId="14" borderId="0" xfId="0" applyNumberFormat="1" applyFont="1" applyFill="1" applyBorder="1" applyAlignment="1">
      <alignment horizontal="right"/>
    </xf>
    <xf numFmtId="15" fontId="22" fillId="14" borderId="0" xfId="0" applyNumberFormat="1" applyFont="1" applyFill="1" applyBorder="1"/>
    <xf numFmtId="166" fontId="22" fillId="14" borderId="0" xfId="1" applyNumberFormat="1" applyFont="1" applyFill="1" applyBorder="1"/>
    <xf numFmtId="43" fontId="22" fillId="14" borderId="0" xfId="1" applyNumberFormat="1" applyFont="1" applyFill="1" applyBorder="1" applyAlignment="1"/>
    <xf numFmtId="0" fontId="14" fillId="0" borderId="0" xfId="0" applyFont="1" applyFill="1" applyBorder="1" applyAlignment="1" applyProtection="1">
      <alignment horizontal="center"/>
    </xf>
    <xf numFmtId="15" fontId="14" fillId="0" borderId="0" xfId="0" applyNumberFormat="1" applyFont="1" applyFill="1" applyBorder="1" applyProtection="1"/>
    <xf numFmtId="43" fontId="14" fillId="0" borderId="0" xfId="1" applyFont="1" applyFill="1" applyBorder="1" applyAlignment="1" applyProtection="1"/>
    <xf numFmtId="0" fontId="24" fillId="0" borderId="0" xfId="0" applyFont="1"/>
    <xf numFmtId="0" fontId="23" fillId="0" borderId="0" xfId="0" applyFont="1"/>
    <xf numFmtId="0" fontId="24" fillId="6" borderId="2" xfId="0" applyFont="1" applyFill="1" applyBorder="1" applyAlignment="1" applyProtection="1">
      <alignment horizontal="left" vertical="top"/>
      <protection locked="0"/>
    </xf>
    <xf numFmtId="0" fontId="24" fillId="6" borderId="2" xfId="0" applyFont="1" applyFill="1" applyBorder="1" applyAlignment="1" applyProtection="1">
      <alignment horizontal="center" vertical="top"/>
      <protection locked="0"/>
    </xf>
    <xf numFmtId="0" fontId="24" fillId="6" borderId="2" xfId="0" applyFont="1" applyFill="1" applyBorder="1" applyAlignment="1" applyProtection="1">
      <alignment vertical="top"/>
      <protection locked="0"/>
    </xf>
    <xf numFmtId="0" fontId="23" fillId="0" borderId="0" xfId="0" applyFont="1" applyProtection="1">
      <protection locked="0"/>
    </xf>
    <xf numFmtId="0" fontId="23" fillId="0" borderId="0" xfId="0" applyFont="1" applyFill="1" applyProtection="1">
      <protection locked="0"/>
    </xf>
    <xf numFmtId="0" fontId="23" fillId="0" borderId="0" xfId="0" applyFont="1" applyFill="1" applyAlignment="1" applyProtection="1">
      <alignment horizontal="center"/>
      <protection locked="0"/>
    </xf>
    <xf numFmtId="0" fontId="23" fillId="0" borderId="0" xfId="0" applyFont="1" applyAlignment="1" applyProtection="1">
      <alignment horizontal="center"/>
      <protection locked="0"/>
    </xf>
    <xf numFmtId="43" fontId="23" fillId="0" borderId="0" xfId="1" applyFont="1"/>
    <xf numFmtId="0" fontId="15" fillId="0" borderId="0" xfId="0" applyFont="1" applyAlignment="1">
      <alignment horizontal="left" wrapText="1"/>
    </xf>
    <xf numFmtId="0" fontId="17" fillId="10" borderId="8" xfId="0" applyNumberFormat="1" applyFont="1" applyFill="1" applyBorder="1" applyAlignment="1">
      <alignment horizontal="center"/>
    </xf>
    <xf numFmtId="0" fontId="17" fillId="10" borderId="9" xfId="0" applyNumberFormat="1" applyFont="1" applyFill="1" applyBorder="1" applyAlignment="1">
      <alignment horizontal="center"/>
    </xf>
    <xf numFmtId="0" fontId="17" fillId="10" borderId="5" xfId="0" applyNumberFormat="1" applyFont="1" applyFill="1" applyBorder="1" applyAlignment="1">
      <alignment horizontal="center"/>
    </xf>
  </cellXfs>
  <cellStyles count="13">
    <cellStyle name="40% - Accent5 2" xfId="12"/>
    <cellStyle name="Comma" xfId="1" builtinId="3"/>
    <cellStyle name="Comma_DynamicCharts" xfId="9"/>
    <cellStyle name="Currency" xfId="2" builtinId="4"/>
    <cellStyle name="MyBlue" xfId="3"/>
    <cellStyle name="Normal" xfId="0" builtinId="0"/>
    <cellStyle name="Normal 2" xfId="4"/>
    <cellStyle name="Normal 3" xfId="10"/>
    <cellStyle name="Normal 3 2" xfId="11"/>
    <cellStyle name="Normal_DynamicCharts" xfId="8"/>
    <cellStyle name="Normal_EMPLOYEE_FunctionsFile" xfId="5"/>
    <cellStyle name="Normal_tblDataInput" xfId="6"/>
    <cellStyle name="Percent" xfId="7" builtinId="5"/>
  </cellStyles>
  <dxfs count="4">
    <dxf>
      <font>
        <b/>
        <i val="0"/>
        <condense val="0"/>
        <extend val="0"/>
      </font>
      <fill>
        <patternFill>
          <bgColor indexed="11"/>
        </patternFill>
      </fill>
      <border>
        <left style="thin">
          <color indexed="10"/>
        </left>
        <right style="thin">
          <color indexed="10"/>
        </right>
        <top style="thin">
          <color indexed="10"/>
        </top>
        <bottom style="thin">
          <color indexed="10"/>
        </bottom>
      </border>
    </dxf>
    <dxf>
      <fill>
        <patternFill>
          <bgColor rgb="FF00B0F0"/>
        </patternFill>
      </fill>
    </dxf>
    <dxf>
      <fill>
        <patternFill>
          <bgColor indexed="43"/>
        </patternFill>
      </fill>
    </dxf>
    <dxf>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FF00"/>
      <color rgb="FF66CCFF"/>
      <color rgb="FF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trlProps/ctrlProp1.xml><?xml version="1.0" encoding="utf-8"?>
<formControlPr xmlns="http://schemas.microsoft.com/office/spreadsheetml/2009/9/main" objectType="GBox"/>
</file>

<file path=xl/ctrlProps/ctrlProp2.xml><?xml version="1.0" encoding="utf-8"?>
<formControlPr xmlns="http://schemas.microsoft.com/office/spreadsheetml/2009/9/main" objectType="Radio" firstButton="1" fmlaLink="$A$2" lockText="1" noThreeD="1"/>
</file>

<file path=xl/ctrlProps/ctrlProp3.xml><?xml version="1.0" encoding="utf-8"?>
<formControlPr xmlns="http://schemas.microsoft.com/office/spreadsheetml/2009/9/main" objectType="Radio" checked="Checked" lockText="1" noThreeD="1"/>
</file>

<file path=xl/ctrlProps/ctrlProp4.xml><?xml version="1.0" encoding="utf-8"?>
<formControlPr xmlns="http://schemas.microsoft.com/office/spreadsheetml/2009/9/main" objectType="Radio" lockText="1" noThreeD="1"/>
</file>

<file path=xl/ctrlProps/ctrlProp5.xml><?xml version="1.0" encoding="utf-8"?>
<formControlPr xmlns="http://schemas.microsoft.com/office/spreadsheetml/2009/9/main" objectType="CheckBox" checked="Checked" fmlaLink="$H$7" lockText="1" noThreeD="1"/>
</file>

<file path=xl/ctrlProps/ctrlProp6.xml><?xml version="1.0" encoding="utf-8"?>
<formControlPr xmlns="http://schemas.microsoft.com/office/spreadsheetml/2009/9/main" objectType="List" dx="20" fmlaLink="$A$10" fmlaRange="$I$8:$I$13" sel="5" val="0"/>
</file>

<file path=xl/ctrlProps/ctrlProp7.xml><?xml version="1.0" encoding="utf-8"?>
<formControlPr xmlns="http://schemas.microsoft.com/office/spreadsheetml/2009/9/main" objectType="Drop" dropStyle="combo" dx="20" fmlaLink="$A$14" fmlaRange="$I$14:$I$19" val="0"/>
</file>

<file path=xl/ctrlProps/ctrlProp8.xml><?xml version="1.0" encoding="utf-8"?>
<formControlPr xmlns="http://schemas.microsoft.com/office/spreadsheetml/2009/9/main" objectType="Scroll" dx="15" fmlaLink="$A$16" horiz="1" max="100" page="10" val="76"/>
</file>

<file path=xl/ctrlProps/ctrlProp9.xml><?xml version="1.0" encoding="utf-8"?>
<formControlPr xmlns="http://schemas.microsoft.com/office/spreadsheetml/2009/9/main" objectType="Spin" dx="15" fmlaLink="$A$19" max="52" min="5" page="10" val="29"/>
</file>

<file path=xl/ctrlProps/ctrlProp10.xml><?xml version="1.0" encoding="utf-8"?>
<formControlPr xmlns="http://schemas.microsoft.com/office/spreadsheetml/2009/9/main" objectType="CheckBox" fmlaLink="$K$2" lockText="1" noThreeD="1"/>
</file>

<file path=xl/ctrlProps/ctrlProp11.xml><?xml version="1.0" encoding="utf-8"?>
<formControlPr xmlns="http://schemas.microsoft.com/office/spreadsheetml/2009/9/main" objectType="Spin" dx="20" fmlaLink="$A$24" max="800" min="200" page="10" val="200"/>
</file>

<file path=xl/ctrlProps/ctrlProp12.xml><?xml version="1.0" encoding="utf-8"?>
<formControlPr xmlns="http://schemas.microsoft.com/office/spreadsheetml/2009/9/main" objectType="Radio" checked="Checked" firstButton="1"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0</xdr:row>
          <xdr:rowOff>133350</xdr:rowOff>
        </xdr:from>
        <xdr:to>
          <xdr:col>5</xdr:col>
          <xdr:colOff>95250</xdr:colOff>
          <xdr:row>4</xdr:row>
          <xdr:rowOff>28575</xdr:rowOff>
        </xdr:to>
        <xdr:sp macro="" textlink="">
          <xdr:nvSpPr>
            <xdr:cNvPr id="4097" name="Group Box 1" hidden="1">
              <a:extLst>
                <a:ext uri="{63B3BB69-23CF-44E3-9099-C40C66FF867C}">
                  <a14:compatExt spid="_x0000_s4097"/>
                </a:ext>
              </a:extLst>
            </xdr:cNvPr>
            <xdr:cNvSpPr/>
          </xdr:nvSpPr>
          <xdr:spPr>
            <a:xfrm>
              <a:off x="0" y="0"/>
              <a:ext cx="0" cy="0"/>
            </a:xfrm>
            <a:prstGeom prst="rect">
              <a:avLst/>
            </a:prstGeom>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Highest Degree Achieved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85725</xdr:rowOff>
        </xdr:from>
        <xdr:to>
          <xdr:col>4</xdr:col>
          <xdr:colOff>142875</xdr:colOff>
          <xdr:row>1</xdr:row>
          <xdr:rowOff>352425</xdr:rowOff>
        </xdr:to>
        <xdr:sp macro="" textlink="">
          <xdr:nvSpPr>
            <xdr:cNvPr id="4098" name="Option Button 2" hidden="1">
              <a:extLst>
                <a:ext uri="{63B3BB69-23CF-44E3-9099-C40C66FF867C}">
                  <a14:compatExt spid="_x0000_s409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BS, BA,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1</xdr:row>
          <xdr:rowOff>352425</xdr:rowOff>
        </xdr:from>
        <xdr:to>
          <xdr:col>4</xdr:col>
          <xdr:colOff>114300</xdr:colOff>
          <xdr:row>2</xdr:row>
          <xdr:rowOff>180975</xdr:rowOff>
        </xdr:to>
        <xdr:sp macro="" textlink="">
          <xdr:nvSpPr>
            <xdr:cNvPr id="4099" name="Option Button 3" hidden="1">
              <a:extLst>
                <a:ext uri="{63B3BB69-23CF-44E3-9099-C40C66FF867C}">
                  <a14:compatExt spid="_x0000_s409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MS, MA,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xdr:row>
          <xdr:rowOff>142875</xdr:rowOff>
        </xdr:from>
        <xdr:to>
          <xdr:col>4</xdr:col>
          <xdr:colOff>133350</xdr:colOff>
          <xdr:row>4</xdr:row>
          <xdr:rowOff>0</xdr:rowOff>
        </xdr:to>
        <xdr:sp macro="" textlink="">
          <xdr:nvSpPr>
            <xdr:cNvPr id="4100" name="Option Button 4" hidden="1">
              <a:extLst>
                <a:ext uri="{63B3BB69-23CF-44E3-9099-C40C66FF867C}">
                  <a14:compatExt spid="_x0000_s410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PHD, LLB, etc.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5</xdr:row>
          <xdr:rowOff>85725</xdr:rowOff>
        </xdr:from>
        <xdr:to>
          <xdr:col>5</xdr:col>
          <xdr:colOff>76200</xdr:colOff>
          <xdr:row>6</xdr:row>
          <xdr:rowOff>152400</xdr:rowOff>
        </xdr:to>
        <xdr:sp macro="" textlink="">
          <xdr:nvSpPr>
            <xdr:cNvPr id="4101" name="Check Box 5" hidden="1">
              <a:extLst>
                <a:ext uri="{63B3BB69-23CF-44E3-9099-C40C66FF867C}">
                  <a14:compatExt spid="_x0000_s410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Resident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47625</xdr:rowOff>
        </xdr:from>
        <xdr:to>
          <xdr:col>5</xdr:col>
          <xdr:colOff>95250</xdr:colOff>
          <xdr:row>12</xdr:row>
          <xdr:rowOff>19050</xdr:rowOff>
        </xdr:to>
        <xdr:sp macro="" textlink="">
          <xdr:nvSpPr>
            <xdr:cNvPr id="4102" name="List Box 6" hidden="1">
              <a:extLst>
                <a:ext uri="{63B3BB69-23CF-44E3-9099-C40C66FF867C}">
                  <a14:compatExt spid="_x0000_s4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180975</xdr:rowOff>
        </xdr:from>
        <xdr:to>
          <xdr:col>5</xdr:col>
          <xdr:colOff>95250</xdr:colOff>
          <xdr:row>14</xdr:row>
          <xdr:rowOff>9525</xdr:rowOff>
        </xdr:to>
        <xdr:sp macro="" textlink="">
          <xdr:nvSpPr>
            <xdr:cNvPr id="4103" name="Drop Down 7" hidden="1">
              <a:extLst>
                <a:ext uri="{63B3BB69-23CF-44E3-9099-C40C66FF867C}">
                  <a14:compatExt spid="_x0000_s4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5</xdr:col>
          <xdr:colOff>95250</xdr:colOff>
          <xdr:row>17</xdr:row>
          <xdr:rowOff>47625</xdr:rowOff>
        </xdr:to>
        <xdr:sp macro="" textlink="">
          <xdr:nvSpPr>
            <xdr:cNvPr id="4104" name="Scroll Bar 8" hidden="1">
              <a:extLst>
                <a:ext uri="{63B3BB69-23CF-44E3-9099-C40C66FF867C}">
                  <a14:compatExt spid="_x0000_s4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19</xdr:row>
          <xdr:rowOff>57150</xdr:rowOff>
        </xdr:from>
        <xdr:to>
          <xdr:col>5</xdr:col>
          <xdr:colOff>28575</xdr:colOff>
          <xdr:row>22</xdr:row>
          <xdr:rowOff>0</xdr:rowOff>
        </xdr:to>
        <xdr:sp macro="" textlink="">
          <xdr:nvSpPr>
            <xdr:cNvPr id="4105" name="Spinner 9" hidden="1">
              <a:extLst>
                <a:ext uri="{63B3BB69-23CF-44E3-9099-C40C66FF867C}">
                  <a14:compatExt spid="_x0000_s4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76200</xdr:colOff>
          <xdr:row>1</xdr:row>
          <xdr:rowOff>133350</xdr:rowOff>
        </xdr:from>
        <xdr:to>
          <xdr:col>10</xdr:col>
          <xdr:colOff>600075</xdr:colOff>
          <xdr:row>2</xdr:row>
          <xdr:rowOff>19050</xdr:rowOff>
        </xdr:to>
        <xdr:sp macro="" textlink="">
          <xdr:nvSpPr>
            <xdr:cNvPr id="4110" name="Check Box 14" hidden="1">
              <a:extLst>
                <a:ext uri="{63B3BB69-23CF-44E3-9099-C40C66FF867C}">
                  <a14:compatExt spid="_x0000_s411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Check Box 14</a:t>
              </a:r>
            </a:p>
          </xdr:txBody>
        </xdr:sp>
        <xdr:clientData/>
      </xdr:twoCellAnchor>
    </mc:Choice>
    <mc:Fallback/>
  </mc:AlternateContent>
  <mc:AlternateContent xmlns:mc="http://schemas.openxmlformats.org/markup-compatibility/2006">
    <mc:Choice xmlns:a14="http://schemas.microsoft.com/office/drawing/2010/main" Requires="a14">
      <xdr:twoCellAnchor>
        <xdr:from>
          <xdr:col>2</xdr:col>
          <xdr:colOff>819150</xdr:colOff>
          <xdr:row>22</xdr:row>
          <xdr:rowOff>190500</xdr:rowOff>
        </xdr:from>
        <xdr:to>
          <xdr:col>3</xdr:col>
          <xdr:colOff>295275</xdr:colOff>
          <xdr:row>26</xdr:row>
          <xdr:rowOff>152400</xdr:rowOff>
        </xdr:to>
        <xdr:sp macro="" textlink="">
          <xdr:nvSpPr>
            <xdr:cNvPr id="4111" name="Spinner 15" hidden="1">
              <a:extLst>
                <a:ext uri="{63B3BB69-23CF-44E3-9099-C40C66FF867C}">
                  <a14:compatExt spid="_x0000_s4111"/>
                </a:ext>
              </a:extLst>
            </xdr:cNvPr>
            <xdr:cNvSpPr/>
          </xdr:nvSpPr>
          <xdr:spPr>
            <a:xfrm>
              <a:off x="0" y="0"/>
              <a:ext cx="0" cy="0"/>
            </a:xfrm>
            <a:prstGeom prst="rect">
              <a:avLst/>
            </a:prstGeom>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1</xdr:row>
          <xdr:rowOff>47625</xdr:rowOff>
        </xdr:from>
        <xdr:to>
          <xdr:col>7</xdr:col>
          <xdr:colOff>142875</xdr:colOff>
          <xdr:row>3</xdr:row>
          <xdr:rowOff>38100</xdr:rowOff>
        </xdr:to>
        <xdr:sp macro="" textlink="">
          <xdr:nvSpPr>
            <xdr:cNvPr id="6145" name="Option Button 1" hidden="1">
              <a:extLst>
                <a:ext uri="{63B3BB69-23CF-44E3-9099-C40C66FF867C}">
                  <a14:compatExt spid="_x0000_s614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Select data and then click here to display data in 24 hour style</a:t>
              </a:r>
            </a:p>
          </xdr:txBody>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nnis-Jan2010/Desktop/__________2DayExcelSeminar/GeneralFile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Data"/>
      <sheetName val="Line Chart"/>
      <sheetName val="Scatter Chart"/>
      <sheetName val="Combination"/>
      <sheetName val="BlankCellsCharts"/>
      <sheetName val="BlankOrNA"/>
      <sheetName val="ChartFilter"/>
      <sheetName val="GrowingChart"/>
      <sheetName val="CalculatorChart"/>
      <sheetName val="LinkedFrozen"/>
      <sheetName val="Dynamic"/>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Dates</v>
          </cell>
          <cell r="B1" t="str">
            <v>Sales</v>
          </cell>
        </row>
        <row r="2">
          <cell r="A2">
            <v>39814</v>
          </cell>
          <cell r="B2">
            <v>1592398</v>
          </cell>
        </row>
        <row r="3">
          <cell r="A3">
            <v>39845</v>
          </cell>
          <cell r="B3">
            <v>1597197</v>
          </cell>
        </row>
        <row r="4">
          <cell r="A4">
            <v>39873</v>
          </cell>
          <cell r="B4">
            <v>1666080</v>
          </cell>
        </row>
        <row r="5">
          <cell r="A5">
            <v>39904</v>
          </cell>
          <cell r="B5">
            <v>2484340</v>
          </cell>
        </row>
      </sheetData>
      <sheetData sheetId="11"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Module">
  <a:themeElements>
    <a:clrScheme name="Module">
      <a:dk1>
        <a:sysClr val="windowText" lastClr="000000"/>
      </a:dk1>
      <a:lt1>
        <a:sysClr val="window" lastClr="FFFFFF"/>
      </a:lt1>
      <a:dk2>
        <a:srgbClr val="5A6378"/>
      </a:dk2>
      <a:lt2>
        <a:srgbClr val="D4D4D6"/>
      </a:lt2>
      <a:accent1>
        <a:srgbClr val="F0AD00"/>
      </a:accent1>
      <a:accent2>
        <a:srgbClr val="60B5CC"/>
      </a:accent2>
      <a:accent3>
        <a:srgbClr val="E66C7D"/>
      </a:accent3>
      <a:accent4>
        <a:srgbClr val="6BB76D"/>
      </a:accent4>
      <a:accent5>
        <a:srgbClr val="E88651"/>
      </a:accent5>
      <a:accent6>
        <a:srgbClr val="C64847"/>
      </a:accent6>
      <a:hlink>
        <a:srgbClr val="168BBA"/>
      </a:hlink>
      <a:folHlink>
        <a:srgbClr val="680000"/>
      </a:folHlink>
    </a:clrScheme>
    <a:fontScheme name="Module">
      <a:maj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Corbel"/>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Modul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7500"/>
                <a:satMod val="137000"/>
              </a:schemeClr>
            </a:gs>
            <a:gs pos="55000">
              <a:schemeClr val="phClr">
                <a:shade val="69000"/>
                <a:satMod val="137000"/>
              </a:schemeClr>
            </a:gs>
            <a:gs pos="100000">
              <a:schemeClr val="phClr">
                <a:shade val="98000"/>
                <a:satMod val="137000"/>
              </a:schemeClr>
            </a:gs>
          </a:gsLst>
          <a:lin ang="16200000" scaled="0"/>
        </a:gradFill>
      </a:fillStyleLst>
      <a:lnStyleLst>
        <a:ln w="6350" cap="rnd" cmpd="sng" algn="ctr">
          <a:solidFill>
            <a:schemeClr val="phClr">
              <a:shade val="95000"/>
              <a:satMod val="105000"/>
            </a:schemeClr>
          </a:solidFill>
          <a:prstDash val="solid"/>
        </a:ln>
        <a:ln w="48000" cap="flat" cmpd="thickThin" algn="ctr">
          <a:solidFill>
            <a:schemeClr val="phClr"/>
          </a:solidFill>
          <a:prstDash val="solid"/>
        </a:ln>
        <a:ln w="48500" cap="flat" cmpd="thickThin" algn="ctr">
          <a:solidFill>
            <a:schemeClr val="phClr"/>
          </a:solidFill>
          <a:prstDash val="solid"/>
        </a:ln>
      </a:lnStyleLst>
      <a:effectStyleLst>
        <a:effectStyle>
          <a:effectLst>
            <a:outerShdw blurRad="45000" dist="25000" dir="5400000" rotWithShape="0">
              <a:srgbClr val="000000">
                <a:alpha val="38000"/>
              </a:srgbClr>
            </a:outerShdw>
          </a:effectLst>
        </a:effectStyle>
        <a:effectStyle>
          <a:effectLst>
            <a:outerShdw blurRad="39000" dist="25400" dir="5400000" rotWithShape="0">
              <a:srgbClr val="000000">
                <a:alpha val="38000"/>
              </a:srgbClr>
            </a:outerShdw>
          </a:effectLst>
        </a:effectStyle>
        <a:effectStyle>
          <a:effectLst>
            <a:outerShdw blurRad="39000" dist="25400" dir="5400000" rotWithShape="0">
              <a:srgbClr val="000000">
                <a:alpha val="38000"/>
              </a:srgbClr>
            </a:outerShdw>
          </a:effectLst>
          <a:scene3d>
            <a:camera prst="orthographicFront" fov="0">
              <a:rot lat="0" lon="0" rev="0"/>
            </a:camera>
            <a:lightRig rig="threePt" dir="t">
              <a:rot lat="0" lon="0" rev="1800000"/>
            </a:lightRig>
          </a:scene3d>
          <a:sp3d prstMaterial="matte">
            <a:bevelT h="20000"/>
          </a:sp3d>
        </a:effectStyle>
      </a:effectStyleLst>
      <a:bgFillStyleLst>
        <a:solidFill>
          <a:schemeClr val="phClr"/>
        </a:solidFill>
        <a:gradFill rotWithShape="1">
          <a:gsLst>
            <a:gs pos="0">
              <a:schemeClr val="phClr">
                <a:tint val="48000"/>
                <a:satMod val="300000"/>
              </a:schemeClr>
            </a:gs>
            <a:gs pos="12000">
              <a:schemeClr val="phClr">
                <a:tint val="48000"/>
                <a:satMod val="300000"/>
              </a:schemeClr>
            </a:gs>
            <a:gs pos="20000">
              <a:schemeClr val="phClr">
                <a:tint val="49000"/>
                <a:satMod val="300000"/>
              </a:schemeClr>
            </a:gs>
            <a:gs pos="100000">
              <a:schemeClr val="phClr">
                <a:shade val="30000"/>
              </a:schemeClr>
            </a:gs>
          </a:gsLst>
          <a:path path="circle">
            <a:fillToRect l="10000" t="-25000" r="10000" b="125000"/>
          </a:path>
        </a:gradFill>
        <a:blipFill>
          <a:blip xmlns:r="http://schemas.openxmlformats.org/officeDocument/2006/relationships" r:embed="rId1">
            <a:duotone>
              <a:schemeClr val="phClr">
                <a:shade val="75000"/>
                <a:satMod val="105000"/>
              </a:schemeClr>
              <a:schemeClr val="phClr">
                <a:tint val="95000"/>
                <a:satMod val="105000"/>
              </a:schemeClr>
            </a:duotone>
          </a:blip>
          <a:tile tx="0" ty="0" sx="38000" sy="38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3" Type="http://schemas.openxmlformats.org/officeDocument/2006/relationships/drawing" Target="../drawings/drawing1.xml"/><Relationship Id="rId7" Type="http://schemas.openxmlformats.org/officeDocument/2006/relationships/ctrlProp" Target="../ctrlProps/ctrlProp3.xml"/><Relationship Id="rId12" Type="http://schemas.openxmlformats.org/officeDocument/2006/relationships/ctrlProp" Target="../ctrlProps/ctrlProp8.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ctrlProp" Target="../ctrlProps/ctrlProp2.xml"/><Relationship Id="rId11" Type="http://schemas.openxmlformats.org/officeDocument/2006/relationships/ctrlProp" Target="../ctrlProps/ctrlProp7.xml"/><Relationship Id="rId5" Type="http://schemas.openxmlformats.org/officeDocument/2006/relationships/ctrlProp" Target="../ctrlProps/ctrlProp1.xml"/><Relationship Id="rId15" Type="http://schemas.openxmlformats.org/officeDocument/2006/relationships/ctrlProp" Target="../ctrlProps/ctrlProp11.xml"/><Relationship Id="rId10" Type="http://schemas.openxmlformats.org/officeDocument/2006/relationships/ctrlProp" Target="../ctrlProps/ctrlProp6.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5" Type="http://schemas.openxmlformats.org/officeDocument/2006/relationships/ctrlProp" Target="../ctrlProps/ctrlProp1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indexed="11"/>
    <pageSetUpPr autoPageBreaks="0"/>
  </sheetPr>
  <dimension ref="A1:F743"/>
  <sheetViews>
    <sheetView tabSelected="1" zoomScale="145" zoomScaleNormal="145" zoomScaleSheetLayoutView="100" workbookViewId="0"/>
  </sheetViews>
  <sheetFormatPr defaultColWidth="19.85546875" defaultRowHeight="15" x14ac:dyDescent="0.25"/>
  <cols>
    <col min="1" max="1" width="19.28515625" style="167" bestFit="1" customWidth="1"/>
    <col min="2" max="2" width="8.28515625" style="170" bestFit="1" customWidth="1"/>
    <col min="3" max="3" width="26.85546875" style="167" bestFit="1" customWidth="1"/>
    <col min="4" max="16384" width="19.85546875" style="167"/>
  </cols>
  <sheetData>
    <row r="1" spans="1:6" x14ac:dyDescent="0.25">
      <c r="A1" s="164" t="s">
        <v>379</v>
      </c>
      <c r="B1" s="165" t="s">
        <v>329</v>
      </c>
      <c r="C1" s="166" t="s">
        <v>380</v>
      </c>
    </row>
    <row r="2" spans="1:6" x14ac:dyDescent="0.25">
      <c r="A2" s="167" t="s">
        <v>818</v>
      </c>
      <c r="B2" s="169" t="s">
        <v>1370</v>
      </c>
      <c r="C2" s="167" t="s">
        <v>1375</v>
      </c>
    </row>
    <row r="3" spans="1:6" x14ac:dyDescent="0.25">
      <c r="A3" s="167" t="s">
        <v>1087</v>
      </c>
      <c r="B3" s="169" t="s">
        <v>1373</v>
      </c>
      <c r="C3" s="167" t="s">
        <v>3781</v>
      </c>
      <c r="E3" s="167" t="s">
        <v>3820</v>
      </c>
    </row>
    <row r="4" spans="1:6" x14ac:dyDescent="0.25">
      <c r="A4" s="167" t="s">
        <v>960</v>
      </c>
      <c r="B4" s="169" t="s">
        <v>674</v>
      </c>
      <c r="C4" s="167" t="s">
        <v>1376</v>
      </c>
      <c r="E4" s="167" t="s">
        <v>2664</v>
      </c>
    </row>
    <row r="5" spans="1:6" x14ac:dyDescent="0.25">
      <c r="A5" s="167" t="s">
        <v>1383</v>
      </c>
      <c r="B5" s="169" t="s">
        <v>378</v>
      </c>
      <c r="C5" s="167" t="s">
        <v>402</v>
      </c>
    </row>
    <row r="6" spans="1:6" x14ac:dyDescent="0.25">
      <c r="A6" s="167" t="s">
        <v>947</v>
      </c>
      <c r="B6" s="169" t="s">
        <v>1373</v>
      </c>
      <c r="C6" s="167" t="s">
        <v>407</v>
      </c>
    </row>
    <row r="7" spans="1:6" x14ac:dyDescent="0.25">
      <c r="A7" s="167" t="s">
        <v>843</v>
      </c>
      <c r="B7" s="169" t="s">
        <v>1373</v>
      </c>
      <c r="C7" s="167" t="s">
        <v>407</v>
      </c>
    </row>
    <row r="8" spans="1:6" x14ac:dyDescent="0.25">
      <c r="A8" s="167" t="s">
        <v>952</v>
      </c>
      <c r="B8" s="169" t="s">
        <v>1373</v>
      </c>
      <c r="C8" s="167" t="s">
        <v>407</v>
      </c>
    </row>
    <row r="9" spans="1:6" x14ac:dyDescent="0.25">
      <c r="A9" s="167" t="s">
        <v>1137</v>
      </c>
      <c r="B9" s="169" t="s">
        <v>1371</v>
      </c>
      <c r="C9" s="167" t="s">
        <v>402</v>
      </c>
      <c r="E9" s="167" t="s">
        <v>3786</v>
      </c>
      <c r="F9" s="167" t="s">
        <v>3782</v>
      </c>
    </row>
    <row r="10" spans="1:6" x14ac:dyDescent="0.25">
      <c r="A10" s="167" t="s">
        <v>903</v>
      </c>
      <c r="B10" s="169" t="s">
        <v>1373</v>
      </c>
      <c r="C10" s="167" t="s">
        <v>3781</v>
      </c>
      <c r="E10" s="167" t="s">
        <v>3787</v>
      </c>
      <c r="F10" s="167" t="s">
        <v>3783</v>
      </c>
    </row>
    <row r="11" spans="1:6" x14ac:dyDescent="0.25">
      <c r="A11" s="167" t="s">
        <v>985</v>
      </c>
      <c r="B11" s="169" t="s">
        <v>674</v>
      </c>
      <c r="C11" s="167" t="s">
        <v>1375</v>
      </c>
      <c r="E11" s="167" t="s">
        <v>3785</v>
      </c>
      <c r="F11" s="167" t="s">
        <v>3784</v>
      </c>
    </row>
    <row r="12" spans="1:6" x14ac:dyDescent="0.25">
      <c r="A12" s="167" t="s">
        <v>1355</v>
      </c>
      <c r="B12" s="169" t="s">
        <v>1373</v>
      </c>
      <c r="C12" s="167" t="s">
        <v>399</v>
      </c>
    </row>
    <row r="13" spans="1:6" x14ac:dyDescent="0.25">
      <c r="A13" s="167" t="s">
        <v>1041</v>
      </c>
      <c r="B13" s="169" t="s">
        <v>378</v>
      </c>
      <c r="C13" s="167" t="s">
        <v>403</v>
      </c>
      <c r="E13" s="167" t="s">
        <v>3788</v>
      </c>
    </row>
    <row r="14" spans="1:6" x14ac:dyDescent="0.25">
      <c r="A14" s="167" t="s">
        <v>734</v>
      </c>
      <c r="B14" s="169" t="s">
        <v>1371</v>
      </c>
      <c r="C14" s="167" t="s">
        <v>395</v>
      </c>
    </row>
    <row r="15" spans="1:6" x14ac:dyDescent="0.25">
      <c r="A15" s="167" t="s">
        <v>992</v>
      </c>
      <c r="B15" s="169" t="s">
        <v>1373</v>
      </c>
      <c r="C15" s="167" t="s">
        <v>405</v>
      </c>
    </row>
    <row r="16" spans="1:6" x14ac:dyDescent="0.25">
      <c r="A16" s="167" t="s">
        <v>965</v>
      </c>
      <c r="B16" s="169" t="s">
        <v>1371</v>
      </c>
      <c r="C16" s="167" t="s">
        <v>399</v>
      </c>
    </row>
    <row r="17" spans="1:3" x14ac:dyDescent="0.25">
      <c r="A17" s="167" t="s">
        <v>1209</v>
      </c>
      <c r="B17" s="169" t="s">
        <v>674</v>
      </c>
      <c r="C17" s="167" t="s">
        <v>408</v>
      </c>
    </row>
    <row r="18" spans="1:3" x14ac:dyDescent="0.25">
      <c r="A18" s="167" t="s">
        <v>802</v>
      </c>
      <c r="B18" s="169" t="s">
        <v>1371</v>
      </c>
      <c r="C18" s="167" t="s">
        <v>408</v>
      </c>
    </row>
    <row r="19" spans="1:3" x14ac:dyDescent="0.25">
      <c r="A19" s="167" t="s">
        <v>761</v>
      </c>
      <c r="B19" s="169" t="s">
        <v>378</v>
      </c>
      <c r="C19" s="167" t="s">
        <v>408</v>
      </c>
    </row>
    <row r="20" spans="1:3" x14ac:dyDescent="0.25">
      <c r="A20" s="167" t="s">
        <v>971</v>
      </c>
      <c r="B20" s="169" t="s">
        <v>1371</v>
      </c>
      <c r="C20" s="167" t="s">
        <v>399</v>
      </c>
    </row>
    <row r="21" spans="1:3" x14ac:dyDescent="0.25">
      <c r="A21" s="167" t="s">
        <v>1038</v>
      </c>
      <c r="B21" s="169" t="s">
        <v>1373</v>
      </c>
      <c r="C21" s="167" t="s">
        <v>395</v>
      </c>
    </row>
    <row r="22" spans="1:3" x14ac:dyDescent="0.25">
      <c r="A22" s="167" t="s">
        <v>752</v>
      </c>
      <c r="B22" s="169" t="s">
        <v>1371</v>
      </c>
      <c r="C22" s="167" t="s">
        <v>399</v>
      </c>
    </row>
    <row r="23" spans="1:3" x14ac:dyDescent="0.25">
      <c r="A23" s="167" t="s">
        <v>1067</v>
      </c>
      <c r="B23" s="169" t="s">
        <v>674</v>
      </c>
      <c r="C23" s="167" t="s">
        <v>1375</v>
      </c>
    </row>
    <row r="24" spans="1:3" x14ac:dyDescent="0.25">
      <c r="A24" s="167" t="s">
        <v>969</v>
      </c>
      <c r="B24" s="169" t="s">
        <v>1371</v>
      </c>
      <c r="C24" s="167" t="s">
        <v>407</v>
      </c>
    </row>
    <row r="25" spans="1:3" x14ac:dyDescent="0.25">
      <c r="A25" s="167" t="s">
        <v>1086</v>
      </c>
      <c r="B25" s="169" t="s">
        <v>1371</v>
      </c>
      <c r="C25" s="167" t="s">
        <v>3821</v>
      </c>
    </row>
    <row r="26" spans="1:3" x14ac:dyDescent="0.25">
      <c r="A26" s="167" t="s">
        <v>933</v>
      </c>
      <c r="B26" s="169" t="s">
        <v>1373</v>
      </c>
      <c r="C26" s="167" t="s">
        <v>408</v>
      </c>
    </row>
    <row r="27" spans="1:3" x14ac:dyDescent="0.25">
      <c r="A27" s="167" t="s">
        <v>1410</v>
      </c>
      <c r="B27" s="169" t="s">
        <v>1371</v>
      </c>
      <c r="C27" s="167" t="s">
        <v>406</v>
      </c>
    </row>
    <row r="28" spans="1:3" x14ac:dyDescent="0.25">
      <c r="A28" s="167" t="s">
        <v>1394</v>
      </c>
      <c r="B28" s="169" t="s">
        <v>1371</v>
      </c>
      <c r="C28" s="167" t="s">
        <v>397</v>
      </c>
    </row>
    <row r="29" spans="1:3" x14ac:dyDescent="0.25">
      <c r="A29" s="167" t="s">
        <v>1017</v>
      </c>
      <c r="B29" s="169" t="s">
        <v>378</v>
      </c>
      <c r="C29" s="167" t="s">
        <v>397</v>
      </c>
    </row>
    <row r="30" spans="1:3" x14ac:dyDescent="0.25">
      <c r="A30" s="167" t="s">
        <v>865</v>
      </c>
      <c r="B30" s="169" t="s">
        <v>1373</v>
      </c>
      <c r="C30" s="167" t="s">
        <v>3821</v>
      </c>
    </row>
    <row r="31" spans="1:3" x14ac:dyDescent="0.25">
      <c r="A31" s="167" t="s">
        <v>735</v>
      </c>
      <c r="B31" s="169" t="s">
        <v>1371</v>
      </c>
      <c r="C31" s="167" t="s">
        <v>406</v>
      </c>
    </row>
    <row r="32" spans="1:3" x14ac:dyDescent="0.25">
      <c r="A32" s="167" t="s">
        <v>1349</v>
      </c>
      <c r="B32" s="169" t="s">
        <v>1371</v>
      </c>
      <c r="C32" s="167" t="s">
        <v>403</v>
      </c>
    </row>
    <row r="33" spans="1:3" x14ac:dyDescent="0.25">
      <c r="A33" s="167" t="s">
        <v>1284</v>
      </c>
      <c r="B33" s="169" t="s">
        <v>378</v>
      </c>
      <c r="C33" s="167" t="s">
        <v>399</v>
      </c>
    </row>
    <row r="34" spans="1:3" x14ac:dyDescent="0.25">
      <c r="A34" s="167" t="s">
        <v>1062</v>
      </c>
      <c r="B34" s="169" t="s">
        <v>378</v>
      </c>
      <c r="C34" s="167" t="s">
        <v>404</v>
      </c>
    </row>
    <row r="35" spans="1:3" x14ac:dyDescent="0.25">
      <c r="A35" s="167" t="s">
        <v>771</v>
      </c>
      <c r="B35" s="169" t="s">
        <v>1371</v>
      </c>
      <c r="C35" s="167" t="s">
        <v>407</v>
      </c>
    </row>
    <row r="36" spans="1:3" x14ac:dyDescent="0.25">
      <c r="A36" s="167" t="s">
        <v>706</v>
      </c>
      <c r="B36" s="169" t="s">
        <v>1370</v>
      </c>
      <c r="C36" s="167" t="s">
        <v>1374</v>
      </c>
    </row>
    <row r="37" spans="1:3" x14ac:dyDescent="0.25">
      <c r="A37" s="167" t="s">
        <v>1303</v>
      </c>
      <c r="B37" s="169" t="s">
        <v>1371</v>
      </c>
      <c r="C37" s="167" t="s">
        <v>399</v>
      </c>
    </row>
    <row r="38" spans="1:3" x14ac:dyDescent="0.25">
      <c r="A38" s="167" t="s">
        <v>698</v>
      </c>
      <c r="B38" s="169" t="s">
        <v>1370</v>
      </c>
      <c r="C38" s="167" t="s">
        <v>407</v>
      </c>
    </row>
    <row r="39" spans="1:3" x14ac:dyDescent="0.25">
      <c r="A39" s="167" t="s">
        <v>1185</v>
      </c>
      <c r="B39" s="169" t="s">
        <v>378</v>
      </c>
      <c r="C39" s="167" t="s">
        <v>399</v>
      </c>
    </row>
    <row r="40" spans="1:3" x14ac:dyDescent="0.25">
      <c r="A40" s="167" t="s">
        <v>1126</v>
      </c>
      <c r="B40" s="169" t="s">
        <v>674</v>
      </c>
      <c r="C40" s="167" t="s">
        <v>406</v>
      </c>
    </row>
    <row r="41" spans="1:3" x14ac:dyDescent="0.25">
      <c r="A41" s="167" t="s">
        <v>1238</v>
      </c>
      <c r="B41" s="169" t="s">
        <v>1373</v>
      </c>
      <c r="C41" s="167" t="s">
        <v>406</v>
      </c>
    </row>
    <row r="42" spans="1:3" x14ac:dyDescent="0.25">
      <c r="A42" s="168" t="s">
        <v>1269</v>
      </c>
      <c r="B42" s="169" t="s">
        <v>378</v>
      </c>
      <c r="C42" s="167" t="s">
        <v>408</v>
      </c>
    </row>
    <row r="43" spans="1:3" x14ac:dyDescent="0.25">
      <c r="A43" s="167" t="s">
        <v>1286</v>
      </c>
      <c r="B43" s="169" t="s">
        <v>1371</v>
      </c>
      <c r="C43" s="168" t="s">
        <v>1369</v>
      </c>
    </row>
    <row r="44" spans="1:3" x14ac:dyDescent="0.25">
      <c r="A44" s="167" t="s">
        <v>1198</v>
      </c>
      <c r="B44" s="169" t="s">
        <v>1370</v>
      </c>
      <c r="C44" s="167" t="s">
        <v>403</v>
      </c>
    </row>
    <row r="45" spans="1:3" x14ac:dyDescent="0.25">
      <c r="A45" s="167" t="s">
        <v>1050</v>
      </c>
      <c r="B45" s="169" t="s">
        <v>1371</v>
      </c>
      <c r="C45" s="167" t="s">
        <v>1375</v>
      </c>
    </row>
    <row r="46" spans="1:3" x14ac:dyDescent="0.25">
      <c r="A46" s="167" t="s">
        <v>1273</v>
      </c>
      <c r="B46" s="169" t="s">
        <v>674</v>
      </c>
      <c r="C46" s="167" t="s">
        <v>399</v>
      </c>
    </row>
    <row r="47" spans="1:3" x14ac:dyDescent="0.25">
      <c r="A47" s="167" t="s">
        <v>730</v>
      </c>
      <c r="B47" s="169" t="s">
        <v>1373</v>
      </c>
      <c r="C47" s="167" t="s">
        <v>2471</v>
      </c>
    </row>
    <row r="48" spans="1:3" x14ac:dyDescent="0.25">
      <c r="A48" s="167" t="s">
        <v>1240</v>
      </c>
      <c r="B48" s="169" t="s">
        <v>1371</v>
      </c>
      <c r="C48" s="167" t="s">
        <v>407</v>
      </c>
    </row>
    <row r="49" spans="1:3" x14ac:dyDescent="0.25">
      <c r="A49" s="167" t="s">
        <v>1272</v>
      </c>
      <c r="B49" s="169" t="s">
        <v>1371</v>
      </c>
      <c r="C49" s="167" t="s">
        <v>407</v>
      </c>
    </row>
    <row r="50" spans="1:3" x14ac:dyDescent="0.25">
      <c r="A50" s="167" t="s">
        <v>1413</v>
      </c>
      <c r="B50" s="169" t="s">
        <v>1371</v>
      </c>
      <c r="C50" s="167" t="s">
        <v>399</v>
      </c>
    </row>
    <row r="51" spans="1:3" x14ac:dyDescent="0.25">
      <c r="A51" s="167" t="s">
        <v>987</v>
      </c>
      <c r="B51" s="169" t="s">
        <v>1373</v>
      </c>
      <c r="C51" s="167" t="s">
        <v>406</v>
      </c>
    </row>
    <row r="52" spans="1:3" x14ac:dyDescent="0.25">
      <c r="A52" s="167" t="s">
        <v>1404</v>
      </c>
      <c r="B52" s="169" t="s">
        <v>378</v>
      </c>
      <c r="C52" s="167" t="s">
        <v>408</v>
      </c>
    </row>
    <row r="53" spans="1:3" x14ac:dyDescent="0.25">
      <c r="A53" s="167" t="s">
        <v>1403</v>
      </c>
      <c r="B53" s="169" t="s">
        <v>1495</v>
      </c>
      <c r="C53" s="167" t="s">
        <v>1374</v>
      </c>
    </row>
    <row r="54" spans="1:3" x14ac:dyDescent="0.25">
      <c r="A54" s="167" t="s">
        <v>824</v>
      </c>
      <c r="B54" s="169" t="s">
        <v>1371</v>
      </c>
      <c r="C54" s="167" t="s">
        <v>395</v>
      </c>
    </row>
    <row r="55" spans="1:3" x14ac:dyDescent="0.25">
      <c r="A55" s="167" t="s">
        <v>1231</v>
      </c>
      <c r="B55" s="169" t="s">
        <v>1373</v>
      </c>
      <c r="C55" s="167" t="s">
        <v>403</v>
      </c>
    </row>
    <row r="56" spans="1:3" x14ac:dyDescent="0.25">
      <c r="A56" s="167" t="s">
        <v>780</v>
      </c>
      <c r="B56" s="169" t="s">
        <v>1495</v>
      </c>
      <c r="C56" s="167" t="s">
        <v>408</v>
      </c>
    </row>
    <row r="57" spans="1:3" x14ac:dyDescent="0.25">
      <c r="A57" s="167" t="s">
        <v>688</v>
      </c>
      <c r="B57" s="169" t="s">
        <v>1373</v>
      </c>
      <c r="C57" s="167" t="s">
        <v>407</v>
      </c>
    </row>
    <row r="58" spans="1:3" x14ac:dyDescent="0.25">
      <c r="A58" s="167" t="s">
        <v>1141</v>
      </c>
      <c r="B58" s="169" t="s">
        <v>1373</v>
      </c>
      <c r="C58" s="167" t="s">
        <v>399</v>
      </c>
    </row>
    <row r="59" spans="1:3" x14ac:dyDescent="0.25">
      <c r="A59" s="167" t="s">
        <v>1109</v>
      </c>
      <c r="B59" s="169" t="s">
        <v>674</v>
      </c>
      <c r="C59" s="167" t="s">
        <v>397</v>
      </c>
    </row>
    <row r="60" spans="1:3" x14ac:dyDescent="0.25">
      <c r="A60" s="167" t="s">
        <v>679</v>
      </c>
      <c r="B60" s="169" t="s">
        <v>1373</v>
      </c>
      <c r="C60" s="167" t="s">
        <v>407</v>
      </c>
    </row>
    <row r="61" spans="1:3" x14ac:dyDescent="0.25">
      <c r="A61" s="167" t="s">
        <v>829</v>
      </c>
      <c r="B61" s="169" t="s">
        <v>674</v>
      </c>
      <c r="C61" s="167" t="s">
        <v>402</v>
      </c>
    </row>
    <row r="62" spans="1:3" x14ac:dyDescent="0.25">
      <c r="A62" s="167" t="s">
        <v>753</v>
      </c>
      <c r="B62" s="169" t="s">
        <v>1373</v>
      </c>
      <c r="C62" s="167" t="s">
        <v>399</v>
      </c>
    </row>
    <row r="63" spans="1:3" x14ac:dyDescent="0.25">
      <c r="A63" s="167" t="s">
        <v>974</v>
      </c>
      <c r="B63" s="169" t="s">
        <v>1495</v>
      </c>
      <c r="C63" s="167" t="s">
        <v>399</v>
      </c>
    </row>
    <row r="64" spans="1:3" x14ac:dyDescent="0.25">
      <c r="A64" s="167" t="s">
        <v>1105</v>
      </c>
      <c r="B64" s="169" t="s">
        <v>378</v>
      </c>
      <c r="C64" s="167" t="s">
        <v>406</v>
      </c>
    </row>
    <row r="65" spans="1:3" x14ac:dyDescent="0.25">
      <c r="A65" s="167" t="s">
        <v>1226</v>
      </c>
      <c r="B65" s="169" t="s">
        <v>378</v>
      </c>
      <c r="C65" s="167" t="s">
        <v>399</v>
      </c>
    </row>
    <row r="66" spans="1:3" x14ac:dyDescent="0.25">
      <c r="A66" s="167" t="s">
        <v>1011</v>
      </c>
      <c r="B66" s="169" t="s">
        <v>378</v>
      </c>
      <c r="C66" s="167" t="s">
        <v>399</v>
      </c>
    </row>
    <row r="67" spans="1:3" x14ac:dyDescent="0.25">
      <c r="A67" s="167" t="s">
        <v>1130</v>
      </c>
      <c r="B67" s="169" t="s">
        <v>1495</v>
      </c>
      <c r="C67" s="167" t="s">
        <v>402</v>
      </c>
    </row>
    <row r="68" spans="1:3" x14ac:dyDescent="0.25">
      <c r="A68" s="167" t="s">
        <v>3778</v>
      </c>
      <c r="B68" s="169" t="s">
        <v>378</v>
      </c>
      <c r="C68" s="167" t="s">
        <v>399</v>
      </c>
    </row>
    <row r="69" spans="1:3" x14ac:dyDescent="0.25">
      <c r="A69" s="167" t="s">
        <v>811</v>
      </c>
      <c r="B69" s="169" t="s">
        <v>378</v>
      </c>
      <c r="C69" s="167" t="s">
        <v>407</v>
      </c>
    </row>
    <row r="70" spans="1:3" x14ac:dyDescent="0.25">
      <c r="A70" s="167" t="s">
        <v>712</v>
      </c>
      <c r="B70" s="169" t="s">
        <v>378</v>
      </c>
      <c r="C70" s="167" t="s">
        <v>399</v>
      </c>
    </row>
    <row r="71" spans="1:3" x14ac:dyDescent="0.25">
      <c r="A71" s="167" t="s">
        <v>713</v>
      </c>
      <c r="B71" s="169" t="s">
        <v>1373</v>
      </c>
      <c r="C71" s="167" t="s">
        <v>399</v>
      </c>
    </row>
    <row r="72" spans="1:3" x14ac:dyDescent="0.25">
      <c r="A72" s="167" t="s">
        <v>773</v>
      </c>
      <c r="B72" s="169" t="s">
        <v>1371</v>
      </c>
      <c r="C72" s="167" t="s">
        <v>399</v>
      </c>
    </row>
    <row r="73" spans="1:3" x14ac:dyDescent="0.25">
      <c r="A73" s="167" t="s">
        <v>782</v>
      </c>
      <c r="B73" s="169" t="s">
        <v>1373</v>
      </c>
      <c r="C73" s="167" t="s">
        <v>402</v>
      </c>
    </row>
    <row r="74" spans="1:3" x14ac:dyDescent="0.25">
      <c r="A74" s="167" t="s">
        <v>1099</v>
      </c>
      <c r="B74" s="169" t="s">
        <v>1373</v>
      </c>
      <c r="C74" s="167" t="s">
        <v>408</v>
      </c>
    </row>
    <row r="75" spans="1:3" x14ac:dyDescent="0.25">
      <c r="A75" s="167" t="s">
        <v>1189</v>
      </c>
      <c r="B75" s="169" t="s">
        <v>1373</v>
      </c>
      <c r="C75" s="167" t="s">
        <v>408</v>
      </c>
    </row>
    <row r="76" spans="1:3" x14ac:dyDescent="0.25">
      <c r="A76" s="167" t="s">
        <v>1202</v>
      </c>
      <c r="B76" s="169" t="s">
        <v>1371</v>
      </c>
      <c r="C76" s="167" t="s">
        <v>2471</v>
      </c>
    </row>
    <row r="77" spans="1:3" x14ac:dyDescent="0.25">
      <c r="A77" s="167" t="s">
        <v>1203</v>
      </c>
      <c r="B77" s="169" t="s">
        <v>1371</v>
      </c>
      <c r="C77" s="167" t="s">
        <v>399</v>
      </c>
    </row>
    <row r="78" spans="1:3" x14ac:dyDescent="0.25">
      <c r="A78" s="167" t="s">
        <v>2460</v>
      </c>
      <c r="B78" s="169" t="s">
        <v>1373</v>
      </c>
      <c r="C78" s="167" t="s">
        <v>408</v>
      </c>
    </row>
    <row r="79" spans="1:3" x14ac:dyDescent="0.25">
      <c r="A79" s="167" t="s">
        <v>733</v>
      </c>
      <c r="B79" s="169" t="s">
        <v>1370</v>
      </c>
      <c r="C79" s="167" t="s">
        <v>1376</v>
      </c>
    </row>
    <row r="80" spans="1:3" x14ac:dyDescent="0.25">
      <c r="A80" s="167" t="s">
        <v>884</v>
      </c>
      <c r="B80" s="169" t="s">
        <v>1370</v>
      </c>
      <c r="C80" s="167" t="s">
        <v>407</v>
      </c>
    </row>
    <row r="81" spans="1:3" x14ac:dyDescent="0.25">
      <c r="A81" s="168" t="s">
        <v>699</v>
      </c>
      <c r="B81" s="169" t="s">
        <v>378</v>
      </c>
      <c r="C81" s="167" t="s">
        <v>1376</v>
      </c>
    </row>
    <row r="82" spans="1:3" x14ac:dyDescent="0.25">
      <c r="A82" s="167" t="s">
        <v>1024</v>
      </c>
      <c r="B82" s="169" t="s">
        <v>378</v>
      </c>
      <c r="C82" s="168" t="s">
        <v>1369</v>
      </c>
    </row>
    <row r="83" spans="1:3" x14ac:dyDescent="0.25">
      <c r="A83" s="167" t="s">
        <v>685</v>
      </c>
      <c r="B83" s="169" t="s">
        <v>378</v>
      </c>
      <c r="C83" s="167" t="s">
        <v>405</v>
      </c>
    </row>
    <row r="84" spans="1:3" x14ac:dyDescent="0.25">
      <c r="A84" s="167" t="s">
        <v>1401</v>
      </c>
      <c r="B84" s="169" t="s">
        <v>1373</v>
      </c>
      <c r="C84" s="167" t="s">
        <v>406</v>
      </c>
    </row>
    <row r="85" spans="1:3" x14ac:dyDescent="0.25">
      <c r="A85" s="167" t="s">
        <v>881</v>
      </c>
      <c r="B85" s="169" t="s">
        <v>1371</v>
      </c>
      <c r="C85" s="167" t="s">
        <v>405</v>
      </c>
    </row>
    <row r="86" spans="1:3" x14ac:dyDescent="0.25">
      <c r="A86" s="167" t="s">
        <v>820</v>
      </c>
      <c r="B86" s="169" t="s">
        <v>378</v>
      </c>
      <c r="C86" s="167" t="s">
        <v>399</v>
      </c>
    </row>
    <row r="87" spans="1:3" x14ac:dyDescent="0.25">
      <c r="A87" s="167" t="s">
        <v>1252</v>
      </c>
      <c r="B87" s="169" t="s">
        <v>1373</v>
      </c>
      <c r="C87" s="167" t="s">
        <v>406</v>
      </c>
    </row>
    <row r="88" spans="1:3" x14ac:dyDescent="0.25">
      <c r="A88" s="167" t="s">
        <v>1315</v>
      </c>
      <c r="B88" s="169" t="s">
        <v>1373</v>
      </c>
      <c r="C88" s="167" t="s">
        <v>2473</v>
      </c>
    </row>
    <row r="89" spans="1:3" x14ac:dyDescent="0.25">
      <c r="A89" s="167" t="s">
        <v>1211</v>
      </c>
      <c r="B89" s="169" t="s">
        <v>378</v>
      </c>
      <c r="C89" s="167" t="s">
        <v>408</v>
      </c>
    </row>
    <row r="90" spans="1:3" x14ac:dyDescent="0.25">
      <c r="A90" s="167" t="s">
        <v>1277</v>
      </c>
      <c r="B90" s="169" t="s">
        <v>1370</v>
      </c>
      <c r="C90" s="167" t="s">
        <v>407</v>
      </c>
    </row>
    <row r="91" spans="1:3" x14ac:dyDescent="0.25">
      <c r="A91" s="167" t="s">
        <v>1197</v>
      </c>
      <c r="B91" s="169" t="s">
        <v>1371</v>
      </c>
      <c r="C91" s="167" t="s">
        <v>407</v>
      </c>
    </row>
    <row r="92" spans="1:3" x14ac:dyDescent="0.25">
      <c r="A92" s="167" t="s">
        <v>854</v>
      </c>
      <c r="B92" s="169" t="s">
        <v>1373</v>
      </c>
      <c r="C92" s="167" t="s">
        <v>407</v>
      </c>
    </row>
    <row r="93" spans="1:3" x14ac:dyDescent="0.25">
      <c r="A93" s="167" t="s">
        <v>993</v>
      </c>
      <c r="B93" s="169" t="s">
        <v>1495</v>
      </c>
      <c r="C93" s="167" t="s">
        <v>405</v>
      </c>
    </row>
    <row r="94" spans="1:3" x14ac:dyDescent="0.25">
      <c r="A94" s="167" t="s">
        <v>1228</v>
      </c>
      <c r="B94" s="169" t="s">
        <v>1371</v>
      </c>
      <c r="C94" s="167" t="s">
        <v>405</v>
      </c>
    </row>
    <row r="95" spans="1:3" x14ac:dyDescent="0.25">
      <c r="A95" s="167" t="s">
        <v>1317</v>
      </c>
      <c r="B95" s="169" t="s">
        <v>1373</v>
      </c>
      <c r="C95" s="167" t="s">
        <v>407</v>
      </c>
    </row>
    <row r="96" spans="1:3" x14ac:dyDescent="0.25">
      <c r="A96" s="167" t="s">
        <v>1276</v>
      </c>
      <c r="B96" s="169" t="s">
        <v>674</v>
      </c>
      <c r="C96" s="167" t="s">
        <v>397</v>
      </c>
    </row>
    <row r="97" spans="1:3" x14ac:dyDescent="0.25">
      <c r="A97" s="167" t="s">
        <v>936</v>
      </c>
      <c r="B97" s="169" t="s">
        <v>1373</v>
      </c>
      <c r="C97" s="167" t="s">
        <v>395</v>
      </c>
    </row>
    <row r="98" spans="1:3" x14ac:dyDescent="0.25">
      <c r="A98" s="167" t="s">
        <v>748</v>
      </c>
      <c r="B98" s="169" t="s">
        <v>1373</v>
      </c>
      <c r="C98" s="167" t="s">
        <v>403</v>
      </c>
    </row>
    <row r="99" spans="1:3" x14ac:dyDescent="0.25">
      <c r="A99" s="167" t="s">
        <v>1256</v>
      </c>
      <c r="B99" s="169" t="s">
        <v>1373</v>
      </c>
      <c r="C99" s="167" t="s">
        <v>1372</v>
      </c>
    </row>
    <row r="100" spans="1:3" x14ac:dyDescent="0.25">
      <c r="A100" s="167" t="s">
        <v>1014</v>
      </c>
      <c r="B100" s="169" t="s">
        <v>1495</v>
      </c>
      <c r="C100" s="167" t="s">
        <v>408</v>
      </c>
    </row>
    <row r="101" spans="1:3" x14ac:dyDescent="0.25">
      <c r="A101" s="167" t="s">
        <v>1173</v>
      </c>
      <c r="B101" s="169" t="s">
        <v>1373</v>
      </c>
      <c r="C101" s="167" t="s">
        <v>1375</v>
      </c>
    </row>
    <row r="102" spans="1:3" x14ac:dyDescent="0.25">
      <c r="A102" s="167" t="s">
        <v>786</v>
      </c>
      <c r="B102" s="169" t="s">
        <v>378</v>
      </c>
      <c r="C102" s="167" t="s">
        <v>395</v>
      </c>
    </row>
    <row r="103" spans="1:3" x14ac:dyDescent="0.25">
      <c r="A103" s="167" t="s">
        <v>1340</v>
      </c>
      <c r="B103" s="169" t="s">
        <v>1495</v>
      </c>
      <c r="C103" s="167" t="s">
        <v>399</v>
      </c>
    </row>
    <row r="104" spans="1:3" x14ac:dyDescent="0.25">
      <c r="A104" s="167" t="s">
        <v>1133</v>
      </c>
      <c r="B104" s="169" t="s">
        <v>1371</v>
      </c>
      <c r="C104" s="167" t="s">
        <v>399</v>
      </c>
    </row>
    <row r="105" spans="1:3" x14ac:dyDescent="0.25">
      <c r="A105" s="167" t="s">
        <v>1223</v>
      </c>
      <c r="B105" s="169" t="s">
        <v>674</v>
      </c>
      <c r="C105" s="167" t="s">
        <v>395</v>
      </c>
    </row>
    <row r="106" spans="1:3" x14ac:dyDescent="0.25">
      <c r="A106" s="167" t="s">
        <v>1402</v>
      </c>
      <c r="B106" s="169" t="s">
        <v>1371</v>
      </c>
      <c r="C106" s="167" t="s">
        <v>407</v>
      </c>
    </row>
    <row r="107" spans="1:3" x14ac:dyDescent="0.25">
      <c r="A107" s="167" t="s">
        <v>1028</v>
      </c>
      <c r="B107" s="169" t="s">
        <v>378</v>
      </c>
      <c r="C107" s="167" t="s">
        <v>395</v>
      </c>
    </row>
    <row r="108" spans="1:3" x14ac:dyDescent="0.25">
      <c r="A108" s="167" t="s">
        <v>1157</v>
      </c>
      <c r="B108" s="169" t="s">
        <v>378</v>
      </c>
      <c r="C108" s="167" t="s">
        <v>402</v>
      </c>
    </row>
    <row r="109" spans="1:3" x14ac:dyDescent="0.25">
      <c r="A109" s="167" t="s">
        <v>1294</v>
      </c>
      <c r="B109" s="169" t="s">
        <v>1371</v>
      </c>
      <c r="C109" s="167" t="s">
        <v>408</v>
      </c>
    </row>
    <row r="110" spans="1:3" x14ac:dyDescent="0.25">
      <c r="A110" s="167" t="s">
        <v>1153</v>
      </c>
      <c r="B110" s="169" t="s">
        <v>1371</v>
      </c>
      <c r="C110" s="167" t="s">
        <v>406</v>
      </c>
    </row>
    <row r="111" spans="1:3" x14ac:dyDescent="0.25">
      <c r="A111" s="167" t="s">
        <v>968</v>
      </c>
      <c r="B111" s="169" t="s">
        <v>1370</v>
      </c>
      <c r="C111" s="167" t="s">
        <v>407</v>
      </c>
    </row>
    <row r="112" spans="1:3" x14ac:dyDescent="0.25">
      <c r="A112" s="167" t="s">
        <v>979</v>
      </c>
      <c r="B112" s="169" t="s">
        <v>1370</v>
      </c>
      <c r="C112" s="167" t="s">
        <v>399</v>
      </c>
    </row>
    <row r="113" spans="1:3" x14ac:dyDescent="0.25">
      <c r="A113" s="167" t="s">
        <v>805</v>
      </c>
      <c r="B113" s="169" t="s">
        <v>1373</v>
      </c>
      <c r="C113" s="167" t="s">
        <v>402</v>
      </c>
    </row>
    <row r="114" spans="1:3" x14ac:dyDescent="0.25">
      <c r="A114" s="167" t="s">
        <v>1300</v>
      </c>
      <c r="B114" s="169" t="s">
        <v>1373</v>
      </c>
      <c r="C114" s="167" t="s">
        <v>1374</v>
      </c>
    </row>
    <row r="115" spans="1:3" x14ac:dyDescent="0.25">
      <c r="A115" s="168" t="s">
        <v>705</v>
      </c>
      <c r="B115" s="169" t="s">
        <v>1370</v>
      </c>
      <c r="C115" s="167" t="s">
        <v>407</v>
      </c>
    </row>
    <row r="116" spans="1:3" x14ac:dyDescent="0.25">
      <c r="A116" s="167" t="s">
        <v>1040</v>
      </c>
      <c r="B116" s="169" t="s">
        <v>674</v>
      </c>
      <c r="C116" s="168" t="s">
        <v>1372</v>
      </c>
    </row>
    <row r="117" spans="1:3" x14ac:dyDescent="0.25">
      <c r="A117" s="167" t="s">
        <v>1354</v>
      </c>
      <c r="B117" s="169" t="s">
        <v>1495</v>
      </c>
      <c r="C117" s="167" t="s">
        <v>406</v>
      </c>
    </row>
    <row r="118" spans="1:3" x14ac:dyDescent="0.25">
      <c r="A118" s="167" t="s">
        <v>1092</v>
      </c>
      <c r="B118" s="169" t="s">
        <v>1495</v>
      </c>
      <c r="C118" s="167" t="s">
        <v>407</v>
      </c>
    </row>
    <row r="119" spans="1:3" x14ac:dyDescent="0.25">
      <c r="A119" s="167" t="s">
        <v>1051</v>
      </c>
      <c r="B119" s="169" t="s">
        <v>674</v>
      </c>
      <c r="C119" s="167" t="s">
        <v>2473</v>
      </c>
    </row>
    <row r="120" spans="1:3" x14ac:dyDescent="0.25">
      <c r="A120" s="167" t="s">
        <v>1186</v>
      </c>
      <c r="B120" s="169" t="s">
        <v>378</v>
      </c>
      <c r="C120" s="167" t="s">
        <v>403</v>
      </c>
    </row>
    <row r="121" spans="1:3" x14ac:dyDescent="0.25">
      <c r="A121" s="167" t="s">
        <v>931</v>
      </c>
      <c r="B121" s="169" t="s">
        <v>378</v>
      </c>
      <c r="C121" s="167" t="s">
        <v>396</v>
      </c>
    </row>
    <row r="122" spans="1:3" x14ac:dyDescent="0.25">
      <c r="A122" s="167" t="s">
        <v>1210</v>
      </c>
      <c r="B122" s="169" t="s">
        <v>1371</v>
      </c>
      <c r="C122" s="167" t="s">
        <v>402</v>
      </c>
    </row>
    <row r="123" spans="1:3" x14ac:dyDescent="0.25">
      <c r="A123" s="167" t="s">
        <v>1117</v>
      </c>
      <c r="B123" s="169" t="s">
        <v>674</v>
      </c>
      <c r="C123" s="167" t="s">
        <v>397</v>
      </c>
    </row>
    <row r="124" spans="1:3" x14ac:dyDescent="0.25">
      <c r="A124" s="167" t="s">
        <v>683</v>
      </c>
      <c r="B124" s="169" t="s">
        <v>1370</v>
      </c>
      <c r="C124" s="167" t="s">
        <v>1375</v>
      </c>
    </row>
    <row r="125" spans="1:3" x14ac:dyDescent="0.25">
      <c r="A125" s="167" t="s">
        <v>807</v>
      </c>
      <c r="B125" s="169" t="s">
        <v>1373</v>
      </c>
      <c r="C125" s="167" t="s">
        <v>407</v>
      </c>
    </row>
    <row r="126" spans="1:3" x14ac:dyDescent="0.25">
      <c r="A126" s="167" t="s">
        <v>1095</v>
      </c>
      <c r="B126" s="169" t="s">
        <v>1371</v>
      </c>
      <c r="C126" s="167" t="s">
        <v>399</v>
      </c>
    </row>
    <row r="127" spans="1:3" x14ac:dyDescent="0.25">
      <c r="A127" s="167" t="s">
        <v>1388</v>
      </c>
      <c r="B127" s="169" t="s">
        <v>1373</v>
      </c>
      <c r="C127" s="167" t="s">
        <v>2472</v>
      </c>
    </row>
    <row r="128" spans="1:3" x14ac:dyDescent="0.25">
      <c r="A128" s="167" t="s">
        <v>1027</v>
      </c>
      <c r="B128" s="169" t="s">
        <v>1373</v>
      </c>
      <c r="C128" s="167" t="s">
        <v>397</v>
      </c>
    </row>
    <row r="129" spans="1:3" x14ac:dyDescent="0.25">
      <c r="A129" s="167" t="s">
        <v>919</v>
      </c>
      <c r="B129" s="169" t="s">
        <v>1373</v>
      </c>
      <c r="C129" s="167" t="s">
        <v>2472</v>
      </c>
    </row>
    <row r="130" spans="1:3" x14ac:dyDescent="0.25">
      <c r="A130" s="167" t="s">
        <v>1346</v>
      </c>
      <c r="B130" s="169" t="s">
        <v>378</v>
      </c>
      <c r="C130" s="167" t="s">
        <v>406</v>
      </c>
    </row>
    <row r="131" spans="1:3" x14ac:dyDescent="0.25">
      <c r="A131" s="167" t="s">
        <v>1163</v>
      </c>
      <c r="B131" s="169" t="s">
        <v>1373</v>
      </c>
      <c r="C131" s="167" t="s">
        <v>402</v>
      </c>
    </row>
    <row r="132" spans="1:3" x14ac:dyDescent="0.25">
      <c r="A132" s="167" t="s">
        <v>1308</v>
      </c>
      <c r="B132" s="169" t="s">
        <v>1371</v>
      </c>
      <c r="C132" s="167" t="s">
        <v>408</v>
      </c>
    </row>
    <row r="133" spans="1:3" x14ac:dyDescent="0.25">
      <c r="A133" s="167" t="s">
        <v>1225</v>
      </c>
      <c r="B133" s="169" t="s">
        <v>1370</v>
      </c>
      <c r="C133" s="167" t="s">
        <v>397</v>
      </c>
    </row>
    <row r="134" spans="1:3" x14ac:dyDescent="0.25">
      <c r="A134" s="167" t="s">
        <v>776</v>
      </c>
      <c r="B134" s="169" t="s">
        <v>378</v>
      </c>
      <c r="C134" s="167" t="s">
        <v>395</v>
      </c>
    </row>
    <row r="135" spans="1:3" x14ac:dyDescent="0.25">
      <c r="A135" s="167" t="s">
        <v>719</v>
      </c>
      <c r="B135" s="169" t="s">
        <v>1373</v>
      </c>
      <c r="C135" s="167" t="s">
        <v>399</v>
      </c>
    </row>
    <row r="136" spans="1:3" x14ac:dyDescent="0.25">
      <c r="A136" s="167" t="s">
        <v>715</v>
      </c>
      <c r="B136" s="169" t="s">
        <v>1373</v>
      </c>
      <c r="C136" s="167" t="s">
        <v>407</v>
      </c>
    </row>
    <row r="137" spans="1:3" x14ac:dyDescent="0.25">
      <c r="A137" s="167" t="s">
        <v>1216</v>
      </c>
      <c r="B137" s="169" t="s">
        <v>1373</v>
      </c>
      <c r="C137" s="167" t="s">
        <v>395</v>
      </c>
    </row>
    <row r="138" spans="1:3" x14ac:dyDescent="0.25">
      <c r="A138" s="167" t="s">
        <v>1385</v>
      </c>
      <c r="B138" s="169" t="s">
        <v>1371</v>
      </c>
      <c r="C138" s="167" t="s">
        <v>402</v>
      </c>
    </row>
    <row r="139" spans="1:3" x14ac:dyDescent="0.25">
      <c r="A139" s="167" t="s">
        <v>1065</v>
      </c>
      <c r="B139" s="169" t="s">
        <v>1371</v>
      </c>
      <c r="C139" s="167" t="s">
        <v>402</v>
      </c>
    </row>
    <row r="140" spans="1:3" x14ac:dyDescent="0.25">
      <c r="A140" s="167" t="s">
        <v>1113</v>
      </c>
      <c r="B140" s="169" t="s">
        <v>378</v>
      </c>
      <c r="C140" s="167" t="s">
        <v>1376</v>
      </c>
    </row>
    <row r="141" spans="1:3" x14ac:dyDescent="0.25">
      <c r="A141" s="167" t="s">
        <v>899</v>
      </c>
      <c r="B141" s="169" t="s">
        <v>1370</v>
      </c>
      <c r="C141" s="167" t="s">
        <v>406</v>
      </c>
    </row>
    <row r="142" spans="1:3" x14ac:dyDescent="0.25">
      <c r="A142" s="167" t="s">
        <v>744</v>
      </c>
      <c r="B142" s="169" t="s">
        <v>1373</v>
      </c>
      <c r="C142" s="167" t="s">
        <v>395</v>
      </c>
    </row>
    <row r="143" spans="1:3" x14ac:dyDescent="0.25">
      <c r="A143" s="167" t="s">
        <v>716</v>
      </c>
      <c r="B143" s="169" t="s">
        <v>1373</v>
      </c>
      <c r="C143" s="167" t="s">
        <v>408</v>
      </c>
    </row>
    <row r="144" spans="1:3" x14ac:dyDescent="0.25">
      <c r="A144" s="167" t="s">
        <v>720</v>
      </c>
      <c r="B144" s="169" t="s">
        <v>1370</v>
      </c>
      <c r="C144" s="167" t="s">
        <v>407</v>
      </c>
    </row>
    <row r="145" spans="1:3" x14ac:dyDescent="0.25">
      <c r="A145" s="167" t="s">
        <v>1149</v>
      </c>
      <c r="B145" s="169" t="s">
        <v>1373</v>
      </c>
      <c r="C145" s="167" t="s">
        <v>399</v>
      </c>
    </row>
    <row r="146" spans="1:3" x14ac:dyDescent="0.25">
      <c r="A146" s="167" t="s">
        <v>1155</v>
      </c>
      <c r="B146" s="169" t="s">
        <v>1371</v>
      </c>
      <c r="C146" s="167" t="s">
        <v>402</v>
      </c>
    </row>
    <row r="147" spans="1:3" x14ac:dyDescent="0.25">
      <c r="A147" s="167" t="s">
        <v>1261</v>
      </c>
      <c r="B147" s="169" t="s">
        <v>378</v>
      </c>
      <c r="C147" s="167" t="s">
        <v>408</v>
      </c>
    </row>
    <row r="148" spans="1:3" x14ac:dyDescent="0.25">
      <c r="A148" s="167" t="s">
        <v>1285</v>
      </c>
      <c r="B148" s="169" t="s">
        <v>1495</v>
      </c>
      <c r="C148" s="167" t="s">
        <v>399</v>
      </c>
    </row>
    <row r="149" spans="1:3" x14ac:dyDescent="0.25">
      <c r="A149" s="167" t="s">
        <v>962</v>
      </c>
      <c r="B149" s="169" t="s">
        <v>1371</v>
      </c>
      <c r="C149" s="167" t="s">
        <v>402</v>
      </c>
    </row>
    <row r="150" spans="1:3" x14ac:dyDescent="0.25">
      <c r="A150" s="167" t="s">
        <v>898</v>
      </c>
      <c r="B150" s="169" t="s">
        <v>1371</v>
      </c>
      <c r="C150" s="167" t="s">
        <v>3822</v>
      </c>
    </row>
    <row r="151" spans="1:3" x14ac:dyDescent="0.25">
      <c r="A151" s="167" t="s">
        <v>3777</v>
      </c>
      <c r="B151" s="169" t="s">
        <v>378</v>
      </c>
      <c r="C151" s="167" t="s">
        <v>399</v>
      </c>
    </row>
    <row r="152" spans="1:3" x14ac:dyDescent="0.25">
      <c r="A152" s="167" t="s">
        <v>694</v>
      </c>
      <c r="B152" s="169" t="s">
        <v>378</v>
      </c>
      <c r="C152" s="167" t="s">
        <v>404</v>
      </c>
    </row>
    <row r="153" spans="1:3" x14ac:dyDescent="0.25">
      <c r="A153" s="167" t="s">
        <v>3772</v>
      </c>
      <c r="B153" s="169" t="s">
        <v>1371</v>
      </c>
      <c r="C153" s="167" t="s">
        <v>397</v>
      </c>
    </row>
    <row r="154" spans="1:3" x14ac:dyDescent="0.25">
      <c r="A154" s="167" t="s">
        <v>1134</v>
      </c>
      <c r="B154" s="169" t="s">
        <v>1370</v>
      </c>
      <c r="C154" s="167" t="s">
        <v>397</v>
      </c>
    </row>
    <row r="155" spans="1:3" x14ac:dyDescent="0.25">
      <c r="A155" s="167" t="s">
        <v>957</v>
      </c>
      <c r="B155" s="169" t="s">
        <v>674</v>
      </c>
      <c r="C155" s="167" t="s">
        <v>399</v>
      </c>
    </row>
    <row r="156" spans="1:3" x14ac:dyDescent="0.25">
      <c r="A156" s="167" t="s">
        <v>797</v>
      </c>
      <c r="B156" s="169" t="s">
        <v>1373</v>
      </c>
      <c r="C156" s="167" t="s">
        <v>405</v>
      </c>
    </row>
    <row r="157" spans="1:3" x14ac:dyDescent="0.25">
      <c r="A157" s="167" t="s">
        <v>1094</v>
      </c>
      <c r="B157" s="169" t="s">
        <v>1373</v>
      </c>
      <c r="C157" s="167" t="s">
        <v>408</v>
      </c>
    </row>
    <row r="158" spans="1:3" x14ac:dyDescent="0.25">
      <c r="A158" s="167" t="s">
        <v>1301</v>
      </c>
      <c r="B158" s="169" t="s">
        <v>378</v>
      </c>
      <c r="C158" s="167" t="s">
        <v>406</v>
      </c>
    </row>
    <row r="159" spans="1:3" x14ac:dyDescent="0.25">
      <c r="A159" s="167" t="s">
        <v>1259</v>
      </c>
      <c r="B159" s="169" t="s">
        <v>674</v>
      </c>
      <c r="C159" s="167" t="s">
        <v>1375</v>
      </c>
    </row>
    <row r="160" spans="1:3" x14ac:dyDescent="0.25">
      <c r="A160" s="167" t="s">
        <v>1384</v>
      </c>
      <c r="B160" s="169" t="s">
        <v>378</v>
      </c>
      <c r="C160" s="167" t="s">
        <v>403</v>
      </c>
    </row>
    <row r="161" spans="1:3" x14ac:dyDescent="0.25">
      <c r="A161" s="167" t="s">
        <v>1069</v>
      </c>
      <c r="B161" s="169" t="s">
        <v>378</v>
      </c>
      <c r="C161" s="167" t="s">
        <v>406</v>
      </c>
    </row>
    <row r="162" spans="1:3" x14ac:dyDescent="0.25">
      <c r="A162" s="167" t="s">
        <v>1249</v>
      </c>
      <c r="B162" s="169" t="s">
        <v>1373</v>
      </c>
      <c r="C162" s="167" t="s">
        <v>399</v>
      </c>
    </row>
    <row r="163" spans="1:3" x14ac:dyDescent="0.25">
      <c r="A163" s="167" t="s">
        <v>1329</v>
      </c>
      <c r="B163" s="169" t="s">
        <v>1373</v>
      </c>
      <c r="C163" s="167" t="s">
        <v>407</v>
      </c>
    </row>
    <row r="164" spans="1:3" x14ac:dyDescent="0.25">
      <c r="A164" s="167" t="s">
        <v>995</v>
      </c>
      <c r="B164" s="169" t="s">
        <v>1371</v>
      </c>
      <c r="C164" s="167" t="s">
        <v>397</v>
      </c>
    </row>
    <row r="165" spans="1:3" x14ac:dyDescent="0.25">
      <c r="A165" s="167" t="s">
        <v>772</v>
      </c>
      <c r="B165" s="169" t="s">
        <v>378</v>
      </c>
      <c r="C165" s="167" t="s">
        <v>395</v>
      </c>
    </row>
    <row r="166" spans="1:3" x14ac:dyDescent="0.25">
      <c r="A166" s="167" t="s">
        <v>1052</v>
      </c>
      <c r="B166" s="169" t="s">
        <v>1495</v>
      </c>
      <c r="C166" s="167" t="s">
        <v>399</v>
      </c>
    </row>
    <row r="167" spans="1:3" x14ac:dyDescent="0.25">
      <c r="A167" s="167" t="s">
        <v>935</v>
      </c>
      <c r="B167" s="169" t="s">
        <v>378</v>
      </c>
      <c r="C167" s="167" t="s">
        <v>2471</v>
      </c>
    </row>
    <row r="168" spans="1:3" x14ac:dyDescent="0.25">
      <c r="A168" s="167" t="s">
        <v>1127</v>
      </c>
      <c r="B168" s="169" t="s">
        <v>1495</v>
      </c>
      <c r="C168" s="167" t="s">
        <v>395</v>
      </c>
    </row>
    <row r="169" spans="1:3" x14ac:dyDescent="0.25">
      <c r="A169" s="167" t="s">
        <v>1282</v>
      </c>
      <c r="B169" s="169" t="s">
        <v>378</v>
      </c>
      <c r="C169" s="167" t="s">
        <v>402</v>
      </c>
    </row>
    <row r="170" spans="1:3" x14ac:dyDescent="0.25">
      <c r="A170" s="167" t="s">
        <v>1193</v>
      </c>
      <c r="B170" s="169" t="s">
        <v>1371</v>
      </c>
      <c r="C170" s="167" t="s">
        <v>408</v>
      </c>
    </row>
    <row r="171" spans="1:3" x14ac:dyDescent="0.25">
      <c r="A171" s="167" t="s">
        <v>897</v>
      </c>
      <c r="B171" s="169" t="s">
        <v>378</v>
      </c>
      <c r="C171" s="167" t="s">
        <v>399</v>
      </c>
    </row>
    <row r="172" spans="1:3" x14ac:dyDescent="0.25">
      <c r="A172" s="167" t="s">
        <v>1289</v>
      </c>
      <c r="B172" s="169" t="s">
        <v>1371</v>
      </c>
      <c r="C172" s="167" t="s">
        <v>402</v>
      </c>
    </row>
    <row r="173" spans="1:3" x14ac:dyDescent="0.25">
      <c r="A173" s="167" t="s">
        <v>1018</v>
      </c>
      <c r="B173" s="169" t="s">
        <v>1371</v>
      </c>
      <c r="C173" s="167" t="s">
        <v>402</v>
      </c>
    </row>
    <row r="174" spans="1:3" x14ac:dyDescent="0.25">
      <c r="A174" s="167" t="s">
        <v>1393</v>
      </c>
      <c r="B174" s="169" t="s">
        <v>378</v>
      </c>
      <c r="C174" s="167" t="s">
        <v>407</v>
      </c>
    </row>
    <row r="175" spans="1:3" x14ac:dyDescent="0.25">
      <c r="A175" s="167" t="s">
        <v>729</v>
      </c>
      <c r="B175" s="169" t="s">
        <v>674</v>
      </c>
      <c r="C175" s="167" t="s">
        <v>407</v>
      </c>
    </row>
    <row r="176" spans="1:3" x14ac:dyDescent="0.25">
      <c r="A176" s="167" t="s">
        <v>825</v>
      </c>
      <c r="B176" s="169" t="s">
        <v>1373</v>
      </c>
      <c r="C176" s="167" t="s">
        <v>408</v>
      </c>
    </row>
    <row r="177" spans="1:3" x14ac:dyDescent="0.25">
      <c r="A177" s="167" t="s">
        <v>913</v>
      </c>
      <c r="B177" s="169" t="s">
        <v>1371</v>
      </c>
      <c r="C177" s="167" t="s">
        <v>407</v>
      </c>
    </row>
    <row r="178" spans="1:3" x14ac:dyDescent="0.25">
      <c r="A178" s="167" t="s">
        <v>972</v>
      </c>
      <c r="B178" s="169" t="s">
        <v>674</v>
      </c>
      <c r="C178" s="167" t="s">
        <v>2471</v>
      </c>
    </row>
    <row r="179" spans="1:3" x14ac:dyDescent="0.25">
      <c r="A179" s="167" t="s">
        <v>1029</v>
      </c>
      <c r="B179" s="169" t="s">
        <v>1373</v>
      </c>
      <c r="C179" s="167" t="s">
        <v>399</v>
      </c>
    </row>
    <row r="180" spans="1:3" x14ac:dyDescent="0.25">
      <c r="A180" s="167" t="s">
        <v>758</v>
      </c>
      <c r="B180" s="169" t="s">
        <v>1373</v>
      </c>
      <c r="C180" s="167" t="s">
        <v>395</v>
      </c>
    </row>
    <row r="181" spans="1:3" x14ac:dyDescent="0.25">
      <c r="A181" s="167" t="s">
        <v>799</v>
      </c>
      <c r="B181" s="169" t="s">
        <v>1373</v>
      </c>
      <c r="C181" s="167" t="s">
        <v>399</v>
      </c>
    </row>
    <row r="182" spans="1:3" x14ac:dyDescent="0.25">
      <c r="A182" s="167" t="s">
        <v>951</v>
      </c>
      <c r="B182" s="169" t="s">
        <v>1373</v>
      </c>
      <c r="C182" s="167" t="s">
        <v>408</v>
      </c>
    </row>
    <row r="183" spans="1:3" x14ac:dyDescent="0.25">
      <c r="A183" s="167" t="s">
        <v>1239</v>
      </c>
      <c r="B183" s="169" t="s">
        <v>1373</v>
      </c>
      <c r="C183" s="167" t="s">
        <v>408</v>
      </c>
    </row>
    <row r="184" spans="1:3" x14ac:dyDescent="0.25">
      <c r="A184" s="167" t="s">
        <v>1058</v>
      </c>
      <c r="B184" s="169" t="s">
        <v>1370</v>
      </c>
      <c r="C184" s="167" t="s">
        <v>399</v>
      </c>
    </row>
    <row r="185" spans="1:3" x14ac:dyDescent="0.25">
      <c r="A185" s="167" t="s">
        <v>926</v>
      </c>
      <c r="B185" s="169" t="s">
        <v>1371</v>
      </c>
      <c r="C185" s="167" t="s">
        <v>399</v>
      </c>
    </row>
    <row r="186" spans="1:3" x14ac:dyDescent="0.25">
      <c r="A186" s="167" t="s">
        <v>684</v>
      </c>
      <c r="B186" s="169" t="s">
        <v>1495</v>
      </c>
      <c r="C186" s="167" t="s">
        <v>399</v>
      </c>
    </row>
    <row r="187" spans="1:3" x14ac:dyDescent="0.25">
      <c r="A187" s="167" t="s">
        <v>1200</v>
      </c>
      <c r="B187" s="169" t="s">
        <v>1373</v>
      </c>
      <c r="C187" s="167" t="s">
        <v>409</v>
      </c>
    </row>
    <row r="188" spans="1:3" x14ac:dyDescent="0.25">
      <c r="A188" s="167" t="s">
        <v>709</v>
      </c>
      <c r="B188" s="169" t="s">
        <v>1371</v>
      </c>
      <c r="C188" s="167" t="s">
        <v>406</v>
      </c>
    </row>
    <row r="189" spans="1:3" x14ac:dyDescent="0.25">
      <c r="A189" s="167" t="s">
        <v>1068</v>
      </c>
      <c r="B189" s="169" t="s">
        <v>1370</v>
      </c>
      <c r="C189" s="167" t="s">
        <v>405</v>
      </c>
    </row>
    <row r="190" spans="1:3" x14ac:dyDescent="0.25">
      <c r="A190" s="167" t="s">
        <v>1131</v>
      </c>
      <c r="B190" s="169" t="s">
        <v>1373</v>
      </c>
      <c r="C190" s="167" t="s">
        <v>1374</v>
      </c>
    </row>
    <row r="191" spans="1:3" x14ac:dyDescent="0.25">
      <c r="A191" s="167" t="s">
        <v>1322</v>
      </c>
      <c r="B191" s="169" t="s">
        <v>1495</v>
      </c>
      <c r="C191" s="167" t="s">
        <v>399</v>
      </c>
    </row>
    <row r="192" spans="1:3" x14ac:dyDescent="0.25">
      <c r="A192" s="167" t="s">
        <v>1293</v>
      </c>
      <c r="B192" s="169" t="s">
        <v>674</v>
      </c>
      <c r="C192" s="167" t="s">
        <v>406</v>
      </c>
    </row>
    <row r="193" spans="1:3" x14ac:dyDescent="0.25">
      <c r="A193" s="167" t="s">
        <v>1158</v>
      </c>
      <c r="B193" s="169" t="s">
        <v>1495</v>
      </c>
      <c r="C193" s="167" t="s">
        <v>408</v>
      </c>
    </row>
    <row r="194" spans="1:3" x14ac:dyDescent="0.25">
      <c r="A194" s="167" t="s">
        <v>1331</v>
      </c>
      <c r="B194" s="169" t="s">
        <v>1373</v>
      </c>
      <c r="C194" s="167" t="s">
        <v>406</v>
      </c>
    </row>
    <row r="195" spans="1:3" x14ac:dyDescent="0.25">
      <c r="A195" s="167" t="s">
        <v>937</v>
      </c>
      <c r="B195" s="169" t="s">
        <v>1373</v>
      </c>
      <c r="C195" s="167" t="s">
        <v>407</v>
      </c>
    </row>
    <row r="196" spans="1:3" x14ac:dyDescent="0.25">
      <c r="A196" s="168" t="s">
        <v>828</v>
      </c>
      <c r="B196" s="169" t="s">
        <v>378</v>
      </c>
      <c r="C196" s="167" t="s">
        <v>405</v>
      </c>
    </row>
    <row r="197" spans="1:3" x14ac:dyDescent="0.25">
      <c r="A197" s="167" t="s">
        <v>942</v>
      </c>
      <c r="B197" s="169" t="s">
        <v>1373</v>
      </c>
      <c r="C197" s="168" t="s">
        <v>1369</v>
      </c>
    </row>
    <row r="198" spans="1:3" x14ac:dyDescent="0.25">
      <c r="A198" s="167" t="s">
        <v>861</v>
      </c>
      <c r="B198" s="169" t="s">
        <v>378</v>
      </c>
      <c r="C198" s="167" t="s">
        <v>2471</v>
      </c>
    </row>
    <row r="199" spans="1:3" x14ac:dyDescent="0.25">
      <c r="A199" s="167" t="s">
        <v>1191</v>
      </c>
      <c r="B199" s="169" t="s">
        <v>378</v>
      </c>
      <c r="C199" s="167" t="s">
        <v>407</v>
      </c>
    </row>
    <row r="200" spans="1:3" x14ac:dyDescent="0.25">
      <c r="A200" s="167" t="s">
        <v>1396</v>
      </c>
      <c r="B200" s="169" t="s">
        <v>674</v>
      </c>
      <c r="C200" s="167" t="s">
        <v>402</v>
      </c>
    </row>
    <row r="201" spans="1:3" x14ac:dyDescent="0.25">
      <c r="A201" s="167" t="s">
        <v>1025</v>
      </c>
      <c r="B201" s="169" t="s">
        <v>1371</v>
      </c>
      <c r="C201" s="167" t="s">
        <v>408</v>
      </c>
    </row>
    <row r="202" spans="1:3" x14ac:dyDescent="0.25">
      <c r="A202" s="167" t="s">
        <v>707</v>
      </c>
      <c r="B202" s="169" t="s">
        <v>674</v>
      </c>
      <c r="C202" s="167" t="s">
        <v>2472</v>
      </c>
    </row>
    <row r="203" spans="1:3" x14ac:dyDescent="0.25">
      <c r="A203" s="167" t="s">
        <v>766</v>
      </c>
      <c r="B203" s="169" t="s">
        <v>378</v>
      </c>
      <c r="C203" s="167" t="s">
        <v>408</v>
      </c>
    </row>
    <row r="204" spans="1:3" x14ac:dyDescent="0.25">
      <c r="A204" s="167" t="s">
        <v>1150</v>
      </c>
      <c r="B204" s="169" t="s">
        <v>1371</v>
      </c>
      <c r="C204" s="167" t="s">
        <v>399</v>
      </c>
    </row>
    <row r="205" spans="1:3" x14ac:dyDescent="0.25">
      <c r="A205" s="167" t="s">
        <v>1337</v>
      </c>
      <c r="B205" s="169" t="s">
        <v>378</v>
      </c>
      <c r="C205" s="167" t="s">
        <v>397</v>
      </c>
    </row>
    <row r="206" spans="1:3" x14ac:dyDescent="0.25">
      <c r="A206" s="167" t="s">
        <v>1138</v>
      </c>
      <c r="B206" s="169" t="s">
        <v>1373</v>
      </c>
      <c r="C206" s="167" t="s">
        <v>406</v>
      </c>
    </row>
    <row r="207" spans="1:3" x14ac:dyDescent="0.25">
      <c r="A207" s="167" t="s">
        <v>893</v>
      </c>
      <c r="B207" s="169" t="s">
        <v>1370</v>
      </c>
      <c r="C207" s="167" t="s">
        <v>2472</v>
      </c>
    </row>
    <row r="208" spans="1:3" x14ac:dyDescent="0.25">
      <c r="A208" s="167" t="s">
        <v>1214</v>
      </c>
      <c r="B208" s="169" t="s">
        <v>1495</v>
      </c>
      <c r="C208" s="167" t="s">
        <v>406</v>
      </c>
    </row>
    <row r="209" spans="1:3" x14ac:dyDescent="0.25">
      <c r="A209" s="167" t="s">
        <v>1152</v>
      </c>
      <c r="B209" s="169" t="s">
        <v>1370</v>
      </c>
      <c r="C209" s="167" t="s">
        <v>397</v>
      </c>
    </row>
    <row r="210" spans="1:3" x14ac:dyDescent="0.25">
      <c r="A210" s="167" t="s">
        <v>1338</v>
      </c>
      <c r="B210" s="169" t="s">
        <v>1373</v>
      </c>
      <c r="C210" s="167" t="s">
        <v>3822</v>
      </c>
    </row>
    <row r="211" spans="1:3" x14ac:dyDescent="0.25">
      <c r="A211" s="167" t="s">
        <v>1183</v>
      </c>
      <c r="B211" s="169" t="s">
        <v>1370</v>
      </c>
      <c r="C211" s="167" t="s">
        <v>399</v>
      </c>
    </row>
    <row r="212" spans="1:3" x14ac:dyDescent="0.25">
      <c r="A212" s="167" t="s">
        <v>1237</v>
      </c>
      <c r="B212" s="169" t="s">
        <v>1371</v>
      </c>
      <c r="C212" s="167" t="s">
        <v>405</v>
      </c>
    </row>
    <row r="213" spans="1:3" x14ac:dyDescent="0.25">
      <c r="A213" s="167" t="s">
        <v>762</v>
      </c>
      <c r="B213" s="169" t="s">
        <v>378</v>
      </c>
      <c r="C213" s="167" t="s">
        <v>406</v>
      </c>
    </row>
    <row r="214" spans="1:3" x14ac:dyDescent="0.25">
      <c r="A214" s="167" t="s">
        <v>1144</v>
      </c>
      <c r="B214" s="169" t="s">
        <v>1373</v>
      </c>
      <c r="C214" s="167" t="s">
        <v>395</v>
      </c>
    </row>
    <row r="215" spans="1:3" x14ac:dyDescent="0.25">
      <c r="A215" s="167" t="s">
        <v>1230</v>
      </c>
      <c r="B215" s="169" t="s">
        <v>1373</v>
      </c>
      <c r="C215" s="167" t="s">
        <v>1376</v>
      </c>
    </row>
    <row r="216" spans="1:3" x14ac:dyDescent="0.25">
      <c r="A216" s="167" t="s">
        <v>1247</v>
      </c>
      <c r="B216" s="169" t="s">
        <v>378</v>
      </c>
      <c r="C216" s="167" t="s">
        <v>402</v>
      </c>
    </row>
    <row r="217" spans="1:3" x14ac:dyDescent="0.25">
      <c r="A217" s="167" t="s">
        <v>1083</v>
      </c>
      <c r="B217" s="169" t="s">
        <v>378</v>
      </c>
      <c r="C217" s="167" t="s">
        <v>402</v>
      </c>
    </row>
    <row r="218" spans="1:3" x14ac:dyDescent="0.25">
      <c r="A218" s="167" t="s">
        <v>838</v>
      </c>
      <c r="B218" s="169" t="s">
        <v>1373</v>
      </c>
      <c r="C218" s="167" t="s">
        <v>397</v>
      </c>
    </row>
    <row r="219" spans="1:3" x14ac:dyDescent="0.25">
      <c r="A219" s="167" t="s">
        <v>996</v>
      </c>
      <c r="B219" s="169" t="s">
        <v>1373</v>
      </c>
      <c r="C219" s="167" t="s">
        <v>407</v>
      </c>
    </row>
    <row r="220" spans="1:3" x14ac:dyDescent="0.25">
      <c r="A220" s="167" t="s">
        <v>757</v>
      </c>
      <c r="B220" s="169" t="s">
        <v>378</v>
      </c>
      <c r="C220" s="167" t="s">
        <v>394</v>
      </c>
    </row>
    <row r="221" spans="1:3" x14ac:dyDescent="0.25">
      <c r="A221" s="167" t="s">
        <v>798</v>
      </c>
      <c r="B221" s="169" t="s">
        <v>1371</v>
      </c>
      <c r="C221" s="167" t="s">
        <v>399</v>
      </c>
    </row>
    <row r="222" spans="1:3" x14ac:dyDescent="0.25">
      <c r="A222" s="167" t="s">
        <v>1257</v>
      </c>
      <c r="B222" s="169" t="s">
        <v>1371</v>
      </c>
      <c r="C222" s="167" t="s">
        <v>399</v>
      </c>
    </row>
    <row r="223" spans="1:3" x14ac:dyDescent="0.25">
      <c r="A223" s="167" t="s">
        <v>682</v>
      </c>
      <c r="B223" s="169" t="s">
        <v>1373</v>
      </c>
      <c r="C223" s="167" t="s">
        <v>406</v>
      </c>
    </row>
    <row r="224" spans="1:3" x14ac:dyDescent="0.25">
      <c r="A224" s="167" t="s">
        <v>810</v>
      </c>
      <c r="B224" s="169" t="s">
        <v>674</v>
      </c>
      <c r="C224" s="167" t="s">
        <v>402</v>
      </c>
    </row>
    <row r="225" spans="1:3" x14ac:dyDescent="0.25">
      <c r="A225" s="167" t="s">
        <v>1180</v>
      </c>
      <c r="B225" s="169" t="s">
        <v>1371</v>
      </c>
      <c r="C225" s="167" t="s">
        <v>399</v>
      </c>
    </row>
    <row r="226" spans="1:3" x14ac:dyDescent="0.25">
      <c r="A226" s="167" t="s">
        <v>1151</v>
      </c>
      <c r="B226" s="169" t="s">
        <v>1373</v>
      </c>
      <c r="C226" s="167" t="s">
        <v>1372</v>
      </c>
    </row>
    <row r="227" spans="1:3" x14ac:dyDescent="0.25">
      <c r="A227" s="167" t="s">
        <v>1120</v>
      </c>
      <c r="B227" s="169" t="s">
        <v>1371</v>
      </c>
      <c r="C227" s="167" t="s">
        <v>397</v>
      </c>
    </row>
    <row r="228" spans="1:3" x14ac:dyDescent="0.25">
      <c r="A228" s="167" t="s">
        <v>692</v>
      </c>
      <c r="B228" s="169" t="s">
        <v>1371</v>
      </c>
      <c r="C228" s="167" t="s">
        <v>399</v>
      </c>
    </row>
    <row r="229" spans="1:3" x14ac:dyDescent="0.25">
      <c r="A229" s="167" t="s">
        <v>781</v>
      </c>
      <c r="B229" s="169" t="s">
        <v>378</v>
      </c>
      <c r="C229" s="167" t="s">
        <v>408</v>
      </c>
    </row>
    <row r="230" spans="1:3" x14ac:dyDescent="0.25">
      <c r="A230" s="167" t="s">
        <v>1037</v>
      </c>
      <c r="B230" s="169" t="s">
        <v>1373</v>
      </c>
      <c r="C230" s="167" t="s">
        <v>406</v>
      </c>
    </row>
    <row r="231" spans="1:3" x14ac:dyDescent="0.25">
      <c r="A231" s="167" t="s">
        <v>1298</v>
      </c>
      <c r="B231" s="169" t="s">
        <v>1373</v>
      </c>
      <c r="C231" s="167" t="s">
        <v>407</v>
      </c>
    </row>
    <row r="232" spans="1:3" x14ac:dyDescent="0.25">
      <c r="A232" s="167" t="s">
        <v>1081</v>
      </c>
      <c r="B232" s="169" t="s">
        <v>1371</v>
      </c>
      <c r="C232" s="167" t="s">
        <v>404</v>
      </c>
    </row>
    <row r="233" spans="1:3" x14ac:dyDescent="0.25">
      <c r="A233" s="167" t="s">
        <v>764</v>
      </c>
      <c r="B233" s="169" t="s">
        <v>378</v>
      </c>
      <c r="C233" s="167" t="s">
        <v>399</v>
      </c>
    </row>
    <row r="234" spans="1:3" x14ac:dyDescent="0.25">
      <c r="A234" s="167" t="s">
        <v>852</v>
      </c>
      <c r="B234" s="169" t="s">
        <v>1373</v>
      </c>
      <c r="C234" s="167" t="s">
        <v>395</v>
      </c>
    </row>
    <row r="235" spans="1:3" x14ac:dyDescent="0.25">
      <c r="A235" s="167" t="s">
        <v>775</v>
      </c>
      <c r="B235" s="169" t="s">
        <v>1373</v>
      </c>
      <c r="C235" s="167" t="s">
        <v>406</v>
      </c>
    </row>
    <row r="236" spans="1:3" x14ac:dyDescent="0.25">
      <c r="A236" s="167" t="s">
        <v>1318</v>
      </c>
      <c r="B236" s="169" t="s">
        <v>1373</v>
      </c>
      <c r="C236" s="167" t="s">
        <v>399</v>
      </c>
    </row>
    <row r="237" spans="1:3" x14ac:dyDescent="0.25">
      <c r="A237" s="167" t="s">
        <v>1101</v>
      </c>
      <c r="B237" s="169" t="s">
        <v>1373</v>
      </c>
      <c r="C237" s="167" t="s">
        <v>399</v>
      </c>
    </row>
    <row r="238" spans="1:3" x14ac:dyDescent="0.25">
      <c r="A238" s="167" t="s">
        <v>978</v>
      </c>
      <c r="B238" s="169" t="s">
        <v>674</v>
      </c>
      <c r="C238" s="167" t="s">
        <v>406</v>
      </c>
    </row>
    <row r="239" spans="1:3" x14ac:dyDescent="0.25">
      <c r="A239" s="167" t="s">
        <v>1064</v>
      </c>
      <c r="B239" s="169" t="s">
        <v>378</v>
      </c>
      <c r="C239" s="167" t="s">
        <v>399</v>
      </c>
    </row>
    <row r="240" spans="1:3" x14ac:dyDescent="0.25">
      <c r="A240" s="167" t="s">
        <v>1409</v>
      </c>
      <c r="B240" s="169" t="s">
        <v>1373</v>
      </c>
      <c r="C240" s="167" t="s">
        <v>406</v>
      </c>
    </row>
    <row r="241" spans="1:3" x14ac:dyDescent="0.25">
      <c r="A241" s="167" t="s">
        <v>1400</v>
      </c>
      <c r="B241" s="169" t="s">
        <v>1373</v>
      </c>
      <c r="C241" s="167" t="s">
        <v>402</v>
      </c>
    </row>
    <row r="242" spans="1:3" x14ac:dyDescent="0.25">
      <c r="A242" s="167" t="s">
        <v>961</v>
      </c>
      <c r="B242" s="169" t="s">
        <v>1371</v>
      </c>
      <c r="C242" s="167" t="s">
        <v>407</v>
      </c>
    </row>
    <row r="243" spans="1:3" x14ac:dyDescent="0.25">
      <c r="A243" s="167" t="s">
        <v>3775</v>
      </c>
      <c r="B243" s="169" t="s">
        <v>1373</v>
      </c>
      <c r="C243" s="167" t="s">
        <v>395</v>
      </c>
    </row>
    <row r="244" spans="1:3" x14ac:dyDescent="0.25">
      <c r="A244" s="167" t="s">
        <v>1042</v>
      </c>
      <c r="B244" s="169" t="s">
        <v>1373</v>
      </c>
      <c r="C244" s="167" t="s">
        <v>405</v>
      </c>
    </row>
    <row r="245" spans="1:3" x14ac:dyDescent="0.25">
      <c r="A245" s="167" t="s">
        <v>3771</v>
      </c>
      <c r="B245" s="169" t="s">
        <v>674</v>
      </c>
      <c r="C245" s="167" t="s">
        <v>1372</v>
      </c>
    </row>
    <row r="246" spans="1:3" x14ac:dyDescent="0.25">
      <c r="A246" s="167" t="s">
        <v>1098</v>
      </c>
      <c r="B246" s="169" t="s">
        <v>1373</v>
      </c>
      <c r="C246" s="167" t="s">
        <v>397</v>
      </c>
    </row>
    <row r="247" spans="1:3" x14ac:dyDescent="0.25">
      <c r="A247" s="167" t="s">
        <v>755</v>
      </c>
      <c r="B247" s="169" t="s">
        <v>1371</v>
      </c>
      <c r="C247" s="167" t="s">
        <v>1375</v>
      </c>
    </row>
    <row r="248" spans="1:3" x14ac:dyDescent="0.25">
      <c r="A248" s="167" t="s">
        <v>1254</v>
      </c>
      <c r="B248" s="169" t="s">
        <v>1371</v>
      </c>
      <c r="C248" s="167" t="s">
        <v>399</v>
      </c>
    </row>
    <row r="249" spans="1:3" x14ac:dyDescent="0.25">
      <c r="A249" s="167" t="s">
        <v>1084</v>
      </c>
      <c r="B249" s="169" t="s">
        <v>378</v>
      </c>
      <c r="C249" s="167" t="s">
        <v>399</v>
      </c>
    </row>
    <row r="250" spans="1:3" x14ac:dyDescent="0.25">
      <c r="A250" s="167" t="s">
        <v>948</v>
      </c>
      <c r="B250" s="169" t="s">
        <v>1373</v>
      </c>
      <c r="C250" s="167" t="s">
        <v>1374</v>
      </c>
    </row>
    <row r="251" spans="1:3" x14ac:dyDescent="0.25">
      <c r="A251" s="167" t="s">
        <v>793</v>
      </c>
      <c r="B251" s="169" t="s">
        <v>1371</v>
      </c>
      <c r="C251" s="167" t="s">
        <v>408</v>
      </c>
    </row>
    <row r="252" spans="1:3" x14ac:dyDescent="0.25">
      <c r="A252" s="167" t="s">
        <v>864</v>
      </c>
      <c r="B252" s="169" t="s">
        <v>1371</v>
      </c>
      <c r="C252" s="167" t="s">
        <v>405</v>
      </c>
    </row>
    <row r="253" spans="1:3" x14ac:dyDescent="0.25">
      <c r="A253" s="167" t="s">
        <v>953</v>
      </c>
      <c r="B253" s="169" t="s">
        <v>1371</v>
      </c>
      <c r="C253" s="167" t="s">
        <v>399</v>
      </c>
    </row>
    <row r="254" spans="1:3" x14ac:dyDescent="0.25">
      <c r="A254" s="167" t="s">
        <v>1060</v>
      </c>
      <c r="B254" s="169" t="s">
        <v>378</v>
      </c>
      <c r="C254" s="167" t="s">
        <v>407</v>
      </c>
    </row>
    <row r="255" spans="1:3" x14ac:dyDescent="0.25">
      <c r="A255" s="167" t="s">
        <v>739</v>
      </c>
      <c r="B255" s="169" t="s">
        <v>1371</v>
      </c>
      <c r="C255" s="167" t="s">
        <v>397</v>
      </c>
    </row>
    <row r="256" spans="1:3" x14ac:dyDescent="0.25">
      <c r="A256" s="167" t="s">
        <v>857</v>
      </c>
      <c r="B256" s="169" t="s">
        <v>1373</v>
      </c>
      <c r="C256" s="167" t="s">
        <v>409</v>
      </c>
    </row>
    <row r="257" spans="1:3" x14ac:dyDescent="0.25">
      <c r="A257" s="167" t="s">
        <v>1148</v>
      </c>
      <c r="B257" s="169" t="s">
        <v>1370</v>
      </c>
      <c r="C257" s="167" t="s">
        <v>395</v>
      </c>
    </row>
    <row r="258" spans="1:3" x14ac:dyDescent="0.25">
      <c r="A258" s="167" t="s">
        <v>1159</v>
      </c>
      <c r="B258" s="169" t="s">
        <v>1373</v>
      </c>
      <c r="C258" s="167" t="s">
        <v>408</v>
      </c>
    </row>
    <row r="259" spans="1:3" x14ac:dyDescent="0.25">
      <c r="A259" s="167" t="s">
        <v>1171</v>
      </c>
      <c r="B259" s="169" t="s">
        <v>1373</v>
      </c>
      <c r="C259" s="167" t="s">
        <v>395</v>
      </c>
    </row>
    <row r="260" spans="1:3" x14ac:dyDescent="0.25">
      <c r="A260" s="167" t="s">
        <v>1122</v>
      </c>
      <c r="B260" s="169" t="s">
        <v>378</v>
      </c>
      <c r="C260" s="167" t="s">
        <v>399</v>
      </c>
    </row>
    <row r="261" spans="1:3" x14ac:dyDescent="0.25">
      <c r="A261" s="167" t="s">
        <v>689</v>
      </c>
      <c r="B261" s="169" t="s">
        <v>1373</v>
      </c>
      <c r="C261" s="167" t="s">
        <v>399</v>
      </c>
    </row>
    <row r="262" spans="1:3" x14ac:dyDescent="0.25">
      <c r="A262" s="167" t="s">
        <v>1003</v>
      </c>
      <c r="B262" s="169" t="s">
        <v>1373</v>
      </c>
      <c r="C262" s="167" t="s">
        <v>399</v>
      </c>
    </row>
    <row r="263" spans="1:3" x14ac:dyDescent="0.25">
      <c r="A263" s="167" t="s">
        <v>1168</v>
      </c>
      <c r="B263" s="169" t="s">
        <v>1373</v>
      </c>
      <c r="C263" s="167" t="s">
        <v>399</v>
      </c>
    </row>
    <row r="264" spans="1:3" x14ac:dyDescent="0.25">
      <c r="A264" s="167" t="s">
        <v>1367</v>
      </c>
      <c r="B264" s="169" t="s">
        <v>1371</v>
      </c>
      <c r="C264" s="167" t="s">
        <v>399</v>
      </c>
    </row>
    <row r="265" spans="1:3" x14ac:dyDescent="0.25">
      <c r="A265" s="167" t="s">
        <v>1278</v>
      </c>
      <c r="B265" s="169" t="s">
        <v>674</v>
      </c>
      <c r="C265" s="167" t="s">
        <v>399</v>
      </c>
    </row>
    <row r="266" spans="1:3" x14ac:dyDescent="0.25">
      <c r="A266" s="167" t="s">
        <v>700</v>
      </c>
      <c r="B266" s="169" t="s">
        <v>1373</v>
      </c>
      <c r="C266" s="167" t="s">
        <v>395</v>
      </c>
    </row>
    <row r="267" spans="1:3" x14ac:dyDescent="0.25">
      <c r="A267" s="167" t="s">
        <v>862</v>
      </c>
      <c r="B267" s="169" t="s">
        <v>1371</v>
      </c>
      <c r="C267" s="167" t="s">
        <v>2472</v>
      </c>
    </row>
    <row r="268" spans="1:3" x14ac:dyDescent="0.25">
      <c r="A268" s="167" t="s">
        <v>1089</v>
      </c>
      <c r="B268" s="169" t="s">
        <v>1371</v>
      </c>
      <c r="C268" s="167" t="s">
        <v>399</v>
      </c>
    </row>
    <row r="269" spans="1:3" x14ac:dyDescent="0.25">
      <c r="A269" s="167" t="s">
        <v>1414</v>
      </c>
      <c r="B269" s="169" t="s">
        <v>378</v>
      </c>
      <c r="C269" s="167" t="s">
        <v>395</v>
      </c>
    </row>
    <row r="270" spans="1:3" x14ac:dyDescent="0.25">
      <c r="A270" s="167" t="s">
        <v>1005</v>
      </c>
      <c r="B270" s="169" t="s">
        <v>1495</v>
      </c>
      <c r="C270" s="167" t="s">
        <v>395</v>
      </c>
    </row>
    <row r="271" spans="1:3" x14ac:dyDescent="0.25">
      <c r="A271" s="167" t="s">
        <v>1321</v>
      </c>
      <c r="B271" s="169" t="s">
        <v>1495</v>
      </c>
      <c r="C271" s="167" t="s">
        <v>401</v>
      </c>
    </row>
    <row r="272" spans="1:3" x14ac:dyDescent="0.25">
      <c r="A272" s="167" t="s">
        <v>848</v>
      </c>
      <c r="B272" s="169" t="s">
        <v>1371</v>
      </c>
      <c r="C272" s="167" t="s">
        <v>406</v>
      </c>
    </row>
    <row r="273" spans="1:3" x14ac:dyDescent="0.25">
      <c r="A273" s="167" t="s">
        <v>1123</v>
      </c>
      <c r="B273" s="169" t="s">
        <v>1371</v>
      </c>
      <c r="C273" s="167" t="s">
        <v>399</v>
      </c>
    </row>
    <row r="274" spans="1:3" x14ac:dyDescent="0.25">
      <c r="A274" s="167" t="s">
        <v>1235</v>
      </c>
      <c r="B274" s="169" t="s">
        <v>1370</v>
      </c>
      <c r="C274" s="167" t="s">
        <v>408</v>
      </c>
    </row>
    <row r="275" spans="1:3" x14ac:dyDescent="0.25">
      <c r="A275" s="167" t="s">
        <v>1275</v>
      </c>
      <c r="B275" s="169" t="s">
        <v>1371</v>
      </c>
      <c r="C275" s="167" t="s">
        <v>408</v>
      </c>
    </row>
    <row r="276" spans="1:3" x14ac:dyDescent="0.25">
      <c r="A276" s="167" t="s">
        <v>940</v>
      </c>
      <c r="B276" s="169" t="s">
        <v>1371</v>
      </c>
      <c r="C276" s="167" t="s">
        <v>406</v>
      </c>
    </row>
    <row r="277" spans="1:3" x14ac:dyDescent="0.25">
      <c r="A277" s="167" t="s">
        <v>1008</v>
      </c>
      <c r="B277" s="169" t="s">
        <v>378</v>
      </c>
      <c r="C277" s="167" t="s">
        <v>3822</v>
      </c>
    </row>
    <row r="278" spans="1:3" x14ac:dyDescent="0.25">
      <c r="A278" s="167" t="s">
        <v>973</v>
      </c>
      <c r="B278" s="169" t="s">
        <v>1373</v>
      </c>
      <c r="C278" s="167" t="s">
        <v>409</v>
      </c>
    </row>
    <row r="279" spans="1:3" x14ac:dyDescent="0.25">
      <c r="A279" s="167" t="s">
        <v>3779</v>
      </c>
      <c r="B279" s="169" t="s">
        <v>1373</v>
      </c>
      <c r="C279" s="167" t="s">
        <v>403</v>
      </c>
    </row>
    <row r="280" spans="1:3" x14ac:dyDescent="0.25">
      <c r="A280" s="167" t="s">
        <v>740</v>
      </c>
      <c r="B280" s="169" t="s">
        <v>674</v>
      </c>
      <c r="C280" s="167" t="s">
        <v>395</v>
      </c>
    </row>
    <row r="281" spans="1:3" x14ac:dyDescent="0.25">
      <c r="A281" s="167" t="s">
        <v>732</v>
      </c>
      <c r="B281" s="169" t="s">
        <v>1371</v>
      </c>
      <c r="C281" s="167" t="s">
        <v>399</v>
      </c>
    </row>
    <row r="282" spans="1:3" x14ac:dyDescent="0.25">
      <c r="A282" s="167" t="s">
        <v>1297</v>
      </c>
      <c r="B282" s="169" t="s">
        <v>1373</v>
      </c>
      <c r="C282" s="167" t="s">
        <v>405</v>
      </c>
    </row>
    <row r="283" spans="1:3" x14ac:dyDescent="0.25">
      <c r="A283" s="167" t="s">
        <v>1360</v>
      </c>
      <c r="B283" s="169" t="s">
        <v>1371</v>
      </c>
      <c r="C283" s="167" t="s">
        <v>395</v>
      </c>
    </row>
    <row r="284" spans="1:3" x14ac:dyDescent="0.25">
      <c r="A284" s="167" t="s">
        <v>725</v>
      </c>
      <c r="B284" s="169" t="s">
        <v>1370</v>
      </c>
      <c r="C284" s="167" t="s">
        <v>406</v>
      </c>
    </row>
    <row r="285" spans="1:3" x14ac:dyDescent="0.25">
      <c r="A285" s="167" t="s">
        <v>1022</v>
      </c>
      <c r="B285" s="169" t="s">
        <v>1373</v>
      </c>
      <c r="C285" s="167" t="s">
        <v>399</v>
      </c>
    </row>
    <row r="286" spans="1:3" x14ac:dyDescent="0.25">
      <c r="A286" s="167" t="s">
        <v>871</v>
      </c>
      <c r="B286" s="169" t="s">
        <v>1371</v>
      </c>
      <c r="C286" s="167" t="s">
        <v>408</v>
      </c>
    </row>
    <row r="287" spans="1:3" x14ac:dyDescent="0.25">
      <c r="A287" s="167" t="s">
        <v>1408</v>
      </c>
      <c r="B287" s="169" t="s">
        <v>1373</v>
      </c>
      <c r="C287" s="167" t="s">
        <v>395</v>
      </c>
    </row>
    <row r="288" spans="1:3" x14ac:dyDescent="0.25">
      <c r="A288" s="167" t="s">
        <v>806</v>
      </c>
      <c r="B288" s="169" t="s">
        <v>1371</v>
      </c>
      <c r="C288" s="167" t="s">
        <v>397</v>
      </c>
    </row>
    <row r="289" spans="1:3" x14ac:dyDescent="0.25">
      <c r="A289" s="167" t="s">
        <v>1319</v>
      </c>
      <c r="B289" s="169" t="s">
        <v>1373</v>
      </c>
      <c r="C289" s="167" t="s">
        <v>399</v>
      </c>
    </row>
    <row r="290" spans="1:3" x14ac:dyDescent="0.25">
      <c r="A290" s="167" t="s">
        <v>1023</v>
      </c>
      <c r="B290" s="169" t="s">
        <v>1370</v>
      </c>
      <c r="C290" s="167" t="s">
        <v>399</v>
      </c>
    </row>
    <row r="291" spans="1:3" x14ac:dyDescent="0.25">
      <c r="A291" s="167" t="s">
        <v>1170</v>
      </c>
      <c r="B291" s="169" t="s">
        <v>1373</v>
      </c>
      <c r="C291" s="167" t="s">
        <v>395</v>
      </c>
    </row>
    <row r="292" spans="1:3" x14ac:dyDescent="0.25">
      <c r="A292" s="167" t="s">
        <v>1176</v>
      </c>
      <c r="B292" s="169" t="s">
        <v>1373</v>
      </c>
      <c r="C292" s="167" t="s">
        <v>399</v>
      </c>
    </row>
    <row r="293" spans="1:3" x14ac:dyDescent="0.25">
      <c r="A293" s="167" t="s">
        <v>769</v>
      </c>
      <c r="B293" s="169" t="s">
        <v>378</v>
      </c>
      <c r="C293" s="167" t="s">
        <v>395</v>
      </c>
    </row>
    <row r="294" spans="1:3" x14ac:dyDescent="0.25">
      <c r="A294" s="167" t="s">
        <v>989</v>
      </c>
      <c r="B294" s="169" t="s">
        <v>1371</v>
      </c>
      <c r="C294" s="167" t="s">
        <v>1374</v>
      </c>
    </row>
    <row r="295" spans="1:3" x14ac:dyDescent="0.25">
      <c r="A295" s="167" t="s">
        <v>760</v>
      </c>
      <c r="B295" s="169" t="s">
        <v>1373</v>
      </c>
      <c r="C295" s="167" t="s">
        <v>404</v>
      </c>
    </row>
    <row r="296" spans="1:3" x14ac:dyDescent="0.25">
      <c r="A296" s="167" t="s">
        <v>1386</v>
      </c>
      <c r="B296" s="169" t="s">
        <v>1373</v>
      </c>
      <c r="C296" s="167" t="s">
        <v>395</v>
      </c>
    </row>
    <row r="297" spans="1:3" x14ac:dyDescent="0.25">
      <c r="A297" s="167" t="s">
        <v>1208</v>
      </c>
      <c r="B297" s="169" t="s">
        <v>1373</v>
      </c>
      <c r="C297" s="167" t="s">
        <v>407</v>
      </c>
    </row>
    <row r="298" spans="1:3" x14ac:dyDescent="0.25">
      <c r="A298" s="167" t="s">
        <v>1182</v>
      </c>
      <c r="B298" s="169" t="s">
        <v>1370</v>
      </c>
      <c r="C298" s="167" t="s">
        <v>408</v>
      </c>
    </row>
    <row r="299" spans="1:3" x14ac:dyDescent="0.25">
      <c r="A299" s="167" t="s">
        <v>976</v>
      </c>
      <c r="B299" s="169" t="s">
        <v>674</v>
      </c>
      <c r="C299" s="167" t="s">
        <v>406</v>
      </c>
    </row>
    <row r="300" spans="1:3" x14ac:dyDescent="0.25">
      <c r="A300" s="167" t="s">
        <v>819</v>
      </c>
      <c r="B300" s="169" t="s">
        <v>1370</v>
      </c>
      <c r="C300" s="167" t="s">
        <v>405</v>
      </c>
    </row>
    <row r="301" spans="1:3" x14ac:dyDescent="0.25">
      <c r="A301" s="167" t="s">
        <v>1187</v>
      </c>
      <c r="B301" s="169" t="s">
        <v>1373</v>
      </c>
      <c r="C301" s="167" t="s">
        <v>399</v>
      </c>
    </row>
    <row r="302" spans="1:3" x14ac:dyDescent="0.25">
      <c r="A302" s="167" t="s">
        <v>1221</v>
      </c>
      <c r="B302" s="169" t="s">
        <v>378</v>
      </c>
      <c r="C302" s="167" t="s">
        <v>399</v>
      </c>
    </row>
    <row r="303" spans="1:3" x14ac:dyDescent="0.25">
      <c r="A303" s="167" t="s">
        <v>741</v>
      </c>
      <c r="B303" s="169" t="s">
        <v>1371</v>
      </c>
      <c r="C303" s="167" t="s">
        <v>399</v>
      </c>
    </row>
    <row r="304" spans="1:3" x14ac:dyDescent="0.25">
      <c r="A304" s="167" t="s">
        <v>1006</v>
      </c>
      <c r="B304" s="169" t="s">
        <v>1495</v>
      </c>
      <c r="C304" s="167" t="s">
        <v>397</v>
      </c>
    </row>
    <row r="305" spans="1:3" x14ac:dyDescent="0.25">
      <c r="A305" s="167" t="s">
        <v>1353</v>
      </c>
      <c r="B305" s="169" t="s">
        <v>378</v>
      </c>
      <c r="C305" s="167" t="s">
        <v>395</v>
      </c>
    </row>
    <row r="306" spans="1:3" x14ac:dyDescent="0.25">
      <c r="A306" s="167" t="s">
        <v>1166</v>
      </c>
      <c r="B306" s="169" t="s">
        <v>674</v>
      </c>
      <c r="C306" s="167" t="s">
        <v>406</v>
      </c>
    </row>
    <row r="307" spans="1:3" x14ac:dyDescent="0.25">
      <c r="A307" s="167" t="s">
        <v>929</v>
      </c>
      <c r="B307" s="169" t="s">
        <v>378</v>
      </c>
      <c r="C307" s="167" t="s">
        <v>399</v>
      </c>
    </row>
    <row r="308" spans="1:3" x14ac:dyDescent="0.25">
      <c r="A308" s="167" t="s">
        <v>991</v>
      </c>
      <c r="B308" s="169" t="s">
        <v>1495</v>
      </c>
      <c r="C308" s="167" t="s">
        <v>407</v>
      </c>
    </row>
    <row r="309" spans="1:3" x14ac:dyDescent="0.25">
      <c r="A309" s="167" t="s">
        <v>1054</v>
      </c>
      <c r="B309" s="169" t="s">
        <v>1371</v>
      </c>
      <c r="C309" s="167" t="s">
        <v>402</v>
      </c>
    </row>
    <row r="310" spans="1:3" x14ac:dyDescent="0.25">
      <c r="A310" s="167" t="s">
        <v>1304</v>
      </c>
      <c r="B310" s="169" t="s">
        <v>1371</v>
      </c>
      <c r="C310" s="167" t="s">
        <v>406</v>
      </c>
    </row>
    <row r="311" spans="1:3" x14ac:dyDescent="0.25">
      <c r="A311" s="167" t="s">
        <v>1169</v>
      </c>
      <c r="B311" s="169" t="s">
        <v>378</v>
      </c>
      <c r="C311" s="167" t="s">
        <v>399</v>
      </c>
    </row>
    <row r="312" spans="1:3" x14ac:dyDescent="0.25">
      <c r="A312" s="167" t="s">
        <v>876</v>
      </c>
      <c r="B312" s="169" t="s">
        <v>1373</v>
      </c>
      <c r="C312" s="167" t="s">
        <v>402</v>
      </c>
    </row>
    <row r="313" spans="1:3" x14ac:dyDescent="0.25">
      <c r="A313" s="167" t="s">
        <v>1342</v>
      </c>
      <c r="B313" s="169" t="s">
        <v>674</v>
      </c>
      <c r="C313" s="167" t="s">
        <v>408</v>
      </c>
    </row>
    <row r="314" spans="1:3" x14ac:dyDescent="0.25">
      <c r="A314" s="167" t="s">
        <v>710</v>
      </c>
      <c r="B314" s="169" t="s">
        <v>1371</v>
      </c>
      <c r="C314" s="167" t="s">
        <v>3822</v>
      </c>
    </row>
    <row r="315" spans="1:3" x14ac:dyDescent="0.25">
      <c r="A315" s="167" t="s">
        <v>837</v>
      </c>
      <c r="B315" s="169" t="s">
        <v>1373</v>
      </c>
      <c r="C315" s="167" t="s">
        <v>406</v>
      </c>
    </row>
    <row r="316" spans="1:3" x14ac:dyDescent="0.25">
      <c r="A316" s="167" t="s">
        <v>1107</v>
      </c>
      <c r="B316" s="169" t="s">
        <v>1373</v>
      </c>
      <c r="C316" s="167" t="s">
        <v>395</v>
      </c>
    </row>
    <row r="317" spans="1:3" x14ac:dyDescent="0.25">
      <c r="A317" s="167" t="s">
        <v>891</v>
      </c>
      <c r="B317" s="169" t="s">
        <v>1370</v>
      </c>
      <c r="C317" s="167" t="s">
        <v>399</v>
      </c>
    </row>
    <row r="318" spans="1:3" x14ac:dyDescent="0.25">
      <c r="A318" s="167" t="s">
        <v>1010</v>
      </c>
      <c r="B318" s="169" t="s">
        <v>1371</v>
      </c>
      <c r="C318" s="167" t="s">
        <v>1372</v>
      </c>
    </row>
    <row r="319" spans="1:3" x14ac:dyDescent="0.25">
      <c r="A319" s="167" t="s">
        <v>932</v>
      </c>
      <c r="B319" s="169" t="s">
        <v>1370</v>
      </c>
      <c r="C319" s="167" t="s">
        <v>406</v>
      </c>
    </row>
    <row r="320" spans="1:3" x14ac:dyDescent="0.25">
      <c r="A320" s="167" t="s">
        <v>778</v>
      </c>
      <c r="B320" s="169" t="s">
        <v>1373</v>
      </c>
      <c r="C320" s="167" t="s">
        <v>401</v>
      </c>
    </row>
    <row r="321" spans="1:3" x14ac:dyDescent="0.25">
      <c r="A321" s="167" t="s">
        <v>1070</v>
      </c>
      <c r="B321" s="169" t="s">
        <v>1370</v>
      </c>
      <c r="C321" s="167" t="s">
        <v>397</v>
      </c>
    </row>
    <row r="322" spans="1:3" x14ac:dyDescent="0.25">
      <c r="A322" s="167" t="s">
        <v>1332</v>
      </c>
      <c r="B322" s="169" t="s">
        <v>1495</v>
      </c>
      <c r="C322" s="167" t="s">
        <v>402</v>
      </c>
    </row>
    <row r="323" spans="1:3" x14ac:dyDescent="0.25">
      <c r="A323" s="167" t="s">
        <v>827</v>
      </c>
      <c r="B323" s="169" t="s">
        <v>1373</v>
      </c>
      <c r="C323" s="167" t="s">
        <v>406</v>
      </c>
    </row>
    <row r="324" spans="1:3" x14ac:dyDescent="0.25">
      <c r="A324" s="167" t="s">
        <v>850</v>
      </c>
      <c r="B324" s="169" t="s">
        <v>1371</v>
      </c>
      <c r="C324" s="167" t="s">
        <v>395</v>
      </c>
    </row>
    <row r="325" spans="1:3" x14ac:dyDescent="0.25">
      <c r="A325" s="167" t="s">
        <v>1076</v>
      </c>
      <c r="B325" s="169" t="s">
        <v>1495</v>
      </c>
      <c r="C325" s="167" t="s">
        <v>2471</v>
      </c>
    </row>
    <row r="326" spans="1:3" x14ac:dyDescent="0.25">
      <c r="A326" s="167" t="s">
        <v>3776</v>
      </c>
      <c r="B326" s="169" t="s">
        <v>1371</v>
      </c>
      <c r="C326" s="167" t="s">
        <v>401</v>
      </c>
    </row>
    <row r="327" spans="1:3" x14ac:dyDescent="0.25">
      <c r="A327" s="167" t="s">
        <v>830</v>
      </c>
      <c r="B327" s="169" t="s">
        <v>1371</v>
      </c>
      <c r="C327" s="167" t="s">
        <v>399</v>
      </c>
    </row>
    <row r="328" spans="1:3" x14ac:dyDescent="0.25">
      <c r="A328" s="167" t="s">
        <v>1232</v>
      </c>
      <c r="B328" s="169" t="s">
        <v>1371</v>
      </c>
      <c r="C328" s="167" t="s">
        <v>408</v>
      </c>
    </row>
    <row r="329" spans="1:3" x14ac:dyDescent="0.25">
      <c r="A329" s="167" t="s">
        <v>1365</v>
      </c>
      <c r="B329" s="169" t="s">
        <v>1373</v>
      </c>
      <c r="C329" s="167" t="s">
        <v>408</v>
      </c>
    </row>
    <row r="330" spans="1:3" x14ac:dyDescent="0.25">
      <c r="A330" s="167" t="s">
        <v>1053</v>
      </c>
      <c r="B330" s="169" t="s">
        <v>378</v>
      </c>
      <c r="C330" s="167" t="s">
        <v>408</v>
      </c>
    </row>
    <row r="331" spans="1:3" x14ac:dyDescent="0.25">
      <c r="A331" s="167" t="s">
        <v>791</v>
      </c>
      <c r="B331" s="169" t="s">
        <v>1371</v>
      </c>
      <c r="C331" s="167" t="s">
        <v>408</v>
      </c>
    </row>
    <row r="332" spans="1:3" x14ac:dyDescent="0.25">
      <c r="A332" s="167" t="s">
        <v>875</v>
      </c>
      <c r="B332" s="169" t="s">
        <v>1371</v>
      </c>
      <c r="C332" s="167" t="s">
        <v>406</v>
      </c>
    </row>
    <row r="333" spans="1:3" x14ac:dyDescent="0.25">
      <c r="A333" s="167" t="s">
        <v>777</v>
      </c>
      <c r="B333" s="169" t="s">
        <v>1370</v>
      </c>
      <c r="C333" s="167" t="s">
        <v>397</v>
      </c>
    </row>
    <row r="334" spans="1:3" x14ac:dyDescent="0.25">
      <c r="A334" s="167" t="s">
        <v>816</v>
      </c>
      <c r="B334" s="169" t="s">
        <v>674</v>
      </c>
      <c r="C334" s="167" t="s">
        <v>402</v>
      </c>
    </row>
    <row r="335" spans="1:3" x14ac:dyDescent="0.25">
      <c r="A335" s="167" t="s">
        <v>1377</v>
      </c>
      <c r="B335" s="169" t="s">
        <v>1370</v>
      </c>
      <c r="C335" s="167" t="s">
        <v>408</v>
      </c>
    </row>
    <row r="336" spans="1:3" x14ac:dyDescent="0.25">
      <c r="A336" s="167" t="s">
        <v>878</v>
      </c>
      <c r="B336" s="169" t="s">
        <v>1373</v>
      </c>
      <c r="C336" s="167" t="s">
        <v>402</v>
      </c>
    </row>
    <row r="337" spans="1:3" x14ac:dyDescent="0.25">
      <c r="A337" s="167" t="s">
        <v>1389</v>
      </c>
      <c r="B337" s="169" t="s">
        <v>1373</v>
      </c>
      <c r="C337" s="167" t="s">
        <v>399</v>
      </c>
    </row>
    <row r="338" spans="1:3" x14ac:dyDescent="0.25">
      <c r="A338" s="167" t="s">
        <v>911</v>
      </c>
      <c r="B338" s="169" t="s">
        <v>674</v>
      </c>
      <c r="C338" s="167" t="s">
        <v>408</v>
      </c>
    </row>
    <row r="339" spans="1:3" x14ac:dyDescent="0.25">
      <c r="A339" s="167" t="s">
        <v>770</v>
      </c>
      <c r="B339" s="169" t="s">
        <v>1373</v>
      </c>
      <c r="C339" s="167" t="s">
        <v>408</v>
      </c>
    </row>
    <row r="340" spans="1:3" x14ac:dyDescent="0.25">
      <c r="A340" s="167" t="s">
        <v>703</v>
      </c>
      <c r="B340" s="169" t="s">
        <v>1371</v>
      </c>
      <c r="C340" s="167" t="s">
        <v>408</v>
      </c>
    </row>
    <row r="341" spans="1:3" x14ac:dyDescent="0.25">
      <c r="A341" s="167" t="s">
        <v>916</v>
      </c>
      <c r="B341" s="169" t="s">
        <v>1373</v>
      </c>
      <c r="C341" s="167" t="s">
        <v>399</v>
      </c>
    </row>
    <row r="342" spans="1:3" x14ac:dyDescent="0.25">
      <c r="A342" s="167" t="s">
        <v>954</v>
      </c>
      <c r="B342" s="169" t="s">
        <v>1370</v>
      </c>
      <c r="C342" s="167" t="s">
        <v>406</v>
      </c>
    </row>
    <row r="343" spans="1:3" x14ac:dyDescent="0.25">
      <c r="A343" s="167" t="s">
        <v>750</v>
      </c>
      <c r="B343" s="169" t="s">
        <v>1373</v>
      </c>
      <c r="C343" s="167" t="s">
        <v>405</v>
      </c>
    </row>
    <row r="344" spans="1:3" x14ac:dyDescent="0.25">
      <c r="A344" s="167" t="s">
        <v>1039</v>
      </c>
      <c r="B344" s="169" t="s">
        <v>1371</v>
      </c>
      <c r="C344" s="167" t="s">
        <v>402</v>
      </c>
    </row>
    <row r="345" spans="1:3" x14ac:dyDescent="0.25">
      <c r="A345" s="167" t="s">
        <v>831</v>
      </c>
      <c r="B345" s="169" t="s">
        <v>378</v>
      </c>
      <c r="C345" s="167" t="s">
        <v>406</v>
      </c>
    </row>
    <row r="346" spans="1:3" x14ac:dyDescent="0.25">
      <c r="A346" s="167" t="s">
        <v>902</v>
      </c>
      <c r="B346" s="169" t="s">
        <v>1371</v>
      </c>
      <c r="C346" s="167" t="s">
        <v>402</v>
      </c>
    </row>
    <row r="347" spans="1:3" x14ac:dyDescent="0.25">
      <c r="A347" s="167" t="s">
        <v>1265</v>
      </c>
      <c r="B347" s="169" t="s">
        <v>1370</v>
      </c>
      <c r="C347" s="167" t="s">
        <v>399</v>
      </c>
    </row>
    <row r="348" spans="1:3" x14ac:dyDescent="0.25">
      <c r="A348" s="167" t="s">
        <v>1111</v>
      </c>
      <c r="B348" s="169" t="s">
        <v>1371</v>
      </c>
      <c r="C348" s="167" t="s">
        <v>399</v>
      </c>
    </row>
    <row r="349" spans="1:3" x14ac:dyDescent="0.25">
      <c r="A349" s="167" t="s">
        <v>1128</v>
      </c>
      <c r="B349" s="169" t="s">
        <v>1373</v>
      </c>
      <c r="C349" s="167" t="s">
        <v>397</v>
      </c>
    </row>
    <row r="350" spans="1:3" x14ac:dyDescent="0.25">
      <c r="A350" s="167" t="s">
        <v>904</v>
      </c>
      <c r="B350" s="169" t="s">
        <v>1371</v>
      </c>
      <c r="C350" s="167" t="s">
        <v>406</v>
      </c>
    </row>
    <row r="351" spans="1:3" x14ac:dyDescent="0.25">
      <c r="A351" s="167" t="s">
        <v>779</v>
      </c>
      <c r="B351" s="169" t="s">
        <v>1371</v>
      </c>
      <c r="C351" s="167" t="s">
        <v>1375</v>
      </c>
    </row>
    <row r="352" spans="1:3" x14ac:dyDescent="0.25">
      <c r="A352" s="167" t="s">
        <v>905</v>
      </c>
      <c r="B352" s="169" t="s">
        <v>378</v>
      </c>
      <c r="C352" s="167" t="s">
        <v>403</v>
      </c>
    </row>
    <row r="353" spans="1:3" x14ac:dyDescent="0.25">
      <c r="A353" s="167" t="s">
        <v>966</v>
      </c>
      <c r="B353" s="169" t="s">
        <v>1371</v>
      </c>
      <c r="C353" s="167" t="s">
        <v>395</v>
      </c>
    </row>
    <row r="354" spans="1:3" x14ac:dyDescent="0.25">
      <c r="A354" s="167" t="s">
        <v>1161</v>
      </c>
      <c r="B354" s="169" t="s">
        <v>1373</v>
      </c>
      <c r="C354" s="167" t="s">
        <v>405</v>
      </c>
    </row>
    <row r="355" spans="1:3" x14ac:dyDescent="0.25">
      <c r="A355" s="167" t="s">
        <v>787</v>
      </c>
      <c r="B355" s="169" t="s">
        <v>1373</v>
      </c>
      <c r="C355" s="167" t="s">
        <v>399</v>
      </c>
    </row>
    <row r="356" spans="1:3" x14ac:dyDescent="0.25">
      <c r="A356" s="167" t="s">
        <v>695</v>
      </c>
      <c r="B356" s="169" t="s">
        <v>1373</v>
      </c>
      <c r="C356" s="167" t="s">
        <v>407</v>
      </c>
    </row>
    <row r="357" spans="1:3" x14ac:dyDescent="0.25">
      <c r="A357" s="167" t="s">
        <v>1207</v>
      </c>
      <c r="B357" s="169" t="s">
        <v>1371</v>
      </c>
      <c r="C357" s="167" t="s">
        <v>399</v>
      </c>
    </row>
    <row r="358" spans="1:3" x14ac:dyDescent="0.25">
      <c r="A358" s="167" t="s">
        <v>882</v>
      </c>
      <c r="B358" s="169" t="s">
        <v>1371</v>
      </c>
      <c r="C358" s="167" t="s">
        <v>405</v>
      </c>
    </row>
    <row r="359" spans="1:3" x14ac:dyDescent="0.25">
      <c r="A359" s="167" t="s">
        <v>774</v>
      </c>
      <c r="B359" s="169" t="s">
        <v>1373</v>
      </c>
      <c r="C359" s="167" t="s">
        <v>408</v>
      </c>
    </row>
    <row r="360" spans="1:3" x14ac:dyDescent="0.25">
      <c r="A360" s="167" t="s">
        <v>1194</v>
      </c>
      <c r="B360" s="169" t="s">
        <v>1373</v>
      </c>
      <c r="C360" s="167" t="s">
        <v>399</v>
      </c>
    </row>
    <row r="361" spans="1:3" x14ac:dyDescent="0.25">
      <c r="A361" s="167" t="s">
        <v>1114</v>
      </c>
      <c r="B361" s="169" t="s">
        <v>1373</v>
      </c>
      <c r="C361" s="167" t="s">
        <v>406</v>
      </c>
    </row>
    <row r="362" spans="1:3" x14ac:dyDescent="0.25">
      <c r="A362" s="167" t="s">
        <v>785</v>
      </c>
      <c r="B362" s="169" t="s">
        <v>378</v>
      </c>
      <c r="C362" s="167" t="s">
        <v>405</v>
      </c>
    </row>
    <row r="363" spans="1:3" x14ac:dyDescent="0.25">
      <c r="A363" s="167" t="s">
        <v>1236</v>
      </c>
      <c r="B363" s="169" t="s">
        <v>1373</v>
      </c>
      <c r="C363" s="167" t="s">
        <v>399</v>
      </c>
    </row>
    <row r="364" spans="1:3" x14ac:dyDescent="0.25">
      <c r="A364" s="167" t="s">
        <v>925</v>
      </c>
      <c r="B364" s="169" t="s">
        <v>674</v>
      </c>
      <c r="C364" s="167" t="s">
        <v>402</v>
      </c>
    </row>
    <row r="365" spans="1:3" x14ac:dyDescent="0.25">
      <c r="A365" s="167" t="s">
        <v>1248</v>
      </c>
      <c r="B365" s="169" t="s">
        <v>1373</v>
      </c>
      <c r="C365" s="167" t="s">
        <v>399</v>
      </c>
    </row>
    <row r="366" spans="1:3" x14ac:dyDescent="0.25">
      <c r="A366" s="167" t="s">
        <v>1352</v>
      </c>
      <c r="B366" s="169" t="s">
        <v>674</v>
      </c>
      <c r="C366" s="167" t="s">
        <v>399</v>
      </c>
    </row>
    <row r="367" spans="1:3" x14ac:dyDescent="0.25">
      <c r="A367" s="167" t="s">
        <v>1181</v>
      </c>
      <c r="B367" s="169" t="s">
        <v>1495</v>
      </c>
      <c r="C367" s="167" t="s">
        <v>3822</v>
      </c>
    </row>
    <row r="368" spans="1:3" x14ac:dyDescent="0.25">
      <c r="A368" s="167" t="s">
        <v>1313</v>
      </c>
      <c r="B368" s="169" t="s">
        <v>1373</v>
      </c>
      <c r="C368" s="167" t="s">
        <v>408</v>
      </c>
    </row>
    <row r="369" spans="1:3" x14ac:dyDescent="0.25">
      <c r="A369" s="167" t="s">
        <v>967</v>
      </c>
      <c r="B369" s="169" t="s">
        <v>1371</v>
      </c>
      <c r="C369" s="167" t="s">
        <v>399</v>
      </c>
    </row>
    <row r="370" spans="1:3" x14ac:dyDescent="0.25">
      <c r="A370" s="167" t="s">
        <v>879</v>
      </c>
      <c r="B370" s="169" t="s">
        <v>378</v>
      </c>
      <c r="C370" s="167" t="s">
        <v>399</v>
      </c>
    </row>
    <row r="371" spans="1:3" x14ac:dyDescent="0.25">
      <c r="A371" s="167" t="s">
        <v>868</v>
      </c>
      <c r="B371" s="169" t="s">
        <v>1371</v>
      </c>
      <c r="C371" s="167" t="s">
        <v>407</v>
      </c>
    </row>
    <row r="372" spans="1:3" x14ac:dyDescent="0.25">
      <c r="A372" s="167" t="s">
        <v>676</v>
      </c>
      <c r="B372" s="169" t="s">
        <v>1373</v>
      </c>
      <c r="C372" s="167" t="s">
        <v>1372</v>
      </c>
    </row>
    <row r="373" spans="1:3" x14ac:dyDescent="0.25">
      <c r="A373" s="167" t="s">
        <v>1030</v>
      </c>
      <c r="B373" s="169" t="s">
        <v>674</v>
      </c>
      <c r="C373" s="167" t="s">
        <v>395</v>
      </c>
    </row>
    <row r="374" spans="1:3" x14ac:dyDescent="0.25">
      <c r="A374" s="168" t="s">
        <v>804</v>
      </c>
      <c r="B374" s="169" t="s">
        <v>1371</v>
      </c>
      <c r="C374" s="167" t="s">
        <v>407</v>
      </c>
    </row>
    <row r="375" spans="1:3" x14ac:dyDescent="0.25">
      <c r="A375" s="167" t="s">
        <v>1125</v>
      </c>
      <c r="B375" s="169" t="s">
        <v>1373</v>
      </c>
      <c r="C375" s="168" t="s">
        <v>1372</v>
      </c>
    </row>
    <row r="376" spans="1:3" x14ac:dyDescent="0.25">
      <c r="A376" s="167" t="s">
        <v>1399</v>
      </c>
      <c r="B376" s="169" t="s">
        <v>378</v>
      </c>
      <c r="C376" s="167" t="s">
        <v>405</v>
      </c>
    </row>
    <row r="377" spans="1:3" x14ac:dyDescent="0.25">
      <c r="A377" s="167" t="s">
        <v>746</v>
      </c>
      <c r="B377" s="169" t="s">
        <v>1373</v>
      </c>
      <c r="C377" s="167" t="s">
        <v>399</v>
      </c>
    </row>
    <row r="378" spans="1:3" x14ac:dyDescent="0.25">
      <c r="A378" s="167" t="s">
        <v>724</v>
      </c>
      <c r="B378" s="169" t="s">
        <v>1373</v>
      </c>
      <c r="C378" s="167" t="s">
        <v>399</v>
      </c>
    </row>
    <row r="379" spans="1:3" x14ac:dyDescent="0.25">
      <c r="A379" s="167" t="s">
        <v>1363</v>
      </c>
      <c r="B379" s="169" t="s">
        <v>674</v>
      </c>
      <c r="C379" s="167" t="s">
        <v>396</v>
      </c>
    </row>
    <row r="380" spans="1:3" x14ac:dyDescent="0.25">
      <c r="A380" s="167" t="s">
        <v>3780</v>
      </c>
      <c r="B380" s="169" t="s">
        <v>378</v>
      </c>
      <c r="C380" s="167" t="s">
        <v>399</v>
      </c>
    </row>
    <row r="381" spans="1:3" x14ac:dyDescent="0.25">
      <c r="A381" s="167" t="s">
        <v>701</v>
      </c>
      <c r="B381" s="169" t="s">
        <v>674</v>
      </c>
      <c r="C381" s="167" t="s">
        <v>408</v>
      </c>
    </row>
    <row r="382" spans="1:3" x14ac:dyDescent="0.25">
      <c r="A382" s="167" t="s">
        <v>1026</v>
      </c>
      <c r="B382" s="169" t="s">
        <v>1370</v>
      </c>
      <c r="C382" s="167" t="s">
        <v>399</v>
      </c>
    </row>
    <row r="383" spans="1:3" x14ac:dyDescent="0.25">
      <c r="A383" s="167" t="s">
        <v>1325</v>
      </c>
      <c r="B383" s="169" t="s">
        <v>1495</v>
      </c>
      <c r="C383" s="167" t="s">
        <v>403</v>
      </c>
    </row>
    <row r="384" spans="1:3" x14ac:dyDescent="0.25">
      <c r="A384" s="167" t="s">
        <v>1044</v>
      </c>
      <c r="B384" s="169" t="s">
        <v>1371</v>
      </c>
      <c r="C384" s="167" t="s">
        <v>408</v>
      </c>
    </row>
    <row r="385" spans="1:3" x14ac:dyDescent="0.25">
      <c r="A385" s="167" t="s">
        <v>1291</v>
      </c>
      <c r="B385" s="169" t="s">
        <v>1371</v>
      </c>
      <c r="C385" s="167" t="s">
        <v>407</v>
      </c>
    </row>
    <row r="386" spans="1:3" x14ac:dyDescent="0.25">
      <c r="A386" s="167" t="s">
        <v>1147</v>
      </c>
      <c r="B386" s="169" t="s">
        <v>1371</v>
      </c>
      <c r="C386" s="167" t="s">
        <v>402</v>
      </c>
    </row>
    <row r="387" spans="1:3" x14ac:dyDescent="0.25">
      <c r="A387" s="167" t="s">
        <v>680</v>
      </c>
      <c r="B387" s="169" t="s">
        <v>1373</v>
      </c>
      <c r="C387" s="167" t="s">
        <v>409</v>
      </c>
    </row>
    <row r="388" spans="1:3" x14ac:dyDescent="0.25">
      <c r="A388" s="167" t="s">
        <v>686</v>
      </c>
      <c r="B388" s="169" t="s">
        <v>674</v>
      </c>
      <c r="C388" s="167" t="s">
        <v>2471</v>
      </c>
    </row>
    <row r="389" spans="1:3" x14ac:dyDescent="0.25">
      <c r="A389" s="167" t="s">
        <v>956</v>
      </c>
      <c r="B389" s="169" t="s">
        <v>1371</v>
      </c>
      <c r="C389" s="167" t="s">
        <v>397</v>
      </c>
    </row>
    <row r="390" spans="1:3" x14ac:dyDescent="0.25">
      <c r="A390" s="167" t="s">
        <v>737</v>
      </c>
      <c r="B390" s="169" t="s">
        <v>1373</v>
      </c>
      <c r="C390" s="167" t="s">
        <v>407</v>
      </c>
    </row>
    <row r="391" spans="1:3" x14ac:dyDescent="0.25">
      <c r="A391" s="167" t="s">
        <v>727</v>
      </c>
      <c r="B391" s="169" t="s">
        <v>1371</v>
      </c>
      <c r="C391" s="167" t="s">
        <v>397</v>
      </c>
    </row>
    <row r="392" spans="1:3" x14ac:dyDescent="0.25">
      <c r="A392" s="167" t="s">
        <v>783</v>
      </c>
      <c r="B392" s="169" t="s">
        <v>378</v>
      </c>
      <c r="C392" s="167" t="s">
        <v>1376</v>
      </c>
    </row>
    <row r="393" spans="1:3" x14ac:dyDescent="0.25">
      <c r="A393" s="167" t="s">
        <v>1112</v>
      </c>
      <c r="B393" s="169" t="s">
        <v>378</v>
      </c>
      <c r="C393" s="167" t="s">
        <v>1375</v>
      </c>
    </row>
    <row r="394" spans="1:3" x14ac:dyDescent="0.25">
      <c r="A394" s="167" t="s">
        <v>826</v>
      </c>
      <c r="B394" s="169" t="s">
        <v>378</v>
      </c>
      <c r="C394" s="167" t="s">
        <v>395</v>
      </c>
    </row>
    <row r="395" spans="1:3" x14ac:dyDescent="0.25">
      <c r="A395" s="167" t="s">
        <v>784</v>
      </c>
      <c r="B395" s="169" t="s">
        <v>1371</v>
      </c>
      <c r="C395" s="167" t="s">
        <v>408</v>
      </c>
    </row>
    <row r="396" spans="1:3" x14ac:dyDescent="0.25">
      <c r="A396" s="167" t="s">
        <v>1243</v>
      </c>
      <c r="B396" s="169" t="s">
        <v>1373</v>
      </c>
      <c r="C396" s="167" t="s">
        <v>408</v>
      </c>
    </row>
    <row r="397" spans="1:3" x14ac:dyDescent="0.25">
      <c r="A397" s="167" t="s">
        <v>1324</v>
      </c>
      <c r="B397" s="169" t="s">
        <v>1371</v>
      </c>
      <c r="C397" s="167" t="s">
        <v>405</v>
      </c>
    </row>
    <row r="398" spans="1:3" x14ac:dyDescent="0.25">
      <c r="A398" s="167" t="s">
        <v>906</v>
      </c>
      <c r="B398" s="169" t="s">
        <v>1371</v>
      </c>
      <c r="C398" s="167" t="s">
        <v>399</v>
      </c>
    </row>
    <row r="399" spans="1:3" x14ac:dyDescent="0.25">
      <c r="A399" s="167" t="s">
        <v>930</v>
      </c>
      <c r="B399" s="169" t="s">
        <v>674</v>
      </c>
      <c r="C399" s="167" t="s">
        <v>408</v>
      </c>
    </row>
    <row r="400" spans="1:3" x14ac:dyDescent="0.25">
      <c r="A400" s="167" t="s">
        <v>1165</v>
      </c>
      <c r="B400" s="169" t="s">
        <v>1373</v>
      </c>
      <c r="C400" s="167" t="s">
        <v>408</v>
      </c>
    </row>
    <row r="401" spans="1:3" x14ac:dyDescent="0.25">
      <c r="A401" s="167" t="s">
        <v>1075</v>
      </c>
      <c r="B401" s="169" t="s">
        <v>378</v>
      </c>
      <c r="C401" s="167" t="s">
        <v>407</v>
      </c>
    </row>
    <row r="402" spans="1:3" x14ac:dyDescent="0.25">
      <c r="A402" s="167" t="s">
        <v>990</v>
      </c>
      <c r="B402" s="169" t="s">
        <v>378</v>
      </c>
      <c r="C402" s="167" t="s">
        <v>397</v>
      </c>
    </row>
    <row r="403" spans="1:3" x14ac:dyDescent="0.25">
      <c r="A403" s="167" t="s">
        <v>794</v>
      </c>
      <c r="B403" s="169" t="s">
        <v>674</v>
      </c>
      <c r="C403" s="167" t="s">
        <v>399</v>
      </c>
    </row>
    <row r="404" spans="1:3" x14ac:dyDescent="0.25">
      <c r="A404" s="167" t="s">
        <v>1258</v>
      </c>
      <c r="B404" s="169" t="s">
        <v>1371</v>
      </c>
      <c r="C404" s="167" t="s">
        <v>399</v>
      </c>
    </row>
    <row r="405" spans="1:3" x14ac:dyDescent="0.25">
      <c r="A405" s="167" t="s">
        <v>918</v>
      </c>
      <c r="B405" s="169" t="s">
        <v>1371</v>
      </c>
      <c r="C405" s="167" t="s">
        <v>395</v>
      </c>
    </row>
    <row r="406" spans="1:3" x14ac:dyDescent="0.25">
      <c r="A406" s="167" t="s">
        <v>934</v>
      </c>
      <c r="B406" s="169" t="s">
        <v>1373</v>
      </c>
      <c r="C406" s="167" t="s">
        <v>406</v>
      </c>
    </row>
    <row r="407" spans="1:3" x14ac:dyDescent="0.25">
      <c r="A407" s="167" t="s">
        <v>888</v>
      </c>
      <c r="B407" s="169" t="s">
        <v>1371</v>
      </c>
      <c r="C407" s="167" t="s">
        <v>402</v>
      </c>
    </row>
    <row r="408" spans="1:3" x14ac:dyDescent="0.25">
      <c r="A408" s="167" t="s">
        <v>867</v>
      </c>
      <c r="B408" s="169" t="s">
        <v>1373</v>
      </c>
      <c r="C408" s="167" t="s">
        <v>407</v>
      </c>
    </row>
    <row r="409" spans="1:3" x14ac:dyDescent="0.25">
      <c r="A409" s="167" t="s">
        <v>1045</v>
      </c>
      <c r="B409" s="169" t="s">
        <v>1373</v>
      </c>
      <c r="C409" s="167" t="s">
        <v>2473</v>
      </c>
    </row>
    <row r="410" spans="1:3" x14ac:dyDescent="0.25">
      <c r="A410" s="167" t="s">
        <v>789</v>
      </c>
      <c r="B410" s="169" t="s">
        <v>378</v>
      </c>
      <c r="C410" s="167" t="s">
        <v>408</v>
      </c>
    </row>
    <row r="411" spans="1:3" x14ac:dyDescent="0.25">
      <c r="A411" s="167" t="s">
        <v>1091</v>
      </c>
      <c r="B411" s="169" t="s">
        <v>1373</v>
      </c>
      <c r="C411" s="167" t="s">
        <v>399</v>
      </c>
    </row>
    <row r="412" spans="1:3" x14ac:dyDescent="0.25">
      <c r="A412" s="167" t="s">
        <v>1218</v>
      </c>
      <c r="B412" s="169" t="s">
        <v>1371</v>
      </c>
      <c r="C412" s="167" t="s">
        <v>399</v>
      </c>
    </row>
    <row r="413" spans="1:3" x14ac:dyDescent="0.25">
      <c r="A413" s="167" t="s">
        <v>1267</v>
      </c>
      <c r="B413" s="169" t="s">
        <v>1373</v>
      </c>
      <c r="C413" s="167" t="s">
        <v>405</v>
      </c>
    </row>
    <row r="414" spans="1:3" x14ac:dyDescent="0.25">
      <c r="A414" s="167" t="s">
        <v>1204</v>
      </c>
      <c r="B414" s="169" t="s">
        <v>1373</v>
      </c>
      <c r="C414" s="167" t="s">
        <v>408</v>
      </c>
    </row>
    <row r="415" spans="1:3" x14ac:dyDescent="0.25">
      <c r="A415" s="167" t="s">
        <v>883</v>
      </c>
      <c r="B415" s="169" t="s">
        <v>378</v>
      </c>
      <c r="C415" s="167" t="s">
        <v>397</v>
      </c>
    </row>
    <row r="416" spans="1:3" x14ac:dyDescent="0.25">
      <c r="A416" s="167" t="s">
        <v>1035</v>
      </c>
      <c r="B416" s="169" t="s">
        <v>1373</v>
      </c>
      <c r="C416" s="167" t="s">
        <v>402</v>
      </c>
    </row>
    <row r="417" spans="1:3" x14ac:dyDescent="0.25">
      <c r="A417" s="167" t="s">
        <v>1033</v>
      </c>
      <c r="B417" s="169" t="s">
        <v>1373</v>
      </c>
      <c r="C417" s="167" t="s">
        <v>395</v>
      </c>
    </row>
    <row r="418" spans="1:3" x14ac:dyDescent="0.25">
      <c r="A418" s="167" t="s">
        <v>915</v>
      </c>
      <c r="B418" s="169" t="s">
        <v>1373</v>
      </c>
      <c r="C418" s="167" t="s">
        <v>408</v>
      </c>
    </row>
    <row r="419" spans="1:3" x14ac:dyDescent="0.25">
      <c r="A419" s="167" t="s">
        <v>1283</v>
      </c>
      <c r="B419" s="169" t="s">
        <v>1373</v>
      </c>
      <c r="C419" s="167" t="s">
        <v>406</v>
      </c>
    </row>
    <row r="420" spans="1:3" x14ac:dyDescent="0.25">
      <c r="A420" s="167" t="s">
        <v>1160</v>
      </c>
      <c r="B420" s="169" t="s">
        <v>1373</v>
      </c>
      <c r="C420" s="167" t="s">
        <v>408</v>
      </c>
    </row>
    <row r="421" spans="1:3" x14ac:dyDescent="0.25">
      <c r="A421" s="167" t="s">
        <v>890</v>
      </c>
      <c r="B421" s="169" t="s">
        <v>1370</v>
      </c>
      <c r="C421" s="167" t="s">
        <v>399</v>
      </c>
    </row>
    <row r="422" spans="1:3" x14ac:dyDescent="0.25">
      <c r="A422" s="167" t="s">
        <v>988</v>
      </c>
      <c r="B422" s="169" t="s">
        <v>1371</v>
      </c>
      <c r="C422" s="167" t="s">
        <v>397</v>
      </c>
    </row>
    <row r="423" spans="1:3" x14ac:dyDescent="0.25">
      <c r="A423" s="167" t="s">
        <v>880</v>
      </c>
      <c r="B423" s="169" t="s">
        <v>1371</v>
      </c>
      <c r="C423" s="167" t="s">
        <v>406</v>
      </c>
    </row>
    <row r="424" spans="1:3" x14ac:dyDescent="0.25">
      <c r="A424" s="167" t="s">
        <v>1227</v>
      </c>
      <c r="B424" s="169" t="s">
        <v>1371</v>
      </c>
      <c r="C424" s="167" t="s">
        <v>399</v>
      </c>
    </row>
    <row r="425" spans="1:3" x14ac:dyDescent="0.25">
      <c r="A425" s="167" t="s">
        <v>1154</v>
      </c>
      <c r="B425" s="169" t="s">
        <v>1373</v>
      </c>
      <c r="C425" s="167" t="s">
        <v>399</v>
      </c>
    </row>
    <row r="426" spans="1:3" x14ac:dyDescent="0.25">
      <c r="A426" s="167" t="s">
        <v>718</v>
      </c>
      <c r="B426" s="169" t="s">
        <v>1495</v>
      </c>
      <c r="C426" s="167" t="s">
        <v>399</v>
      </c>
    </row>
    <row r="427" spans="1:3" x14ac:dyDescent="0.25">
      <c r="A427" s="167" t="s">
        <v>1136</v>
      </c>
      <c r="B427" s="169" t="s">
        <v>1495</v>
      </c>
      <c r="C427" s="167" t="s">
        <v>1375</v>
      </c>
    </row>
    <row r="428" spans="1:3" x14ac:dyDescent="0.25">
      <c r="A428" s="167" t="s">
        <v>763</v>
      </c>
      <c r="B428" s="169" t="s">
        <v>1371</v>
      </c>
      <c r="C428" s="167" t="s">
        <v>399</v>
      </c>
    </row>
    <row r="429" spans="1:3" x14ac:dyDescent="0.25">
      <c r="A429" s="167" t="s">
        <v>1366</v>
      </c>
      <c r="B429" s="169" t="s">
        <v>1373</v>
      </c>
      <c r="C429" s="167" t="s">
        <v>1375</v>
      </c>
    </row>
    <row r="430" spans="1:3" x14ac:dyDescent="0.25">
      <c r="A430" s="167" t="s">
        <v>1222</v>
      </c>
      <c r="B430" s="169" t="s">
        <v>378</v>
      </c>
      <c r="C430" s="167" t="s">
        <v>399</v>
      </c>
    </row>
    <row r="431" spans="1:3" x14ac:dyDescent="0.25">
      <c r="A431" s="167" t="s">
        <v>1412</v>
      </c>
      <c r="B431" s="169" t="s">
        <v>1370</v>
      </c>
      <c r="C431" s="167" t="s">
        <v>407</v>
      </c>
    </row>
    <row r="432" spans="1:3" x14ac:dyDescent="0.25">
      <c r="A432" s="167" t="s">
        <v>1056</v>
      </c>
      <c r="B432" s="169" t="s">
        <v>674</v>
      </c>
      <c r="C432" s="167" t="s">
        <v>408</v>
      </c>
    </row>
    <row r="433" spans="1:3" x14ac:dyDescent="0.25">
      <c r="A433" s="167" t="s">
        <v>1398</v>
      </c>
      <c r="B433" s="169" t="s">
        <v>1373</v>
      </c>
      <c r="C433" s="167" t="s">
        <v>402</v>
      </c>
    </row>
    <row r="434" spans="1:3" x14ac:dyDescent="0.25">
      <c r="A434" s="167" t="s">
        <v>1288</v>
      </c>
      <c r="B434" s="169" t="s">
        <v>1373</v>
      </c>
      <c r="C434" s="167" t="s">
        <v>399</v>
      </c>
    </row>
    <row r="435" spans="1:3" x14ac:dyDescent="0.25">
      <c r="A435" s="167" t="s">
        <v>728</v>
      </c>
      <c r="B435" s="169" t="s">
        <v>378</v>
      </c>
      <c r="C435" s="167" t="s">
        <v>399</v>
      </c>
    </row>
    <row r="436" spans="1:3" x14ac:dyDescent="0.25">
      <c r="A436" s="167" t="s">
        <v>1299</v>
      </c>
      <c r="B436" s="169" t="s">
        <v>1370</v>
      </c>
      <c r="C436" s="167" t="s">
        <v>409</v>
      </c>
    </row>
    <row r="437" spans="1:3" x14ac:dyDescent="0.25">
      <c r="A437" s="167" t="s">
        <v>963</v>
      </c>
      <c r="B437" s="169" t="s">
        <v>1371</v>
      </c>
      <c r="C437" s="167" t="s">
        <v>407</v>
      </c>
    </row>
    <row r="438" spans="1:3" x14ac:dyDescent="0.25">
      <c r="A438" s="167" t="s">
        <v>914</v>
      </c>
      <c r="B438" s="169" t="s">
        <v>1495</v>
      </c>
      <c r="C438" s="167" t="s">
        <v>408</v>
      </c>
    </row>
    <row r="439" spans="1:3" x14ac:dyDescent="0.25">
      <c r="A439" s="167" t="s">
        <v>986</v>
      </c>
      <c r="B439" s="169" t="s">
        <v>1373</v>
      </c>
      <c r="C439" s="167" t="s">
        <v>408</v>
      </c>
    </row>
    <row r="440" spans="1:3" x14ac:dyDescent="0.25">
      <c r="A440" s="167" t="s">
        <v>1192</v>
      </c>
      <c r="B440" s="169" t="s">
        <v>1373</v>
      </c>
      <c r="C440" s="167" t="s">
        <v>403</v>
      </c>
    </row>
    <row r="441" spans="1:3" x14ac:dyDescent="0.25">
      <c r="A441" s="167" t="s">
        <v>1312</v>
      </c>
      <c r="B441" s="169" t="s">
        <v>674</v>
      </c>
      <c r="C441" s="167" t="s">
        <v>408</v>
      </c>
    </row>
    <row r="442" spans="1:3" x14ac:dyDescent="0.25">
      <c r="A442" s="167" t="s">
        <v>1246</v>
      </c>
      <c r="B442" s="169" t="s">
        <v>1495</v>
      </c>
      <c r="C442" s="167" t="s">
        <v>407</v>
      </c>
    </row>
    <row r="443" spans="1:3" x14ac:dyDescent="0.25">
      <c r="A443" s="167" t="s">
        <v>1323</v>
      </c>
      <c r="B443" s="169" t="s">
        <v>1495</v>
      </c>
      <c r="C443" s="167" t="s">
        <v>399</v>
      </c>
    </row>
    <row r="444" spans="1:3" x14ac:dyDescent="0.25">
      <c r="A444" s="167" t="s">
        <v>1253</v>
      </c>
      <c r="B444" s="169" t="s">
        <v>1373</v>
      </c>
      <c r="C444" s="167" t="s">
        <v>403</v>
      </c>
    </row>
    <row r="445" spans="1:3" x14ac:dyDescent="0.25">
      <c r="A445" s="167" t="s">
        <v>1000</v>
      </c>
      <c r="B445" s="169" t="s">
        <v>378</v>
      </c>
      <c r="C445" s="167" t="s">
        <v>406</v>
      </c>
    </row>
    <row r="446" spans="1:3" x14ac:dyDescent="0.25">
      <c r="A446" s="167" t="s">
        <v>677</v>
      </c>
      <c r="B446" s="169" t="s">
        <v>1373</v>
      </c>
      <c r="C446" s="167" t="s">
        <v>399</v>
      </c>
    </row>
    <row r="447" spans="1:3" x14ac:dyDescent="0.25">
      <c r="A447" s="167" t="s">
        <v>892</v>
      </c>
      <c r="B447" s="169" t="s">
        <v>1370</v>
      </c>
      <c r="C447" s="167" t="s">
        <v>407</v>
      </c>
    </row>
    <row r="448" spans="1:3" x14ac:dyDescent="0.25">
      <c r="A448" s="167" t="s">
        <v>1020</v>
      </c>
      <c r="B448" s="169" t="s">
        <v>1373</v>
      </c>
      <c r="C448" s="167" t="s">
        <v>399</v>
      </c>
    </row>
    <row r="449" spans="1:3" x14ac:dyDescent="0.25">
      <c r="A449" s="167" t="s">
        <v>1392</v>
      </c>
      <c r="B449" s="169" t="s">
        <v>1371</v>
      </c>
      <c r="C449" s="167" t="s">
        <v>405</v>
      </c>
    </row>
    <row r="450" spans="1:3" x14ac:dyDescent="0.25">
      <c r="A450" s="167" t="s">
        <v>975</v>
      </c>
      <c r="B450" s="169" t="s">
        <v>1373</v>
      </c>
      <c r="C450" s="167" t="s">
        <v>402</v>
      </c>
    </row>
    <row r="451" spans="1:3" x14ac:dyDescent="0.25">
      <c r="A451" s="167" t="s">
        <v>1079</v>
      </c>
      <c r="B451" s="169" t="s">
        <v>378</v>
      </c>
      <c r="C451" s="167" t="s">
        <v>408</v>
      </c>
    </row>
    <row r="452" spans="1:3" x14ac:dyDescent="0.25">
      <c r="A452" s="167" t="s">
        <v>691</v>
      </c>
      <c r="B452" s="169" t="s">
        <v>1371</v>
      </c>
      <c r="C452" s="167" t="s">
        <v>405</v>
      </c>
    </row>
    <row r="453" spans="1:3" x14ac:dyDescent="0.25">
      <c r="A453" s="167" t="s">
        <v>1302</v>
      </c>
      <c r="B453" s="169" t="s">
        <v>1371</v>
      </c>
      <c r="C453" s="167" t="s">
        <v>408</v>
      </c>
    </row>
    <row r="454" spans="1:3" x14ac:dyDescent="0.25">
      <c r="A454" s="167" t="s">
        <v>722</v>
      </c>
      <c r="B454" s="169" t="s">
        <v>1370</v>
      </c>
      <c r="C454" s="167" t="s">
        <v>402</v>
      </c>
    </row>
    <row r="455" spans="1:3" x14ac:dyDescent="0.25">
      <c r="A455" s="167" t="s">
        <v>1100</v>
      </c>
      <c r="B455" s="169" t="s">
        <v>1371</v>
      </c>
      <c r="C455" s="167" t="s">
        <v>405</v>
      </c>
    </row>
    <row r="456" spans="1:3" x14ac:dyDescent="0.25">
      <c r="A456" s="167" t="s">
        <v>1219</v>
      </c>
      <c r="B456" s="169" t="s">
        <v>1370</v>
      </c>
      <c r="C456" s="167" t="s">
        <v>403</v>
      </c>
    </row>
    <row r="457" spans="1:3" x14ac:dyDescent="0.25">
      <c r="A457" s="167" t="s">
        <v>759</v>
      </c>
      <c r="B457" s="169" t="s">
        <v>1371</v>
      </c>
      <c r="C457" s="167" t="s">
        <v>2473</v>
      </c>
    </row>
    <row r="458" spans="1:3" x14ac:dyDescent="0.25">
      <c r="A458" s="167" t="s">
        <v>790</v>
      </c>
      <c r="B458" s="169" t="s">
        <v>1373</v>
      </c>
      <c r="C458" s="167" t="s">
        <v>406</v>
      </c>
    </row>
    <row r="459" spans="1:3" x14ac:dyDescent="0.25">
      <c r="A459" s="167" t="s">
        <v>742</v>
      </c>
      <c r="B459" s="169" t="s">
        <v>1371</v>
      </c>
      <c r="C459" s="167" t="s">
        <v>1376</v>
      </c>
    </row>
    <row r="460" spans="1:3" x14ac:dyDescent="0.25">
      <c r="A460" s="167" t="s">
        <v>873</v>
      </c>
      <c r="B460" s="169" t="s">
        <v>1370</v>
      </c>
      <c r="C460" s="167" t="s">
        <v>1376</v>
      </c>
    </row>
    <row r="461" spans="1:3" x14ac:dyDescent="0.25">
      <c r="A461" s="167" t="s">
        <v>1146</v>
      </c>
      <c r="B461" s="169" t="s">
        <v>1373</v>
      </c>
      <c r="C461" s="167" t="s">
        <v>407</v>
      </c>
    </row>
    <row r="462" spans="1:3" x14ac:dyDescent="0.25">
      <c r="A462" s="167" t="s">
        <v>886</v>
      </c>
      <c r="B462" s="169" t="s">
        <v>1371</v>
      </c>
      <c r="C462" s="167" t="s">
        <v>405</v>
      </c>
    </row>
    <row r="463" spans="1:3" x14ac:dyDescent="0.25">
      <c r="A463" s="167" t="s">
        <v>745</v>
      </c>
      <c r="B463" s="169" t="s">
        <v>1371</v>
      </c>
      <c r="C463" s="167" t="s">
        <v>1376</v>
      </c>
    </row>
    <row r="464" spans="1:3" x14ac:dyDescent="0.25">
      <c r="A464" s="167" t="s">
        <v>895</v>
      </c>
      <c r="B464" s="169" t="s">
        <v>1373</v>
      </c>
      <c r="C464" s="167" t="s">
        <v>406</v>
      </c>
    </row>
    <row r="465" spans="1:3" x14ac:dyDescent="0.25">
      <c r="A465" s="168" t="s">
        <v>927</v>
      </c>
      <c r="B465" s="169" t="s">
        <v>1371</v>
      </c>
      <c r="C465" s="167" t="s">
        <v>395</v>
      </c>
    </row>
    <row r="466" spans="1:3" x14ac:dyDescent="0.25">
      <c r="A466" s="167" t="s">
        <v>835</v>
      </c>
      <c r="B466" s="169" t="s">
        <v>1371</v>
      </c>
      <c r="C466" s="168" t="s">
        <v>1372</v>
      </c>
    </row>
    <row r="467" spans="1:3" x14ac:dyDescent="0.25">
      <c r="A467" s="167" t="s">
        <v>1262</v>
      </c>
      <c r="B467" s="169" t="s">
        <v>378</v>
      </c>
      <c r="C467" s="167" t="s">
        <v>399</v>
      </c>
    </row>
    <row r="468" spans="1:3" x14ac:dyDescent="0.25">
      <c r="A468" s="167" t="s">
        <v>1361</v>
      </c>
      <c r="B468" s="169" t="s">
        <v>1373</v>
      </c>
      <c r="C468" s="167" t="s">
        <v>408</v>
      </c>
    </row>
    <row r="469" spans="1:3" x14ac:dyDescent="0.25">
      <c r="A469" s="167" t="s">
        <v>731</v>
      </c>
      <c r="B469" s="169" t="s">
        <v>1373</v>
      </c>
      <c r="C469" s="167" t="s">
        <v>1375</v>
      </c>
    </row>
    <row r="470" spans="1:3" x14ac:dyDescent="0.25">
      <c r="A470" s="167" t="s">
        <v>681</v>
      </c>
      <c r="B470" s="169" t="s">
        <v>674</v>
      </c>
      <c r="C470" s="167" t="s">
        <v>1372</v>
      </c>
    </row>
    <row r="471" spans="1:3" x14ac:dyDescent="0.25">
      <c r="A471" s="168" t="s">
        <v>1244</v>
      </c>
      <c r="B471" s="169" t="s">
        <v>1370</v>
      </c>
      <c r="C471" s="167" t="s">
        <v>401</v>
      </c>
    </row>
    <row r="472" spans="1:3" x14ac:dyDescent="0.25">
      <c r="A472" s="167" t="s">
        <v>1306</v>
      </c>
      <c r="B472" s="169" t="s">
        <v>1373</v>
      </c>
      <c r="C472" s="168" t="s">
        <v>1369</v>
      </c>
    </row>
    <row r="473" spans="1:3" x14ac:dyDescent="0.25">
      <c r="A473" s="167" t="s">
        <v>1196</v>
      </c>
      <c r="B473" s="169" t="s">
        <v>1373</v>
      </c>
      <c r="C473" s="167" t="s">
        <v>395</v>
      </c>
    </row>
    <row r="474" spans="1:3" x14ac:dyDescent="0.25">
      <c r="A474" s="167" t="s">
        <v>1071</v>
      </c>
      <c r="B474" s="169" t="s">
        <v>674</v>
      </c>
      <c r="C474" s="167" t="s">
        <v>397</v>
      </c>
    </row>
    <row r="475" spans="1:3" x14ac:dyDescent="0.25">
      <c r="A475" s="167" t="s">
        <v>860</v>
      </c>
      <c r="B475" s="169" t="s">
        <v>674</v>
      </c>
      <c r="C475" s="167" t="s">
        <v>406</v>
      </c>
    </row>
    <row r="476" spans="1:3" x14ac:dyDescent="0.25">
      <c r="A476" s="167" t="s">
        <v>1255</v>
      </c>
      <c r="B476" s="169" t="s">
        <v>1370</v>
      </c>
      <c r="C476" s="167" t="s">
        <v>408</v>
      </c>
    </row>
    <row r="477" spans="1:3" x14ac:dyDescent="0.25">
      <c r="A477" s="167" t="s">
        <v>1217</v>
      </c>
      <c r="B477" s="169" t="s">
        <v>378</v>
      </c>
      <c r="C477" s="167" t="s">
        <v>402</v>
      </c>
    </row>
    <row r="478" spans="1:3" x14ac:dyDescent="0.25">
      <c r="A478" s="167" t="s">
        <v>1271</v>
      </c>
      <c r="B478" s="169" t="s">
        <v>1495</v>
      </c>
      <c r="C478" s="167" t="s">
        <v>406</v>
      </c>
    </row>
    <row r="479" spans="1:3" x14ac:dyDescent="0.25">
      <c r="A479" s="167" t="s">
        <v>747</v>
      </c>
      <c r="B479" s="169" t="s">
        <v>1373</v>
      </c>
      <c r="C479" s="167" t="s">
        <v>408</v>
      </c>
    </row>
    <row r="480" spans="1:3" x14ac:dyDescent="0.25">
      <c r="A480" s="167" t="s">
        <v>1280</v>
      </c>
      <c r="B480" s="169" t="s">
        <v>1370</v>
      </c>
      <c r="C480" s="167" t="s">
        <v>406</v>
      </c>
    </row>
    <row r="481" spans="1:3" x14ac:dyDescent="0.25">
      <c r="A481" s="167" t="s">
        <v>1195</v>
      </c>
      <c r="B481" s="169" t="s">
        <v>378</v>
      </c>
      <c r="C481" s="167" t="s">
        <v>408</v>
      </c>
    </row>
    <row r="482" spans="1:3" x14ac:dyDescent="0.25">
      <c r="A482" s="167" t="s">
        <v>708</v>
      </c>
      <c r="B482" s="169" t="s">
        <v>1373</v>
      </c>
      <c r="C482" s="167" t="s">
        <v>395</v>
      </c>
    </row>
    <row r="483" spans="1:3" x14ac:dyDescent="0.25">
      <c r="A483" s="167" t="s">
        <v>1307</v>
      </c>
      <c r="B483" s="169" t="s">
        <v>1371</v>
      </c>
      <c r="C483" s="167" t="s">
        <v>1375</v>
      </c>
    </row>
    <row r="484" spans="1:3" x14ac:dyDescent="0.25">
      <c r="A484" s="167" t="s">
        <v>714</v>
      </c>
      <c r="B484" s="169" t="s">
        <v>674</v>
      </c>
      <c r="C484" s="167" t="s">
        <v>399</v>
      </c>
    </row>
    <row r="485" spans="1:3" x14ac:dyDescent="0.25">
      <c r="A485" s="167" t="s">
        <v>1059</v>
      </c>
      <c r="B485" s="169" t="s">
        <v>1371</v>
      </c>
      <c r="C485" s="167" t="s">
        <v>399</v>
      </c>
    </row>
    <row r="486" spans="1:3" x14ac:dyDescent="0.25">
      <c r="A486" s="167" t="s">
        <v>1314</v>
      </c>
      <c r="B486" s="169" t="s">
        <v>1373</v>
      </c>
      <c r="C486" s="167" t="s">
        <v>407</v>
      </c>
    </row>
    <row r="487" spans="1:3" x14ac:dyDescent="0.25">
      <c r="A487" s="167" t="s">
        <v>1072</v>
      </c>
      <c r="B487" s="169" t="s">
        <v>1373</v>
      </c>
      <c r="C487" s="167" t="s">
        <v>408</v>
      </c>
    </row>
    <row r="488" spans="1:3" x14ac:dyDescent="0.25">
      <c r="A488" s="167" t="s">
        <v>1229</v>
      </c>
      <c r="B488" s="169" t="s">
        <v>674</v>
      </c>
      <c r="C488" s="167" t="s">
        <v>406</v>
      </c>
    </row>
    <row r="489" spans="1:3" x14ac:dyDescent="0.25">
      <c r="A489" s="167" t="s">
        <v>690</v>
      </c>
      <c r="B489" s="169" t="s">
        <v>1495</v>
      </c>
      <c r="C489" s="167" t="s">
        <v>395</v>
      </c>
    </row>
    <row r="490" spans="1:3" x14ac:dyDescent="0.25">
      <c r="A490" s="167" t="s">
        <v>1032</v>
      </c>
      <c r="B490" s="169" t="s">
        <v>1371</v>
      </c>
      <c r="C490" s="167" t="s">
        <v>406</v>
      </c>
    </row>
    <row r="491" spans="1:3" x14ac:dyDescent="0.25">
      <c r="A491" s="167" t="s">
        <v>944</v>
      </c>
      <c r="B491" s="169" t="s">
        <v>1370</v>
      </c>
      <c r="C491" s="167" t="s">
        <v>406</v>
      </c>
    </row>
    <row r="492" spans="1:3" x14ac:dyDescent="0.25">
      <c r="A492" s="167" t="s">
        <v>924</v>
      </c>
      <c r="B492" s="169" t="s">
        <v>1371</v>
      </c>
      <c r="C492" s="167" t="s">
        <v>402</v>
      </c>
    </row>
    <row r="493" spans="1:3" x14ac:dyDescent="0.25">
      <c r="A493" s="167" t="s">
        <v>920</v>
      </c>
      <c r="B493" s="169" t="s">
        <v>1495</v>
      </c>
      <c r="C493" s="167" t="s">
        <v>406</v>
      </c>
    </row>
    <row r="494" spans="1:3" x14ac:dyDescent="0.25">
      <c r="A494" s="167" t="s">
        <v>1199</v>
      </c>
      <c r="B494" s="169" t="s">
        <v>378</v>
      </c>
      <c r="C494" s="167" t="s">
        <v>1372</v>
      </c>
    </row>
    <row r="495" spans="1:3" x14ac:dyDescent="0.25">
      <c r="A495" s="167" t="s">
        <v>894</v>
      </c>
      <c r="B495" s="169" t="s">
        <v>1371</v>
      </c>
      <c r="C495" s="167" t="s">
        <v>401</v>
      </c>
    </row>
    <row r="496" spans="1:3" x14ac:dyDescent="0.25">
      <c r="A496" s="167" t="s">
        <v>859</v>
      </c>
      <c r="B496" s="169" t="s">
        <v>378</v>
      </c>
      <c r="C496" s="167" t="s">
        <v>1375</v>
      </c>
    </row>
    <row r="497" spans="1:3" x14ac:dyDescent="0.25">
      <c r="A497" s="167" t="s">
        <v>1364</v>
      </c>
      <c r="B497" s="169" t="s">
        <v>1370</v>
      </c>
      <c r="C497" s="167" t="s">
        <v>405</v>
      </c>
    </row>
    <row r="498" spans="1:3" x14ac:dyDescent="0.25">
      <c r="A498" s="167" t="s">
        <v>980</v>
      </c>
      <c r="B498" s="169" t="s">
        <v>674</v>
      </c>
      <c r="C498" s="167" t="s">
        <v>408</v>
      </c>
    </row>
    <row r="499" spans="1:3" x14ac:dyDescent="0.25">
      <c r="A499" s="167" t="s">
        <v>1241</v>
      </c>
      <c r="B499" s="169" t="s">
        <v>1371</v>
      </c>
      <c r="C499" s="167" t="s">
        <v>406</v>
      </c>
    </row>
    <row r="500" spans="1:3" x14ac:dyDescent="0.25">
      <c r="A500" s="167" t="s">
        <v>1290</v>
      </c>
      <c r="B500" s="169" t="s">
        <v>1373</v>
      </c>
      <c r="C500" s="167" t="s">
        <v>405</v>
      </c>
    </row>
    <row r="501" spans="1:3" x14ac:dyDescent="0.25">
      <c r="A501" s="167" t="s">
        <v>1078</v>
      </c>
      <c r="B501" s="169" t="s">
        <v>1370</v>
      </c>
      <c r="C501" s="167" t="s">
        <v>396</v>
      </c>
    </row>
    <row r="502" spans="1:3" x14ac:dyDescent="0.25">
      <c r="A502" s="167" t="s">
        <v>832</v>
      </c>
      <c r="B502" s="169" t="s">
        <v>1495</v>
      </c>
      <c r="C502" s="167" t="s">
        <v>405</v>
      </c>
    </row>
    <row r="503" spans="1:3" x14ac:dyDescent="0.25">
      <c r="A503" s="167" t="s">
        <v>1142</v>
      </c>
      <c r="B503" s="169" t="s">
        <v>1495</v>
      </c>
      <c r="C503" s="167" t="s">
        <v>399</v>
      </c>
    </row>
    <row r="504" spans="1:3" x14ac:dyDescent="0.25">
      <c r="A504" s="167" t="s">
        <v>939</v>
      </c>
      <c r="B504" s="169" t="s">
        <v>674</v>
      </c>
      <c r="C504" s="167" t="s">
        <v>405</v>
      </c>
    </row>
    <row r="505" spans="1:3" x14ac:dyDescent="0.25">
      <c r="A505" s="167" t="s">
        <v>788</v>
      </c>
      <c r="B505" s="169" t="s">
        <v>1370</v>
      </c>
      <c r="C505" s="167" t="s">
        <v>408</v>
      </c>
    </row>
    <row r="506" spans="1:3" x14ac:dyDescent="0.25">
      <c r="A506" s="167" t="s">
        <v>1012</v>
      </c>
      <c r="B506" s="169" t="s">
        <v>1495</v>
      </c>
      <c r="C506" s="167" t="s">
        <v>397</v>
      </c>
    </row>
    <row r="507" spans="1:3" x14ac:dyDescent="0.25">
      <c r="A507" s="167" t="s">
        <v>1305</v>
      </c>
      <c r="B507" s="169" t="s">
        <v>1371</v>
      </c>
      <c r="C507" s="167" t="s">
        <v>405</v>
      </c>
    </row>
    <row r="508" spans="1:3" x14ac:dyDescent="0.25">
      <c r="A508" s="167" t="s">
        <v>863</v>
      </c>
      <c r="B508" s="169" t="s">
        <v>378</v>
      </c>
      <c r="C508" s="167" t="s">
        <v>397</v>
      </c>
    </row>
    <row r="509" spans="1:3" x14ac:dyDescent="0.25">
      <c r="A509" s="167" t="s">
        <v>1328</v>
      </c>
      <c r="B509" s="169" t="s">
        <v>378</v>
      </c>
      <c r="C509" s="167" t="s">
        <v>396</v>
      </c>
    </row>
    <row r="510" spans="1:3" x14ac:dyDescent="0.25">
      <c r="A510" s="167" t="s">
        <v>765</v>
      </c>
      <c r="B510" s="169" t="s">
        <v>1371</v>
      </c>
      <c r="C510" s="167" t="s">
        <v>405</v>
      </c>
    </row>
    <row r="511" spans="1:3" x14ac:dyDescent="0.25">
      <c r="A511" s="167" t="s">
        <v>1362</v>
      </c>
      <c r="B511" s="169" t="s">
        <v>378</v>
      </c>
      <c r="C511" s="167" t="s">
        <v>406</v>
      </c>
    </row>
    <row r="512" spans="1:3" x14ac:dyDescent="0.25">
      <c r="A512" s="167" t="s">
        <v>1368</v>
      </c>
      <c r="B512" s="169" t="s">
        <v>378</v>
      </c>
      <c r="C512" s="167" t="s">
        <v>406</v>
      </c>
    </row>
    <row r="513" spans="1:3" x14ac:dyDescent="0.25">
      <c r="A513" s="167" t="s">
        <v>1316</v>
      </c>
      <c r="B513" s="169" t="s">
        <v>1371</v>
      </c>
      <c r="C513" s="167" t="s">
        <v>406</v>
      </c>
    </row>
    <row r="514" spans="1:3" x14ac:dyDescent="0.25">
      <c r="A514" s="167" t="s">
        <v>1274</v>
      </c>
      <c r="B514" s="169" t="s">
        <v>1373</v>
      </c>
      <c r="C514" s="167" t="s">
        <v>397</v>
      </c>
    </row>
    <row r="515" spans="1:3" x14ac:dyDescent="0.25">
      <c r="A515" s="167" t="s">
        <v>1320</v>
      </c>
      <c r="B515" s="169" t="s">
        <v>1373</v>
      </c>
      <c r="C515" s="167" t="s">
        <v>406</v>
      </c>
    </row>
    <row r="516" spans="1:3" x14ac:dyDescent="0.25">
      <c r="A516" s="168" t="s">
        <v>1047</v>
      </c>
      <c r="B516" s="169" t="s">
        <v>674</v>
      </c>
      <c r="C516" s="167" t="s">
        <v>408</v>
      </c>
    </row>
    <row r="517" spans="1:3" x14ac:dyDescent="0.25">
      <c r="A517" s="167" t="s">
        <v>983</v>
      </c>
      <c r="B517" s="169" t="s">
        <v>1373</v>
      </c>
      <c r="C517" s="168" t="s">
        <v>1372</v>
      </c>
    </row>
    <row r="518" spans="1:3" x14ac:dyDescent="0.25">
      <c r="A518" s="167" t="s">
        <v>922</v>
      </c>
      <c r="B518" s="169" t="s">
        <v>1371</v>
      </c>
      <c r="C518" s="167" t="s">
        <v>408</v>
      </c>
    </row>
    <row r="519" spans="1:3" x14ac:dyDescent="0.25">
      <c r="A519" s="167" t="s">
        <v>1093</v>
      </c>
      <c r="B519" s="169" t="s">
        <v>1371</v>
      </c>
      <c r="C519" s="167" t="s">
        <v>405</v>
      </c>
    </row>
    <row r="520" spans="1:3" x14ac:dyDescent="0.25">
      <c r="A520" s="167" t="s">
        <v>1206</v>
      </c>
      <c r="B520" s="169" t="s">
        <v>1371</v>
      </c>
      <c r="C520" s="167" t="s">
        <v>408</v>
      </c>
    </row>
    <row r="521" spans="1:3" x14ac:dyDescent="0.25">
      <c r="A521" s="167" t="s">
        <v>943</v>
      </c>
      <c r="B521" s="169" t="s">
        <v>1371</v>
      </c>
      <c r="C521" s="167" t="s">
        <v>406</v>
      </c>
    </row>
    <row r="522" spans="1:3" x14ac:dyDescent="0.25">
      <c r="A522" s="167" t="s">
        <v>736</v>
      </c>
      <c r="B522" s="169" t="s">
        <v>674</v>
      </c>
      <c r="C522" s="167" t="s">
        <v>407</v>
      </c>
    </row>
    <row r="523" spans="1:3" x14ac:dyDescent="0.25">
      <c r="A523" s="167" t="s">
        <v>1336</v>
      </c>
      <c r="B523" s="169" t="s">
        <v>1371</v>
      </c>
      <c r="C523" s="167" t="s">
        <v>397</v>
      </c>
    </row>
    <row r="524" spans="1:3" x14ac:dyDescent="0.25">
      <c r="A524" s="167" t="s">
        <v>1270</v>
      </c>
      <c r="B524" s="169" t="s">
        <v>1371</v>
      </c>
      <c r="C524" s="167" t="s">
        <v>397</v>
      </c>
    </row>
    <row r="525" spans="1:3" x14ac:dyDescent="0.25">
      <c r="A525" s="167" t="s">
        <v>756</v>
      </c>
      <c r="B525" s="169" t="s">
        <v>1370</v>
      </c>
      <c r="C525" s="167" t="s">
        <v>406</v>
      </c>
    </row>
    <row r="526" spans="1:3" x14ac:dyDescent="0.25">
      <c r="A526" s="167" t="s">
        <v>1049</v>
      </c>
      <c r="B526" s="169" t="s">
        <v>674</v>
      </c>
      <c r="C526" s="167" t="s">
        <v>399</v>
      </c>
    </row>
    <row r="527" spans="1:3" x14ac:dyDescent="0.25">
      <c r="A527" s="167" t="s">
        <v>1233</v>
      </c>
      <c r="B527" s="169" t="s">
        <v>378</v>
      </c>
      <c r="C527" s="167" t="s">
        <v>402</v>
      </c>
    </row>
    <row r="528" spans="1:3" x14ac:dyDescent="0.25">
      <c r="A528" s="167" t="s">
        <v>821</v>
      </c>
      <c r="B528" s="169" t="s">
        <v>1373</v>
      </c>
      <c r="C528" s="167" t="s">
        <v>408</v>
      </c>
    </row>
    <row r="529" spans="1:3" x14ac:dyDescent="0.25">
      <c r="A529" s="167" t="s">
        <v>1330</v>
      </c>
      <c r="B529" s="169" t="s">
        <v>1370</v>
      </c>
      <c r="C529" s="167" t="s">
        <v>399</v>
      </c>
    </row>
    <row r="530" spans="1:3" x14ac:dyDescent="0.25">
      <c r="A530" s="167" t="s">
        <v>1268</v>
      </c>
      <c r="B530" s="169" t="s">
        <v>1371</v>
      </c>
      <c r="C530" s="167" t="s">
        <v>399</v>
      </c>
    </row>
    <row r="531" spans="1:3" x14ac:dyDescent="0.25">
      <c r="A531" s="167" t="s">
        <v>1381</v>
      </c>
      <c r="B531" s="169" t="s">
        <v>674</v>
      </c>
      <c r="C531" s="167" t="s">
        <v>396</v>
      </c>
    </row>
    <row r="532" spans="1:3" x14ac:dyDescent="0.25">
      <c r="A532" s="167" t="s">
        <v>870</v>
      </c>
      <c r="B532" s="169" t="s">
        <v>1371</v>
      </c>
      <c r="C532" s="167" t="s">
        <v>408</v>
      </c>
    </row>
    <row r="533" spans="1:3" x14ac:dyDescent="0.25">
      <c r="A533" s="167" t="s">
        <v>809</v>
      </c>
      <c r="B533" s="169" t="s">
        <v>1373</v>
      </c>
      <c r="C533" s="167" t="s">
        <v>1374</v>
      </c>
    </row>
    <row r="534" spans="1:3" x14ac:dyDescent="0.25">
      <c r="A534" s="167" t="s">
        <v>795</v>
      </c>
      <c r="B534" s="169" t="s">
        <v>1371</v>
      </c>
      <c r="C534" s="167" t="s">
        <v>402</v>
      </c>
    </row>
    <row r="535" spans="1:3" x14ac:dyDescent="0.25">
      <c r="A535" s="167" t="s">
        <v>1220</v>
      </c>
      <c r="B535" s="169" t="s">
        <v>1373</v>
      </c>
      <c r="C535" s="167" t="s">
        <v>407</v>
      </c>
    </row>
    <row r="536" spans="1:3" x14ac:dyDescent="0.25">
      <c r="A536" s="167" t="s">
        <v>1334</v>
      </c>
      <c r="B536" s="169" t="s">
        <v>1371</v>
      </c>
      <c r="C536" s="167" t="s">
        <v>406</v>
      </c>
    </row>
    <row r="537" spans="1:3" x14ac:dyDescent="0.25">
      <c r="A537" s="167" t="s">
        <v>1345</v>
      </c>
      <c r="B537" s="169" t="s">
        <v>1370</v>
      </c>
      <c r="C537" s="167" t="s">
        <v>399</v>
      </c>
    </row>
    <row r="538" spans="1:3" x14ac:dyDescent="0.25">
      <c r="A538" s="167" t="s">
        <v>982</v>
      </c>
      <c r="B538" s="169" t="s">
        <v>1373</v>
      </c>
      <c r="C538" s="167" t="s">
        <v>406</v>
      </c>
    </row>
    <row r="539" spans="1:3" x14ac:dyDescent="0.25">
      <c r="A539" s="167" t="s">
        <v>813</v>
      </c>
      <c r="B539" s="169" t="s">
        <v>378</v>
      </c>
      <c r="C539" s="167" t="s">
        <v>399</v>
      </c>
    </row>
    <row r="540" spans="1:3" x14ac:dyDescent="0.25">
      <c r="A540" s="167" t="s">
        <v>1359</v>
      </c>
      <c r="B540" s="169" t="s">
        <v>674</v>
      </c>
      <c r="C540" s="167" t="s">
        <v>403</v>
      </c>
    </row>
    <row r="541" spans="1:3" x14ac:dyDescent="0.25">
      <c r="A541" s="167" t="s">
        <v>1287</v>
      </c>
      <c r="B541" s="169" t="s">
        <v>378</v>
      </c>
      <c r="C541" s="167" t="s">
        <v>408</v>
      </c>
    </row>
    <row r="542" spans="1:3" x14ac:dyDescent="0.25">
      <c r="A542" s="167" t="s">
        <v>912</v>
      </c>
      <c r="B542" s="169" t="s">
        <v>674</v>
      </c>
      <c r="C542" s="167" t="s">
        <v>395</v>
      </c>
    </row>
    <row r="543" spans="1:3" x14ac:dyDescent="0.25">
      <c r="A543" s="167" t="s">
        <v>885</v>
      </c>
      <c r="B543" s="169" t="s">
        <v>1371</v>
      </c>
      <c r="C543" s="167" t="s">
        <v>399</v>
      </c>
    </row>
    <row r="544" spans="1:3" x14ac:dyDescent="0.25">
      <c r="A544" s="167" t="s">
        <v>1043</v>
      </c>
      <c r="B544" s="169" t="s">
        <v>1373</v>
      </c>
      <c r="C544" s="167" t="s">
        <v>407</v>
      </c>
    </row>
    <row r="545" spans="1:3" x14ac:dyDescent="0.25">
      <c r="A545" s="167" t="s">
        <v>1391</v>
      </c>
      <c r="B545" s="169" t="s">
        <v>674</v>
      </c>
      <c r="C545" s="167" t="s">
        <v>407</v>
      </c>
    </row>
    <row r="546" spans="1:3" x14ac:dyDescent="0.25">
      <c r="A546" s="167" t="s">
        <v>1172</v>
      </c>
      <c r="B546" s="169" t="s">
        <v>674</v>
      </c>
      <c r="C546" s="167" t="s">
        <v>399</v>
      </c>
    </row>
    <row r="547" spans="1:3" x14ac:dyDescent="0.25">
      <c r="A547" s="167" t="s">
        <v>743</v>
      </c>
      <c r="B547" s="169" t="s">
        <v>1373</v>
      </c>
      <c r="C547" s="167" t="s">
        <v>397</v>
      </c>
    </row>
    <row r="548" spans="1:3" x14ac:dyDescent="0.25">
      <c r="A548" s="167" t="s">
        <v>1205</v>
      </c>
      <c r="B548" s="169" t="s">
        <v>1373</v>
      </c>
      <c r="C548" s="167" t="s">
        <v>399</v>
      </c>
    </row>
    <row r="549" spans="1:3" x14ac:dyDescent="0.25">
      <c r="A549" s="167" t="s">
        <v>3773</v>
      </c>
      <c r="B549" s="169" t="s">
        <v>1373</v>
      </c>
      <c r="C549" s="167" t="s">
        <v>407</v>
      </c>
    </row>
    <row r="550" spans="1:3" x14ac:dyDescent="0.25">
      <c r="A550" s="167" t="s">
        <v>946</v>
      </c>
      <c r="B550" s="169" t="s">
        <v>378</v>
      </c>
      <c r="C550" s="167" t="s">
        <v>399</v>
      </c>
    </row>
    <row r="551" spans="1:3" x14ac:dyDescent="0.25">
      <c r="A551" s="167" t="s">
        <v>900</v>
      </c>
      <c r="B551" s="169" t="s">
        <v>1373</v>
      </c>
      <c r="C551" s="167" t="s">
        <v>1372</v>
      </c>
    </row>
    <row r="552" spans="1:3" x14ac:dyDescent="0.25">
      <c r="A552" s="167" t="s">
        <v>751</v>
      </c>
      <c r="B552" s="169" t="s">
        <v>378</v>
      </c>
      <c r="C552" s="167" t="s">
        <v>406</v>
      </c>
    </row>
    <row r="553" spans="1:3" x14ac:dyDescent="0.25">
      <c r="A553" s="167" t="s">
        <v>1074</v>
      </c>
      <c r="B553" s="169" t="s">
        <v>1371</v>
      </c>
      <c r="C553" s="167" t="s">
        <v>402</v>
      </c>
    </row>
    <row r="554" spans="1:3" x14ac:dyDescent="0.25">
      <c r="A554" s="167" t="s">
        <v>1016</v>
      </c>
      <c r="B554" s="169" t="s">
        <v>674</v>
      </c>
      <c r="C554" s="167" t="s">
        <v>406</v>
      </c>
    </row>
    <row r="555" spans="1:3" x14ac:dyDescent="0.25">
      <c r="A555" s="167" t="s">
        <v>1279</v>
      </c>
      <c r="B555" s="169" t="s">
        <v>1495</v>
      </c>
      <c r="C555" s="167" t="s">
        <v>402</v>
      </c>
    </row>
    <row r="556" spans="1:3" x14ac:dyDescent="0.25">
      <c r="A556" s="167" t="s">
        <v>1175</v>
      </c>
      <c r="B556" s="169" t="s">
        <v>1373</v>
      </c>
      <c r="C556" s="167" t="s">
        <v>408</v>
      </c>
    </row>
    <row r="557" spans="1:3" x14ac:dyDescent="0.25">
      <c r="A557" s="167" t="s">
        <v>840</v>
      </c>
      <c r="B557" s="169" t="s">
        <v>1371</v>
      </c>
      <c r="C557" s="167" t="s">
        <v>3822</v>
      </c>
    </row>
    <row r="558" spans="1:3" x14ac:dyDescent="0.25">
      <c r="A558" s="167" t="s">
        <v>1356</v>
      </c>
      <c r="B558" s="169" t="s">
        <v>1373</v>
      </c>
      <c r="C558" s="167" t="s">
        <v>399</v>
      </c>
    </row>
    <row r="559" spans="1:3" x14ac:dyDescent="0.25">
      <c r="A559" s="167" t="s">
        <v>866</v>
      </c>
      <c r="B559" s="169" t="s">
        <v>1373</v>
      </c>
      <c r="C559" s="167" t="s">
        <v>406</v>
      </c>
    </row>
    <row r="560" spans="1:3" x14ac:dyDescent="0.25">
      <c r="A560" s="167" t="s">
        <v>908</v>
      </c>
      <c r="B560" s="169" t="s">
        <v>1373</v>
      </c>
      <c r="C560" s="167" t="s">
        <v>399</v>
      </c>
    </row>
    <row r="561" spans="1:3" x14ac:dyDescent="0.25">
      <c r="A561" s="167" t="s">
        <v>917</v>
      </c>
      <c r="B561" s="169" t="s">
        <v>378</v>
      </c>
      <c r="C561" s="167" t="s">
        <v>2472</v>
      </c>
    </row>
    <row r="562" spans="1:3" x14ac:dyDescent="0.25">
      <c r="A562" s="167" t="s">
        <v>1405</v>
      </c>
      <c r="B562" s="169" t="s">
        <v>378</v>
      </c>
      <c r="C562" s="167" t="s">
        <v>407</v>
      </c>
    </row>
    <row r="563" spans="1:3" x14ac:dyDescent="0.25">
      <c r="A563" s="167" t="s">
        <v>851</v>
      </c>
      <c r="B563" s="169" t="s">
        <v>674</v>
      </c>
      <c r="C563" s="167" t="s">
        <v>395</v>
      </c>
    </row>
    <row r="564" spans="1:3" x14ac:dyDescent="0.25">
      <c r="A564" s="167" t="s">
        <v>841</v>
      </c>
      <c r="B564" s="169" t="s">
        <v>1371</v>
      </c>
      <c r="C564" s="167" t="s">
        <v>399</v>
      </c>
    </row>
    <row r="565" spans="1:3" x14ac:dyDescent="0.25">
      <c r="A565" s="168" t="s">
        <v>909</v>
      </c>
      <c r="B565" s="169" t="s">
        <v>378</v>
      </c>
      <c r="C565" s="167" t="s">
        <v>399</v>
      </c>
    </row>
    <row r="566" spans="1:3" x14ac:dyDescent="0.25">
      <c r="A566" s="167" t="s">
        <v>723</v>
      </c>
      <c r="B566" s="169" t="s">
        <v>1373</v>
      </c>
      <c r="C566" s="168" t="s">
        <v>1372</v>
      </c>
    </row>
    <row r="567" spans="1:3" x14ac:dyDescent="0.25">
      <c r="A567" s="167" t="s">
        <v>1390</v>
      </c>
      <c r="B567" s="169" t="s">
        <v>674</v>
      </c>
      <c r="C567" s="167" t="s">
        <v>407</v>
      </c>
    </row>
    <row r="568" spans="1:3" x14ac:dyDescent="0.25">
      <c r="A568" s="167" t="s">
        <v>1245</v>
      </c>
      <c r="B568" s="169" t="s">
        <v>1495</v>
      </c>
      <c r="C568" s="167" t="s">
        <v>407</v>
      </c>
    </row>
    <row r="569" spans="1:3" x14ac:dyDescent="0.25">
      <c r="A569" s="167" t="s">
        <v>1021</v>
      </c>
      <c r="B569" s="169" t="s">
        <v>1371</v>
      </c>
      <c r="C569" s="167" t="s">
        <v>402</v>
      </c>
    </row>
    <row r="570" spans="1:3" x14ac:dyDescent="0.25">
      <c r="A570" s="167" t="s">
        <v>1178</v>
      </c>
      <c r="B570" s="169" t="s">
        <v>1373</v>
      </c>
      <c r="C570" s="167" t="s">
        <v>395</v>
      </c>
    </row>
    <row r="571" spans="1:3" x14ac:dyDescent="0.25">
      <c r="A571" s="167" t="s">
        <v>1102</v>
      </c>
      <c r="B571" s="169" t="s">
        <v>1371</v>
      </c>
      <c r="C571" s="167" t="s">
        <v>406</v>
      </c>
    </row>
    <row r="572" spans="1:3" x14ac:dyDescent="0.25">
      <c r="A572" s="167" t="s">
        <v>1055</v>
      </c>
      <c r="B572" s="169" t="s">
        <v>1373</v>
      </c>
      <c r="C572" s="167" t="s">
        <v>402</v>
      </c>
    </row>
    <row r="573" spans="1:3" x14ac:dyDescent="0.25">
      <c r="A573" s="167" t="s">
        <v>844</v>
      </c>
      <c r="B573" s="169" t="s">
        <v>1373</v>
      </c>
      <c r="C573" s="167" t="s">
        <v>399</v>
      </c>
    </row>
    <row r="574" spans="1:3" x14ac:dyDescent="0.25">
      <c r="A574" s="167" t="s">
        <v>896</v>
      </c>
      <c r="B574" s="169" t="s">
        <v>378</v>
      </c>
      <c r="C574" s="167" t="s">
        <v>1376</v>
      </c>
    </row>
    <row r="575" spans="1:3" x14ac:dyDescent="0.25">
      <c r="A575" s="167" t="s">
        <v>1080</v>
      </c>
      <c r="B575" s="169" t="s">
        <v>378</v>
      </c>
      <c r="C575" s="167" t="s">
        <v>1376</v>
      </c>
    </row>
    <row r="576" spans="1:3" x14ac:dyDescent="0.25">
      <c r="A576" s="167" t="s">
        <v>981</v>
      </c>
      <c r="B576" s="169" t="s">
        <v>1495</v>
      </c>
      <c r="C576" s="167" t="s">
        <v>406</v>
      </c>
    </row>
    <row r="577" spans="1:3" x14ac:dyDescent="0.25">
      <c r="A577" s="167" t="s">
        <v>1310</v>
      </c>
      <c r="B577" s="169" t="s">
        <v>1371</v>
      </c>
      <c r="C577" s="167" t="s">
        <v>1376</v>
      </c>
    </row>
    <row r="578" spans="1:3" x14ac:dyDescent="0.25">
      <c r="A578" s="167" t="s">
        <v>1411</v>
      </c>
      <c r="B578" s="169" t="s">
        <v>1371</v>
      </c>
      <c r="C578" s="167" t="s">
        <v>406</v>
      </c>
    </row>
    <row r="579" spans="1:3" x14ac:dyDescent="0.25">
      <c r="A579" s="167" t="s">
        <v>1266</v>
      </c>
      <c r="B579" s="169" t="s">
        <v>1371</v>
      </c>
      <c r="C579" s="167" t="s">
        <v>406</v>
      </c>
    </row>
    <row r="580" spans="1:3" x14ac:dyDescent="0.25">
      <c r="A580" s="167" t="s">
        <v>938</v>
      </c>
      <c r="B580" s="169" t="s">
        <v>1371</v>
      </c>
      <c r="C580" s="167" t="s">
        <v>395</v>
      </c>
    </row>
    <row r="581" spans="1:3" x14ac:dyDescent="0.25">
      <c r="A581" s="167" t="s">
        <v>901</v>
      </c>
      <c r="B581" s="169" t="s">
        <v>1373</v>
      </c>
      <c r="C581" s="167" t="s">
        <v>1376</v>
      </c>
    </row>
    <row r="582" spans="1:3" x14ac:dyDescent="0.25">
      <c r="A582" s="167" t="s">
        <v>1406</v>
      </c>
      <c r="B582" s="169" t="s">
        <v>1371</v>
      </c>
      <c r="C582" s="167" t="s">
        <v>405</v>
      </c>
    </row>
    <row r="583" spans="1:3" x14ac:dyDescent="0.25">
      <c r="A583" s="167" t="s">
        <v>1145</v>
      </c>
      <c r="B583" s="169" t="s">
        <v>1495</v>
      </c>
      <c r="C583" s="167" t="s">
        <v>405</v>
      </c>
    </row>
    <row r="584" spans="1:3" x14ac:dyDescent="0.25">
      <c r="A584" s="167" t="s">
        <v>833</v>
      </c>
      <c r="B584" s="169" t="s">
        <v>1373</v>
      </c>
      <c r="C584" s="167" t="s">
        <v>407</v>
      </c>
    </row>
    <row r="585" spans="1:3" x14ac:dyDescent="0.25">
      <c r="A585" s="167" t="s">
        <v>1063</v>
      </c>
      <c r="B585" s="169" t="s">
        <v>1373</v>
      </c>
      <c r="C585" s="167" t="s">
        <v>395</v>
      </c>
    </row>
    <row r="586" spans="1:3" x14ac:dyDescent="0.25">
      <c r="A586" s="167" t="s">
        <v>1213</v>
      </c>
      <c r="B586" s="169" t="s">
        <v>674</v>
      </c>
      <c r="C586" s="167" t="s">
        <v>403</v>
      </c>
    </row>
    <row r="587" spans="1:3" x14ac:dyDescent="0.25">
      <c r="A587" s="167" t="s">
        <v>921</v>
      </c>
      <c r="B587" s="169" t="s">
        <v>1370</v>
      </c>
      <c r="C587" s="167" t="s">
        <v>399</v>
      </c>
    </row>
    <row r="588" spans="1:3" x14ac:dyDescent="0.25">
      <c r="A588" s="167" t="s">
        <v>1212</v>
      </c>
      <c r="B588" s="169" t="s">
        <v>378</v>
      </c>
      <c r="C588" s="167" t="s">
        <v>405</v>
      </c>
    </row>
    <row r="589" spans="1:3" x14ac:dyDescent="0.25">
      <c r="A589" s="167" t="s">
        <v>858</v>
      </c>
      <c r="B589" s="169" t="s">
        <v>1495</v>
      </c>
      <c r="C589" s="167" t="s">
        <v>406</v>
      </c>
    </row>
    <row r="590" spans="1:3" x14ac:dyDescent="0.25">
      <c r="A590" s="167" t="s">
        <v>847</v>
      </c>
      <c r="B590" s="169" t="s">
        <v>378</v>
      </c>
      <c r="C590" s="167" t="s">
        <v>395</v>
      </c>
    </row>
    <row r="591" spans="1:3" x14ac:dyDescent="0.25">
      <c r="A591" s="167" t="s">
        <v>1167</v>
      </c>
      <c r="B591" s="169" t="s">
        <v>1370</v>
      </c>
      <c r="C591" s="167" t="s">
        <v>405</v>
      </c>
    </row>
    <row r="592" spans="1:3" x14ac:dyDescent="0.25">
      <c r="A592" s="167" t="s">
        <v>1311</v>
      </c>
      <c r="B592" s="169" t="s">
        <v>1371</v>
      </c>
      <c r="C592" s="167" t="s">
        <v>399</v>
      </c>
    </row>
    <row r="593" spans="1:3" x14ac:dyDescent="0.25">
      <c r="A593" s="167" t="s">
        <v>1344</v>
      </c>
      <c r="B593" s="169" t="s">
        <v>1371</v>
      </c>
      <c r="C593" s="167" t="s">
        <v>399</v>
      </c>
    </row>
    <row r="594" spans="1:3" x14ac:dyDescent="0.25">
      <c r="A594" s="167" t="s">
        <v>1121</v>
      </c>
      <c r="B594" s="169" t="s">
        <v>1371</v>
      </c>
      <c r="C594" s="167" t="s">
        <v>399</v>
      </c>
    </row>
    <row r="595" spans="1:3" x14ac:dyDescent="0.25">
      <c r="A595" s="167" t="s">
        <v>984</v>
      </c>
      <c r="B595" s="169" t="s">
        <v>1495</v>
      </c>
      <c r="C595" s="167" t="s">
        <v>407</v>
      </c>
    </row>
    <row r="596" spans="1:3" x14ac:dyDescent="0.25">
      <c r="A596" s="167" t="s">
        <v>721</v>
      </c>
      <c r="B596" s="169" t="s">
        <v>1495</v>
      </c>
      <c r="C596" s="167" t="s">
        <v>399</v>
      </c>
    </row>
    <row r="597" spans="1:3" x14ac:dyDescent="0.25">
      <c r="A597" s="167" t="s">
        <v>839</v>
      </c>
      <c r="B597" s="169" t="s">
        <v>1371</v>
      </c>
      <c r="C597" s="167" t="s">
        <v>399</v>
      </c>
    </row>
    <row r="598" spans="1:3" x14ac:dyDescent="0.25">
      <c r="A598" s="167" t="s">
        <v>1139</v>
      </c>
      <c r="B598" s="169" t="s">
        <v>378</v>
      </c>
      <c r="C598" s="167" t="s">
        <v>408</v>
      </c>
    </row>
    <row r="599" spans="1:3" x14ac:dyDescent="0.25">
      <c r="A599" s="167" t="s">
        <v>792</v>
      </c>
      <c r="B599" s="169" t="s">
        <v>674</v>
      </c>
      <c r="C599" s="167" t="s">
        <v>399</v>
      </c>
    </row>
    <row r="600" spans="1:3" x14ac:dyDescent="0.25">
      <c r="A600" s="167" t="s">
        <v>1143</v>
      </c>
      <c r="B600" s="169" t="s">
        <v>1370</v>
      </c>
      <c r="C600" s="167" t="s">
        <v>407</v>
      </c>
    </row>
    <row r="601" spans="1:3" x14ac:dyDescent="0.25">
      <c r="A601" s="167" t="s">
        <v>1019</v>
      </c>
      <c r="B601" s="169" t="s">
        <v>378</v>
      </c>
      <c r="C601" s="167" t="s">
        <v>403</v>
      </c>
    </row>
    <row r="602" spans="1:3" x14ac:dyDescent="0.25">
      <c r="A602" s="167" t="s">
        <v>1162</v>
      </c>
      <c r="B602" s="169" t="s">
        <v>1371</v>
      </c>
      <c r="C602" s="167" t="s">
        <v>407</v>
      </c>
    </row>
    <row r="603" spans="1:3" x14ac:dyDescent="0.25">
      <c r="A603" s="167" t="s">
        <v>1250</v>
      </c>
      <c r="B603" s="169" t="s">
        <v>1371</v>
      </c>
      <c r="C603" s="167" t="s">
        <v>1375</v>
      </c>
    </row>
    <row r="604" spans="1:3" x14ac:dyDescent="0.25">
      <c r="A604" s="167" t="s">
        <v>1339</v>
      </c>
      <c r="B604" s="169" t="s">
        <v>1370</v>
      </c>
      <c r="C604" s="167" t="s">
        <v>407</v>
      </c>
    </row>
    <row r="605" spans="1:3" x14ac:dyDescent="0.25">
      <c r="A605" s="167" t="s">
        <v>1140</v>
      </c>
      <c r="B605" s="169" t="s">
        <v>378</v>
      </c>
      <c r="C605" s="167" t="s">
        <v>408</v>
      </c>
    </row>
    <row r="606" spans="1:3" x14ac:dyDescent="0.25">
      <c r="A606" s="167" t="s">
        <v>1132</v>
      </c>
      <c r="B606" s="169" t="s">
        <v>1370</v>
      </c>
      <c r="C606" s="167" t="s">
        <v>407</v>
      </c>
    </row>
    <row r="607" spans="1:3" x14ac:dyDescent="0.25">
      <c r="A607" s="167" t="s">
        <v>869</v>
      </c>
      <c r="B607" s="169" t="s">
        <v>674</v>
      </c>
      <c r="C607" s="167" t="s">
        <v>397</v>
      </c>
    </row>
    <row r="608" spans="1:3" x14ac:dyDescent="0.25">
      <c r="A608" s="167" t="s">
        <v>754</v>
      </c>
      <c r="B608" s="169" t="s">
        <v>1371</v>
      </c>
      <c r="C608" s="167" t="s">
        <v>399</v>
      </c>
    </row>
    <row r="609" spans="1:3" x14ac:dyDescent="0.25">
      <c r="A609" s="167" t="s">
        <v>1088</v>
      </c>
      <c r="B609" s="169" t="s">
        <v>1373</v>
      </c>
      <c r="C609" s="167" t="s">
        <v>403</v>
      </c>
    </row>
    <row r="610" spans="1:3" x14ac:dyDescent="0.25">
      <c r="A610" s="167" t="s">
        <v>1335</v>
      </c>
      <c r="B610" s="169" t="s">
        <v>378</v>
      </c>
      <c r="C610" s="167" t="s">
        <v>406</v>
      </c>
    </row>
    <row r="611" spans="1:3" x14ac:dyDescent="0.25">
      <c r="A611" s="167" t="s">
        <v>801</v>
      </c>
      <c r="B611" s="169" t="s">
        <v>378</v>
      </c>
      <c r="C611" s="167" t="s">
        <v>406</v>
      </c>
    </row>
    <row r="612" spans="1:3" x14ac:dyDescent="0.25">
      <c r="A612" s="167" t="s">
        <v>808</v>
      </c>
      <c r="B612" s="169" t="s">
        <v>1371</v>
      </c>
      <c r="C612" s="167" t="s">
        <v>395</v>
      </c>
    </row>
    <row r="613" spans="1:3" x14ac:dyDescent="0.25">
      <c r="A613" s="167" t="s">
        <v>1292</v>
      </c>
      <c r="B613" s="169" t="s">
        <v>1373</v>
      </c>
      <c r="C613" s="167" t="s">
        <v>406</v>
      </c>
    </row>
    <row r="614" spans="1:3" x14ac:dyDescent="0.25">
      <c r="A614" s="167" t="s">
        <v>1397</v>
      </c>
      <c r="B614" s="169" t="s">
        <v>378</v>
      </c>
      <c r="C614" s="167" t="s">
        <v>402</v>
      </c>
    </row>
    <row r="615" spans="1:3" x14ac:dyDescent="0.25">
      <c r="A615" s="167" t="s">
        <v>693</v>
      </c>
      <c r="B615" s="169" t="s">
        <v>1371</v>
      </c>
      <c r="C615" s="167" t="s">
        <v>399</v>
      </c>
    </row>
    <row r="616" spans="1:3" x14ac:dyDescent="0.25">
      <c r="A616" s="167" t="s">
        <v>845</v>
      </c>
      <c r="B616" s="169" t="s">
        <v>1371</v>
      </c>
      <c r="C616" s="167" t="s">
        <v>399</v>
      </c>
    </row>
    <row r="617" spans="1:3" x14ac:dyDescent="0.25">
      <c r="A617" s="167" t="s">
        <v>1333</v>
      </c>
      <c r="B617" s="169" t="s">
        <v>1495</v>
      </c>
      <c r="C617" s="167" t="s">
        <v>402</v>
      </c>
    </row>
    <row r="618" spans="1:3" x14ac:dyDescent="0.25">
      <c r="A618" s="167" t="s">
        <v>1378</v>
      </c>
      <c r="B618" s="169" t="s">
        <v>1373</v>
      </c>
      <c r="C618" s="167" t="s">
        <v>408</v>
      </c>
    </row>
    <row r="619" spans="1:3" x14ac:dyDescent="0.25">
      <c r="A619" s="167" t="s">
        <v>1309</v>
      </c>
      <c r="B619" s="169" t="s">
        <v>1373</v>
      </c>
      <c r="C619" s="167" t="s">
        <v>408</v>
      </c>
    </row>
    <row r="620" spans="1:3" x14ac:dyDescent="0.25">
      <c r="A620" s="167" t="s">
        <v>1387</v>
      </c>
      <c r="B620" s="169" t="s">
        <v>1371</v>
      </c>
      <c r="C620" s="167" t="s">
        <v>402</v>
      </c>
    </row>
    <row r="621" spans="1:3" x14ac:dyDescent="0.25">
      <c r="A621" s="167" t="s">
        <v>1382</v>
      </c>
      <c r="B621" s="169" t="s">
        <v>1371</v>
      </c>
      <c r="C621" s="167" t="s">
        <v>402</v>
      </c>
    </row>
    <row r="622" spans="1:3" x14ac:dyDescent="0.25">
      <c r="A622" s="167" t="s">
        <v>977</v>
      </c>
      <c r="B622" s="169" t="s">
        <v>1495</v>
      </c>
      <c r="C622" s="167" t="s">
        <v>395</v>
      </c>
    </row>
    <row r="623" spans="1:3" x14ac:dyDescent="0.25">
      <c r="A623" s="167" t="s">
        <v>955</v>
      </c>
      <c r="B623" s="169" t="s">
        <v>378</v>
      </c>
      <c r="C623" s="167" t="s">
        <v>399</v>
      </c>
    </row>
    <row r="624" spans="1:3" x14ac:dyDescent="0.25">
      <c r="A624" s="167" t="s">
        <v>1179</v>
      </c>
      <c r="B624" s="169" t="s">
        <v>1370</v>
      </c>
      <c r="C624" s="167" t="s">
        <v>399</v>
      </c>
    </row>
    <row r="625" spans="1:3" x14ac:dyDescent="0.25">
      <c r="A625" s="167" t="s">
        <v>823</v>
      </c>
      <c r="B625" s="169" t="s">
        <v>378</v>
      </c>
      <c r="C625" s="167" t="s">
        <v>408</v>
      </c>
    </row>
    <row r="626" spans="1:3" x14ac:dyDescent="0.25">
      <c r="A626" s="167" t="s">
        <v>1234</v>
      </c>
      <c r="B626" s="169" t="s">
        <v>1373</v>
      </c>
      <c r="C626" s="167" t="s">
        <v>408</v>
      </c>
    </row>
    <row r="627" spans="1:3" x14ac:dyDescent="0.25">
      <c r="A627" s="167" t="s">
        <v>812</v>
      </c>
      <c r="B627" s="169" t="s">
        <v>674</v>
      </c>
      <c r="C627" s="167" t="s">
        <v>406</v>
      </c>
    </row>
    <row r="628" spans="1:3" x14ac:dyDescent="0.25">
      <c r="A628" s="167" t="s">
        <v>1066</v>
      </c>
      <c r="B628" s="169" t="s">
        <v>1373</v>
      </c>
      <c r="C628" s="167" t="s">
        <v>406</v>
      </c>
    </row>
    <row r="629" spans="1:3" x14ac:dyDescent="0.25">
      <c r="A629" s="167" t="s">
        <v>1327</v>
      </c>
      <c r="B629" s="169" t="s">
        <v>378</v>
      </c>
      <c r="C629" s="167" t="s">
        <v>408</v>
      </c>
    </row>
    <row r="630" spans="1:3" x14ac:dyDescent="0.25">
      <c r="A630" s="167" t="s">
        <v>767</v>
      </c>
      <c r="B630" s="169" t="s">
        <v>1373</v>
      </c>
      <c r="C630" s="167" t="s">
        <v>408</v>
      </c>
    </row>
    <row r="631" spans="1:3" x14ac:dyDescent="0.25">
      <c r="A631" s="167" t="s">
        <v>1129</v>
      </c>
      <c r="B631" s="169" t="s">
        <v>1495</v>
      </c>
      <c r="C631" s="167" t="s">
        <v>407</v>
      </c>
    </row>
    <row r="632" spans="1:3" x14ac:dyDescent="0.25">
      <c r="A632" s="167" t="s">
        <v>889</v>
      </c>
      <c r="B632" s="169" t="s">
        <v>378</v>
      </c>
      <c r="C632" s="167" t="s">
        <v>399</v>
      </c>
    </row>
    <row r="633" spans="1:3" x14ac:dyDescent="0.25">
      <c r="A633" s="167" t="s">
        <v>941</v>
      </c>
      <c r="B633" s="169" t="s">
        <v>1371</v>
      </c>
      <c r="C633" s="167" t="s">
        <v>1374</v>
      </c>
    </row>
    <row r="634" spans="1:3" x14ac:dyDescent="0.25">
      <c r="A634" s="167" t="s">
        <v>1104</v>
      </c>
      <c r="B634" s="169" t="s">
        <v>1370</v>
      </c>
      <c r="C634" s="167" t="s">
        <v>405</v>
      </c>
    </row>
    <row r="635" spans="1:3" x14ac:dyDescent="0.25">
      <c r="A635" s="167" t="s">
        <v>1251</v>
      </c>
      <c r="B635" s="169" t="s">
        <v>1373</v>
      </c>
      <c r="C635" s="167" t="s">
        <v>405</v>
      </c>
    </row>
    <row r="636" spans="1:3" x14ac:dyDescent="0.25">
      <c r="A636" s="167" t="s">
        <v>678</v>
      </c>
      <c r="B636" s="169" t="s">
        <v>1371</v>
      </c>
      <c r="C636" s="167" t="s">
        <v>397</v>
      </c>
    </row>
    <row r="637" spans="1:3" x14ac:dyDescent="0.25">
      <c r="A637" s="167" t="s">
        <v>1407</v>
      </c>
      <c r="B637" s="169" t="s">
        <v>1373</v>
      </c>
      <c r="C637" s="167" t="s">
        <v>399</v>
      </c>
    </row>
    <row r="638" spans="1:3" x14ac:dyDescent="0.25">
      <c r="A638" s="167" t="s">
        <v>1077</v>
      </c>
      <c r="B638" s="169" t="s">
        <v>1495</v>
      </c>
      <c r="C638" s="167" t="s">
        <v>406</v>
      </c>
    </row>
    <row r="639" spans="1:3" x14ac:dyDescent="0.25">
      <c r="A639" s="167" t="s">
        <v>1118</v>
      </c>
      <c r="B639" s="169" t="s">
        <v>1373</v>
      </c>
      <c r="C639" s="167" t="s">
        <v>1376</v>
      </c>
    </row>
    <row r="640" spans="1:3" x14ac:dyDescent="0.25">
      <c r="A640" s="167" t="s">
        <v>1073</v>
      </c>
      <c r="B640" s="169" t="s">
        <v>1373</v>
      </c>
      <c r="C640" s="167" t="s">
        <v>1375</v>
      </c>
    </row>
    <row r="641" spans="1:3" x14ac:dyDescent="0.25">
      <c r="A641" s="167" t="s">
        <v>738</v>
      </c>
      <c r="B641" s="169" t="s">
        <v>1371</v>
      </c>
      <c r="C641" s="167" t="s">
        <v>1376</v>
      </c>
    </row>
    <row r="642" spans="1:3" x14ac:dyDescent="0.25">
      <c r="A642" s="167" t="s">
        <v>1096</v>
      </c>
      <c r="B642" s="169" t="s">
        <v>1495</v>
      </c>
      <c r="C642" s="167" t="s">
        <v>408</v>
      </c>
    </row>
    <row r="643" spans="1:3" x14ac:dyDescent="0.25">
      <c r="A643" s="167" t="s">
        <v>1103</v>
      </c>
      <c r="B643" s="169" t="s">
        <v>378</v>
      </c>
      <c r="C643" s="167" t="s">
        <v>407</v>
      </c>
    </row>
    <row r="644" spans="1:3" x14ac:dyDescent="0.25">
      <c r="A644" s="167" t="s">
        <v>1013</v>
      </c>
      <c r="B644" s="169" t="s">
        <v>1373</v>
      </c>
      <c r="C644" s="167" t="s">
        <v>1374</v>
      </c>
    </row>
    <row r="645" spans="1:3" x14ac:dyDescent="0.25">
      <c r="A645" s="167" t="s">
        <v>1156</v>
      </c>
      <c r="B645" s="169" t="s">
        <v>1373</v>
      </c>
      <c r="C645" s="167" t="s">
        <v>408</v>
      </c>
    </row>
    <row r="646" spans="1:3" x14ac:dyDescent="0.25">
      <c r="A646" s="167" t="s">
        <v>1116</v>
      </c>
      <c r="B646" s="169" t="s">
        <v>1495</v>
      </c>
      <c r="C646" s="167" t="s">
        <v>407</v>
      </c>
    </row>
    <row r="647" spans="1:3" x14ac:dyDescent="0.25">
      <c r="A647" s="167" t="s">
        <v>1057</v>
      </c>
      <c r="B647" s="169" t="s">
        <v>1370</v>
      </c>
      <c r="C647" s="167" t="s">
        <v>408</v>
      </c>
    </row>
    <row r="648" spans="1:3" x14ac:dyDescent="0.25">
      <c r="A648" s="167" t="s">
        <v>1188</v>
      </c>
      <c r="B648" s="169" t="s">
        <v>1373</v>
      </c>
      <c r="C648" s="167" t="s">
        <v>397</v>
      </c>
    </row>
    <row r="649" spans="1:3" x14ac:dyDescent="0.25">
      <c r="A649" s="167" t="s">
        <v>1347</v>
      </c>
      <c r="B649" s="169" t="s">
        <v>1371</v>
      </c>
      <c r="C649" s="167" t="s">
        <v>405</v>
      </c>
    </row>
    <row r="650" spans="1:3" x14ac:dyDescent="0.25">
      <c r="A650" s="167" t="s">
        <v>1119</v>
      </c>
      <c r="B650" s="169" t="s">
        <v>1373</v>
      </c>
      <c r="C650" s="167" t="s">
        <v>407</v>
      </c>
    </row>
    <row r="651" spans="1:3" x14ac:dyDescent="0.25">
      <c r="A651" s="167" t="s">
        <v>1343</v>
      </c>
      <c r="B651" s="169" t="s">
        <v>1373</v>
      </c>
      <c r="C651" s="167" t="s">
        <v>408</v>
      </c>
    </row>
    <row r="652" spans="1:3" x14ac:dyDescent="0.25">
      <c r="A652" s="167" t="s">
        <v>1242</v>
      </c>
      <c r="B652" s="169" t="s">
        <v>1373</v>
      </c>
      <c r="C652" s="167" t="s">
        <v>1374</v>
      </c>
    </row>
    <row r="653" spans="1:3" x14ac:dyDescent="0.25">
      <c r="A653" s="167" t="s">
        <v>3774</v>
      </c>
      <c r="B653" s="169" t="s">
        <v>1373</v>
      </c>
      <c r="C653" s="167" t="s">
        <v>395</v>
      </c>
    </row>
    <row r="654" spans="1:3" x14ac:dyDescent="0.25">
      <c r="A654" s="167" t="s">
        <v>1009</v>
      </c>
      <c r="B654" s="169" t="s">
        <v>378</v>
      </c>
      <c r="C654" s="167" t="s">
        <v>406</v>
      </c>
    </row>
    <row r="655" spans="1:3" x14ac:dyDescent="0.25">
      <c r="A655" s="167" t="s">
        <v>1048</v>
      </c>
      <c r="B655" s="169" t="s">
        <v>1373</v>
      </c>
      <c r="C655" s="167" t="s">
        <v>399</v>
      </c>
    </row>
    <row r="656" spans="1:3" x14ac:dyDescent="0.25">
      <c r="A656" s="167" t="s">
        <v>687</v>
      </c>
      <c r="B656" s="169" t="s">
        <v>1371</v>
      </c>
      <c r="C656" s="167" t="s">
        <v>399</v>
      </c>
    </row>
    <row r="657" spans="1:3" x14ac:dyDescent="0.25">
      <c r="A657" s="167" t="s">
        <v>1097</v>
      </c>
      <c r="B657" s="169" t="s">
        <v>1371</v>
      </c>
      <c r="C657" s="167" t="s">
        <v>407</v>
      </c>
    </row>
    <row r="658" spans="1:3" x14ac:dyDescent="0.25">
      <c r="A658" s="167" t="s">
        <v>958</v>
      </c>
      <c r="B658" s="169" t="s">
        <v>1373</v>
      </c>
      <c r="C658" s="167" t="s">
        <v>399</v>
      </c>
    </row>
    <row r="659" spans="1:3" x14ac:dyDescent="0.25">
      <c r="A659" s="167" t="s">
        <v>855</v>
      </c>
      <c r="B659" s="169" t="s">
        <v>1371</v>
      </c>
      <c r="C659" s="167" t="s">
        <v>405</v>
      </c>
    </row>
    <row r="660" spans="1:3" x14ac:dyDescent="0.25">
      <c r="A660" s="167" t="s">
        <v>887</v>
      </c>
      <c r="B660" s="169" t="s">
        <v>674</v>
      </c>
      <c r="C660" s="167" t="s">
        <v>403</v>
      </c>
    </row>
    <row r="661" spans="1:3" x14ac:dyDescent="0.25">
      <c r="A661" s="167" t="s">
        <v>964</v>
      </c>
      <c r="B661" s="169" t="s">
        <v>1371</v>
      </c>
      <c r="C661" s="167" t="s">
        <v>394</v>
      </c>
    </row>
    <row r="662" spans="1:3" x14ac:dyDescent="0.25">
      <c r="A662" s="168" t="s">
        <v>815</v>
      </c>
      <c r="B662" s="169" t="s">
        <v>674</v>
      </c>
      <c r="C662" s="167" t="s">
        <v>1375</v>
      </c>
    </row>
    <row r="663" spans="1:3" x14ac:dyDescent="0.25">
      <c r="A663" s="167" t="s">
        <v>1034</v>
      </c>
      <c r="B663" s="169" t="s">
        <v>1371</v>
      </c>
      <c r="C663" s="168" t="s">
        <v>1372</v>
      </c>
    </row>
    <row r="664" spans="1:3" x14ac:dyDescent="0.25">
      <c r="A664" s="167" t="s">
        <v>910</v>
      </c>
      <c r="B664" s="169" t="s">
        <v>1373</v>
      </c>
      <c r="C664" s="167" t="s">
        <v>399</v>
      </c>
    </row>
    <row r="665" spans="1:3" x14ac:dyDescent="0.25">
      <c r="A665" s="167" t="s">
        <v>1341</v>
      </c>
      <c r="B665" s="169" t="s">
        <v>378</v>
      </c>
      <c r="C665" s="167" t="s">
        <v>402</v>
      </c>
    </row>
    <row r="666" spans="1:3" x14ac:dyDescent="0.25">
      <c r="A666" s="167" t="s">
        <v>1007</v>
      </c>
      <c r="B666" s="169" t="s">
        <v>378</v>
      </c>
      <c r="C666" s="167" t="s">
        <v>402</v>
      </c>
    </row>
    <row r="667" spans="1:3" x14ac:dyDescent="0.25">
      <c r="A667" s="167" t="s">
        <v>945</v>
      </c>
      <c r="B667" s="169" t="s">
        <v>1495</v>
      </c>
      <c r="C667" s="167" t="s">
        <v>399</v>
      </c>
    </row>
    <row r="668" spans="1:3" x14ac:dyDescent="0.25">
      <c r="A668" s="167" t="s">
        <v>1190</v>
      </c>
      <c r="B668" s="169" t="s">
        <v>378</v>
      </c>
      <c r="C668" s="167" t="s">
        <v>403</v>
      </c>
    </row>
    <row r="669" spans="1:3" x14ac:dyDescent="0.25">
      <c r="A669" s="167" t="s">
        <v>997</v>
      </c>
      <c r="B669" s="169" t="s">
        <v>1373</v>
      </c>
      <c r="C669" s="167" t="s">
        <v>395</v>
      </c>
    </row>
    <row r="670" spans="1:3" x14ac:dyDescent="0.25">
      <c r="A670" s="167" t="s">
        <v>842</v>
      </c>
      <c r="B670" s="169" t="s">
        <v>378</v>
      </c>
      <c r="C670" s="167" t="s">
        <v>407</v>
      </c>
    </row>
    <row r="671" spans="1:3" x14ac:dyDescent="0.25">
      <c r="A671" s="167" t="s">
        <v>998</v>
      </c>
      <c r="B671" s="169" t="s">
        <v>1370</v>
      </c>
      <c r="C671" s="167" t="s">
        <v>395</v>
      </c>
    </row>
    <row r="672" spans="1:3" x14ac:dyDescent="0.25">
      <c r="A672" s="167" t="s">
        <v>1295</v>
      </c>
      <c r="B672" s="169" t="s">
        <v>1373</v>
      </c>
      <c r="C672" s="167" t="s">
        <v>408</v>
      </c>
    </row>
    <row r="673" spans="1:3" x14ac:dyDescent="0.25">
      <c r="A673" s="167" t="s">
        <v>1115</v>
      </c>
      <c r="B673" s="169" t="s">
        <v>1495</v>
      </c>
      <c r="C673" s="167" t="s">
        <v>406</v>
      </c>
    </row>
    <row r="674" spans="1:3" x14ac:dyDescent="0.25">
      <c r="A674" s="167" t="s">
        <v>1046</v>
      </c>
      <c r="B674" s="169" t="s">
        <v>1373</v>
      </c>
      <c r="C674" s="167" t="s">
        <v>399</v>
      </c>
    </row>
    <row r="675" spans="1:3" x14ac:dyDescent="0.25">
      <c r="A675" s="167" t="s">
        <v>696</v>
      </c>
      <c r="B675" s="169" t="s">
        <v>1371</v>
      </c>
      <c r="C675" s="167" t="s">
        <v>401</v>
      </c>
    </row>
    <row r="676" spans="1:3" x14ac:dyDescent="0.25">
      <c r="A676" s="167" t="s">
        <v>1031</v>
      </c>
      <c r="B676" s="169" t="s">
        <v>1373</v>
      </c>
      <c r="C676" s="167" t="s">
        <v>399</v>
      </c>
    </row>
    <row r="677" spans="1:3" x14ac:dyDescent="0.25">
      <c r="A677" s="167" t="s">
        <v>1106</v>
      </c>
      <c r="B677" s="169" t="s">
        <v>1373</v>
      </c>
      <c r="C677" s="167" t="s">
        <v>3822</v>
      </c>
    </row>
    <row r="678" spans="1:3" x14ac:dyDescent="0.25">
      <c r="A678" s="167" t="s">
        <v>872</v>
      </c>
      <c r="B678" s="169" t="s">
        <v>1495</v>
      </c>
      <c r="C678" s="167" t="s">
        <v>399</v>
      </c>
    </row>
    <row r="679" spans="1:3" x14ac:dyDescent="0.25">
      <c r="A679" s="167" t="s">
        <v>970</v>
      </c>
      <c r="B679" s="169" t="s">
        <v>1373</v>
      </c>
      <c r="C679" s="167" t="s">
        <v>399</v>
      </c>
    </row>
    <row r="680" spans="1:3" x14ac:dyDescent="0.25">
      <c r="A680" s="167" t="s">
        <v>814</v>
      </c>
      <c r="B680" s="169" t="s">
        <v>378</v>
      </c>
      <c r="C680" s="167" t="s">
        <v>399</v>
      </c>
    </row>
    <row r="681" spans="1:3" x14ac:dyDescent="0.25">
      <c r="A681" s="167" t="s">
        <v>717</v>
      </c>
      <c r="B681" s="169" t="s">
        <v>378</v>
      </c>
      <c r="C681" s="167" t="s">
        <v>401</v>
      </c>
    </row>
    <row r="682" spans="1:3" x14ac:dyDescent="0.25">
      <c r="A682" s="167" t="s">
        <v>1380</v>
      </c>
      <c r="B682" s="169" t="s">
        <v>1371</v>
      </c>
      <c r="C682" s="167" t="s">
        <v>395</v>
      </c>
    </row>
    <row r="683" spans="1:3" x14ac:dyDescent="0.25">
      <c r="A683" s="167" t="s">
        <v>1085</v>
      </c>
      <c r="B683" s="169" t="s">
        <v>674</v>
      </c>
      <c r="C683" s="167" t="s">
        <v>406</v>
      </c>
    </row>
    <row r="684" spans="1:3" x14ac:dyDescent="0.25">
      <c r="A684" s="167" t="s">
        <v>796</v>
      </c>
      <c r="B684" s="169" t="s">
        <v>1371</v>
      </c>
      <c r="C684" s="167" t="s">
        <v>2472</v>
      </c>
    </row>
    <row r="685" spans="1:3" x14ac:dyDescent="0.25">
      <c r="A685" s="167" t="s">
        <v>1281</v>
      </c>
      <c r="B685" s="169" t="s">
        <v>1373</v>
      </c>
      <c r="C685" s="167" t="s">
        <v>399</v>
      </c>
    </row>
    <row r="686" spans="1:3" x14ac:dyDescent="0.25">
      <c r="A686" s="167" t="s">
        <v>1082</v>
      </c>
      <c r="B686" s="169" t="s">
        <v>1371</v>
      </c>
      <c r="C686" s="167" t="s">
        <v>405</v>
      </c>
    </row>
    <row r="687" spans="1:3" x14ac:dyDescent="0.25">
      <c r="A687" s="168" t="s">
        <v>856</v>
      </c>
      <c r="B687" s="169" t="s">
        <v>378</v>
      </c>
      <c r="C687" s="167" t="s">
        <v>397</v>
      </c>
    </row>
    <row r="688" spans="1:3" x14ac:dyDescent="0.25">
      <c r="A688" s="167" t="s">
        <v>836</v>
      </c>
      <c r="B688" s="169" t="s">
        <v>1371</v>
      </c>
      <c r="C688" s="168" t="s">
        <v>1372</v>
      </c>
    </row>
    <row r="689" spans="1:3" x14ac:dyDescent="0.25">
      <c r="A689" s="167" t="s">
        <v>1061</v>
      </c>
      <c r="B689" s="169" t="s">
        <v>1371</v>
      </c>
      <c r="C689" s="167" t="s">
        <v>406</v>
      </c>
    </row>
    <row r="690" spans="1:3" x14ac:dyDescent="0.25">
      <c r="A690" s="167" t="s">
        <v>1379</v>
      </c>
      <c r="B690" s="169" t="s">
        <v>1370</v>
      </c>
      <c r="C690" s="167" t="s">
        <v>395</v>
      </c>
    </row>
    <row r="691" spans="1:3" x14ac:dyDescent="0.25">
      <c r="A691" s="167" t="s">
        <v>959</v>
      </c>
      <c r="B691" s="169" t="s">
        <v>1373</v>
      </c>
      <c r="C691" s="167" t="s">
        <v>2472</v>
      </c>
    </row>
    <row r="692" spans="1:3" x14ac:dyDescent="0.25">
      <c r="A692" s="167" t="s">
        <v>994</v>
      </c>
      <c r="B692" s="169" t="s">
        <v>378</v>
      </c>
      <c r="C692" s="167" t="s">
        <v>407</v>
      </c>
    </row>
    <row r="693" spans="1:3" x14ac:dyDescent="0.25">
      <c r="A693" s="167" t="s">
        <v>853</v>
      </c>
      <c r="B693" s="169" t="s">
        <v>1371</v>
      </c>
      <c r="C693" s="167" t="s">
        <v>402</v>
      </c>
    </row>
    <row r="694" spans="1:3" x14ac:dyDescent="0.25">
      <c r="A694" s="167" t="s">
        <v>1110</v>
      </c>
      <c r="B694" s="169" t="s">
        <v>1371</v>
      </c>
      <c r="C694" s="167" t="s">
        <v>395</v>
      </c>
    </row>
    <row r="695" spans="1:3" x14ac:dyDescent="0.25">
      <c r="A695" s="167" t="s">
        <v>1224</v>
      </c>
      <c r="B695" s="169" t="s">
        <v>1373</v>
      </c>
      <c r="C695" s="167" t="s">
        <v>406</v>
      </c>
    </row>
    <row r="696" spans="1:3" x14ac:dyDescent="0.25">
      <c r="A696" s="167" t="s">
        <v>822</v>
      </c>
      <c r="B696" s="169" t="s">
        <v>1371</v>
      </c>
      <c r="C696" s="167" t="s">
        <v>406</v>
      </c>
    </row>
    <row r="697" spans="1:3" x14ac:dyDescent="0.25">
      <c r="A697" s="167" t="s">
        <v>1177</v>
      </c>
      <c r="B697" s="169" t="s">
        <v>1371</v>
      </c>
      <c r="C697" s="167" t="s">
        <v>395</v>
      </c>
    </row>
    <row r="698" spans="1:3" x14ac:dyDescent="0.25">
      <c r="A698" s="167" t="s">
        <v>928</v>
      </c>
      <c r="B698" s="169" t="s">
        <v>378</v>
      </c>
      <c r="C698" s="167" t="s">
        <v>405</v>
      </c>
    </row>
    <row r="699" spans="1:3" x14ac:dyDescent="0.25">
      <c r="A699" s="167" t="s">
        <v>874</v>
      </c>
      <c r="B699" s="169" t="s">
        <v>378</v>
      </c>
      <c r="C699" s="167" t="s">
        <v>406</v>
      </c>
    </row>
    <row r="700" spans="1:3" x14ac:dyDescent="0.25">
      <c r="A700" s="167" t="s">
        <v>726</v>
      </c>
      <c r="B700" s="169" t="s">
        <v>1371</v>
      </c>
      <c r="C700" s="167" t="s">
        <v>1376</v>
      </c>
    </row>
    <row r="701" spans="1:3" x14ac:dyDescent="0.25">
      <c r="A701" s="167" t="s">
        <v>1351</v>
      </c>
      <c r="B701" s="169" t="s">
        <v>1371</v>
      </c>
      <c r="C701" s="167" t="s">
        <v>397</v>
      </c>
    </row>
    <row r="702" spans="1:3" x14ac:dyDescent="0.25">
      <c r="A702" s="167" t="s">
        <v>817</v>
      </c>
      <c r="B702" s="169" t="s">
        <v>1371</v>
      </c>
      <c r="C702" s="167" t="s">
        <v>406</v>
      </c>
    </row>
    <row r="703" spans="1:3" x14ac:dyDescent="0.25">
      <c r="A703" s="167" t="s">
        <v>1135</v>
      </c>
      <c r="B703" s="169" t="s">
        <v>1371</v>
      </c>
      <c r="C703" s="167" t="s">
        <v>408</v>
      </c>
    </row>
    <row r="704" spans="1:3" x14ac:dyDescent="0.25">
      <c r="A704" s="167" t="s">
        <v>1015</v>
      </c>
      <c r="B704" s="169" t="s">
        <v>1495</v>
      </c>
      <c r="C704" s="167" t="s">
        <v>408</v>
      </c>
    </row>
    <row r="705" spans="1:3" x14ac:dyDescent="0.25">
      <c r="A705" s="167" t="s">
        <v>768</v>
      </c>
      <c r="B705" s="169" t="s">
        <v>674</v>
      </c>
      <c r="C705" s="167" t="s">
        <v>399</v>
      </c>
    </row>
    <row r="706" spans="1:3" x14ac:dyDescent="0.25">
      <c r="A706" s="167" t="s">
        <v>877</v>
      </c>
      <c r="B706" s="169" t="s">
        <v>1495</v>
      </c>
      <c r="C706" s="167" t="s">
        <v>406</v>
      </c>
    </row>
    <row r="707" spans="1:3" x14ac:dyDescent="0.25">
      <c r="A707" s="167" t="s">
        <v>702</v>
      </c>
      <c r="B707" s="169" t="s">
        <v>1373</v>
      </c>
      <c r="C707" s="167" t="s">
        <v>407</v>
      </c>
    </row>
    <row r="708" spans="1:3" x14ac:dyDescent="0.25">
      <c r="A708" s="167" t="s">
        <v>1002</v>
      </c>
      <c r="B708" s="169" t="s">
        <v>1371</v>
      </c>
      <c r="C708" s="167" t="s">
        <v>408</v>
      </c>
    </row>
    <row r="709" spans="1:3" x14ac:dyDescent="0.25">
      <c r="A709" s="167" t="s">
        <v>1296</v>
      </c>
      <c r="B709" s="169" t="s">
        <v>1373</v>
      </c>
      <c r="C709" s="167" t="s">
        <v>407</v>
      </c>
    </row>
    <row r="710" spans="1:3" x14ac:dyDescent="0.25">
      <c r="A710" s="167" t="s">
        <v>849</v>
      </c>
      <c r="B710" s="169" t="s">
        <v>1371</v>
      </c>
      <c r="C710" s="167" t="s">
        <v>407</v>
      </c>
    </row>
    <row r="711" spans="1:3" x14ac:dyDescent="0.25">
      <c r="A711" s="167" t="s">
        <v>949</v>
      </c>
      <c r="B711" s="169" t="s">
        <v>1371</v>
      </c>
      <c r="C711" s="167" t="s">
        <v>405</v>
      </c>
    </row>
    <row r="712" spans="1:3" x14ac:dyDescent="0.25">
      <c r="A712" s="167" t="s">
        <v>749</v>
      </c>
      <c r="B712" s="169" t="s">
        <v>1495</v>
      </c>
      <c r="C712" s="167" t="s">
        <v>402</v>
      </c>
    </row>
    <row r="713" spans="1:3" x14ac:dyDescent="0.25">
      <c r="A713" s="167" t="s">
        <v>1357</v>
      </c>
      <c r="B713" s="169" t="s">
        <v>1370</v>
      </c>
      <c r="C713" s="167" t="s">
        <v>408</v>
      </c>
    </row>
    <row r="714" spans="1:3" x14ac:dyDescent="0.25">
      <c r="A714" s="167" t="s">
        <v>697</v>
      </c>
      <c r="B714" s="169" t="s">
        <v>1370</v>
      </c>
      <c r="C714" s="167" t="s">
        <v>406</v>
      </c>
    </row>
    <row r="715" spans="1:3" x14ac:dyDescent="0.25">
      <c r="A715" s="167" t="s">
        <v>999</v>
      </c>
      <c r="B715" s="169" t="s">
        <v>1371</v>
      </c>
      <c r="C715" s="167" t="s">
        <v>1372</v>
      </c>
    </row>
    <row r="716" spans="1:3" x14ac:dyDescent="0.25">
      <c r="A716" s="167" t="s">
        <v>1108</v>
      </c>
      <c r="B716" s="169" t="s">
        <v>1373</v>
      </c>
      <c r="C716" s="167" t="s">
        <v>399</v>
      </c>
    </row>
    <row r="717" spans="1:3" x14ac:dyDescent="0.25">
      <c r="A717" s="167" t="s">
        <v>1395</v>
      </c>
      <c r="B717" s="169" t="s">
        <v>1495</v>
      </c>
      <c r="C717" s="167" t="s">
        <v>395</v>
      </c>
    </row>
    <row r="718" spans="1:3" x14ac:dyDescent="0.25">
      <c r="A718" s="167" t="s">
        <v>923</v>
      </c>
      <c r="B718" s="169" t="s">
        <v>1371</v>
      </c>
      <c r="C718" s="167" t="s">
        <v>407</v>
      </c>
    </row>
    <row r="719" spans="1:3" x14ac:dyDescent="0.25">
      <c r="A719" s="167" t="s">
        <v>1164</v>
      </c>
      <c r="B719" s="169" t="s">
        <v>674</v>
      </c>
      <c r="C719" s="167" t="s">
        <v>3822</v>
      </c>
    </row>
    <row r="720" spans="1:3" x14ac:dyDescent="0.25">
      <c r="A720" s="167" t="s">
        <v>1350</v>
      </c>
      <c r="B720" s="169" t="s">
        <v>378</v>
      </c>
      <c r="C720" s="167" t="s">
        <v>399</v>
      </c>
    </row>
    <row r="721" spans="1:3" x14ac:dyDescent="0.25">
      <c r="A721" s="167" t="s">
        <v>1124</v>
      </c>
      <c r="B721" s="169" t="s">
        <v>1371</v>
      </c>
      <c r="C721" s="167" t="s">
        <v>403</v>
      </c>
    </row>
    <row r="722" spans="1:3" x14ac:dyDescent="0.25">
      <c r="A722" s="167" t="s">
        <v>1184</v>
      </c>
      <c r="B722" s="169" t="s">
        <v>1371</v>
      </c>
      <c r="C722" s="167" t="s">
        <v>395</v>
      </c>
    </row>
    <row r="723" spans="1:3" x14ac:dyDescent="0.25">
      <c r="A723" s="167" t="s">
        <v>803</v>
      </c>
      <c r="B723" s="169" t="s">
        <v>1495</v>
      </c>
      <c r="C723" s="167" t="s">
        <v>406</v>
      </c>
    </row>
    <row r="724" spans="1:3" x14ac:dyDescent="0.25">
      <c r="A724" s="167" t="s">
        <v>800</v>
      </c>
      <c r="B724" s="169" t="s">
        <v>378</v>
      </c>
      <c r="C724" s="167" t="s">
        <v>1375</v>
      </c>
    </row>
    <row r="725" spans="1:3" x14ac:dyDescent="0.25">
      <c r="A725" s="167" t="s">
        <v>1326</v>
      </c>
      <c r="B725" s="169" t="s">
        <v>378</v>
      </c>
      <c r="C725" s="167" t="s">
        <v>399</v>
      </c>
    </row>
    <row r="726" spans="1:3" x14ac:dyDescent="0.25">
      <c r="A726" s="167" t="s">
        <v>1004</v>
      </c>
      <c r="B726" s="169" t="s">
        <v>1373</v>
      </c>
      <c r="C726" s="167" t="s">
        <v>395</v>
      </c>
    </row>
    <row r="727" spans="1:3" x14ac:dyDescent="0.25">
      <c r="A727" s="167" t="s">
        <v>1358</v>
      </c>
      <c r="B727" s="169" t="s">
        <v>378</v>
      </c>
      <c r="C727" s="167" t="s">
        <v>408</v>
      </c>
    </row>
    <row r="728" spans="1:3" x14ac:dyDescent="0.25">
      <c r="A728" s="167" t="s">
        <v>950</v>
      </c>
      <c r="B728" s="169" t="s">
        <v>1495</v>
      </c>
      <c r="C728" s="167" t="s">
        <v>408</v>
      </c>
    </row>
    <row r="729" spans="1:3" x14ac:dyDescent="0.25">
      <c r="A729" s="167" t="s">
        <v>1174</v>
      </c>
      <c r="B729" s="169" t="s">
        <v>1373</v>
      </c>
      <c r="C729" s="167" t="s">
        <v>1372</v>
      </c>
    </row>
    <row r="730" spans="1:3" x14ac:dyDescent="0.25">
      <c r="A730" s="167" t="s">
        <v>1264</v>
      </c>
      <c r="B730" s="169" t="s">
        <v>674</v>
      </c>
      <c r="C730" s="167" t="s">
        <v>394</v>
      </c>
    </row>
    <row r="731" spans="1:3" x14ac:dyDescent="0.25">
      <c r="A731" s="167" t="s">
        <v>1036</v>
      </c>
      <c r="B731" s="169" t="s">
        <v>1373</v>
      </c>
      <c r="C731" s="167" t="s">
        <v>408</v>
      </c>
    </row>
    <row r="732" spans="1:3" x14ac:dyDescent="0.25">
      <c r="A732" s="168" t="s">
        <v>1090</v>
      </c>
      <c r="B732" s="169" t="s">
        <v>1495</v>
      </c>
      <c r="C732" s="167" t="s">
        <v>406</v>
      </c>
    </row>
    <row r="733" spans="1:3" x14ac:dyDescent="0.25">
      <c r="A733" s="167" t="s">
        <v>907</v>
      </c>
      <c r="B733" s="169" t="s">
        <v>674</v>
      </c>
      <c r="C733" s="168" t="s">
        <v>1369</v>
      </c>
    </row>
    <row r="734" spans="1:3" x14ac:dyDescent="0.25">
      <c r="A734" s="167" t="s">
        <v>846</v>
      </c>
      <c r="B734" s="169" t="s">
        <v>1495</v>
      </c>
      <c r="C734" s="167" t="s">
        <v>405</v>
      </c>
    </row>
    <row r="735" spans="1:3" x14ac:dyDescent="0.25">
      <c r="A735" s="167" t="s">
        <v>711</v>
      </c>
      <c r="B735" s="169" t="s">
        <v>1371</v>
      </c>
      <c r="C735" s="167" t="s">
        <v>395</v>
      </c>
    </row>
    <row r="736" spans="1:3" x14ac:dyDescent="0.25">
      <c r="A736" s="167" t="s">
        <v>1263</v>
      </c>
      <c r="B736" s="169" t="s">
        <v>1371</v>
      </c>
      <c r="C736" s="167" t="s">
        <v>394</v>
      </c>
    </row>
    <row r="737" spans="1:3" x14ac:dyDescent="0.25">
      <c r="A737" s="167" t="s">
        <v>1215</v>
      </c>
      <c r="B737" s="169" t="s">
        <v>1495</v>
      </c>
      <c r="C737" s="167" t="s">
        <v>406</v>
      </c>
    </row>
    <row r="738" spans="1:3" x14ac:dyDescent="0.25">
      <c r="A738" s="167" t="s">
        <v>1001</v>
      </c>
      <c r="B738" s="169" t="s">
        <v>1371</v>
      </c>
      <c r="C738" s="167" t="s">
        <v>399</v>
      </c>
    </row>
    <row r="739" spans="1:3" x14ac:dyDescent="0.25">
      <c r="A739" s="167" t="s">
        <v>834</v>
      </c>
      <c r="B739" s="169" t="s">
        <v>1373</v>
      </c>
      <c r="C739" s="167" t="s">
        <v>2471</v>
      </c>
    </row>
    <row r="740" spans="1:3" x14ac:dyDescent="0.25">
      <c r="A740" s="167" t="s">
        <v>1201</v>
      </c>
      <c r="B740" s="169" t="s">
        <v>674</v>
      </c>
      <c r="C740" s="167" t="s">
        <v>408</v>
      </c>
    </row>
    <row r="741" spans="1:3" x14ac:dyDescent="0.25">
      <c r="A741" s="167" t="s">
        <v>704</v>
      </c>
      <c r="B741" s="169" t="s">
        <v>1495</v>
      </c>
      <c r="C741" s="167" t="s">
        <v>403</v>
      </c>
    </row>
    <row r="742" spans="1:3" x14ac:dyDescent="0.25">
      <c r="A742" s="167" t="s">
        <v>1260</v>
      </c>
      <c r="B742" s="169" t="s">
        <v>1495</v>
      </c>
      <c r="C742" s="167" t="s">
        <v>408</v>
      </c>
    </row>
    <row r="743" spans="1:3" x14ac:dyDescent="0.25">
      <c r="C743" s="167" t="s">
        <v>2473</v>
      </c>
    </row>
  </sheetData>
  <customSheetViews>
    <customSheetView guid="{32E1B1E0-F29A-4FB3-9E7F-F78F245BC75E}" scale="190" topLeftCell="Q1">
      <selection activeCell="AE1" sqref="AE1:AE7"/>
      <pageMargins left="0.75" right="0.75" top="1" bottom="1" header="0.5" footer="0.5"/>
      <pageSetup orientation="portrait" r:id="rId1"/>
      <headerFooter alignWithMargins="0"/>
    </customSheetView>
  </customSheetViews>
  <phoneticPr fontId="8" type="noConversion"/>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tabColor indexed="41"/>
  </sheetPr>
  <dimension ref="A1:AJ1000"/>
  <sheetViews>
    <sheetView zoomScale="85" zoomScaleNormal="94" zoomScaleSheetLayoutView="148" workbookViewId="0">
      <selection activeCell="E8" sqref="E8"/>
    </sheetView>
  </sheetViews>
  <sheetFormatPr defaultColWidth="8.85546875" defaultRowHeight="12.75" x14ac:dyDescent="0.2"/>
  <cols>
    <col min="1" max="1" width="11.28515625" style="10" bestFit="1" customWidth="1"/>
    <col min="2" max="2" width="4.28515625" style="10" bestFit="1" customWidth="1"/>
    <col min="3" max="3" width="4.140625" style="10" bestFit="1" customWidth="1"/>
    <col min="4" max="4" width="9" style="10" bestFit="1" customWidth="1"/>
    <col min="5" max="5" width="5.28515625" style="10" bestFit="1" customWidth="1"/>
    <col min="6" max="6" width="4.85546875" style="10" bestFit="1" customWidth="1"/>
    <col min="7" max="7" width="7.28515625" style="10" bestFit="1" customWidth="1"/>
    <col min="8" max="9" width="10.28515625" style="10" bestFit="1" customWidth="1"/>
    <col min="10" max="10" width="8.28515625" style="10" bestFit="1" customWidth="1"/>
    <col min="11" max="11" width="16" style="19" bestFit="1" customWidth="1"/>
    <col min="12" max="12" width="12.140625" style="10" bestFit="1" customWidth="1"/>
    <col min="13" max="13" width="9.5703125" style="10" bestFit="1" customWidth="1"/>
    <col min="14" max="14" width="10.140625" style="10" bestFit="1" customWidth="1"/>
    <col min="15" max="15" width="11.7109375" style="10" bestFit="1" customWidth="1"/>
    <col min="16" max="16" width="13.5703125" style="10" bestFit="1" customWidth="1"/>
    <col min="17" max="17" width="17.28515625" style="10" bestFit="1" customWidth="1"/>
    <col min="18" max="18" width="9.42578125" style="10" bestFit="1" customWidth="1"/>
    <col min="19" max="19" width="16.140625" style="10" bestFit="1" customWidth="1"/>
    <col min="20" max="20" width="7" style="10" bestFit="1" customWidth="1"/>
    <col min="21" max="21" width="16.140625" style="10" bestFit="1" customWidth="1"/>
    <col min="22" max="22" width="9" style="10" bestFit="1" customWidth="1"/>
    <col min="23" max="23" width="13.5703125" style="10" bestFit="1" customWidth="1"/>
    <col min="24" max="24" width="12.7109375" style="10" bestFit="1" customWidth="1"/>
    <col min="25" max="25" width="12" style="10" bestFit="1" customWidth="1"/>
    <col min="26" max="26" width="8.28515625" style="10" bestFit="1" customWidth="1"/>
    <col min="27" max="27" width="5.85546875" style="10" bestFit="1" customWidth="1"/>
    <col min="28" max="28" width="11.85546875" style="10" bestFit="1" customWidth="1"/>
    <col min="29" max="29" width="9.85546875" style="10" bestFit="1" customWidth="1"/>
    <col min="30" max="30" width="6.5703125" style="10" bestFit="1" customWidth="1"/>
    <col min="31" max="31" width="13.42578125" style="10" bestFit="1" customWidth="1"/>
    <col min="32" max="32" width="11.42578125" style="10" bestFit="1" customWidth="1"/>
    <col min="33" max="33" width="11.42578125" style="10" customWidth="1"/>
    <col min="34" max="34" width="9" style="10" bestFit="1" customWidth="1"/>
    <col min="35" max="35" width="7.7109375" style="10" bestFit="1" customWidth="1"/>
    <col min="36" max="36" width="11.7109375" style="10" bestFit="1" customWidth="1"/>
    <col min="37" max="16384" width="8.85546875" style="10"/>
  </cols>
  <sheetData>
    <row r="1" spans="1:36" ht="13.5" customHeight="1" x14ac:dyDescent="0.2">
      <c r="A1" s="8" t="s">
        <v>1920</v>
      </c>
      <c r="B1" s="8" t="s">
        <v>1921</v>
      </c>
      <c r="C1" s="8" t="s">
        <v>1922</v>
      </c>
      <c r="D1" s="8" t="s">
        <v>1923</v>
      </c>
      <c r="E1" s="8" t="s">
        <v>1924</v>
      </c>
      <c r="F1" s="8" t="s">
        <v>1925</v>
      </c>
      <c r="G1" s="8" t="s">
        <v>1926</v>
      </c>
      <c r="H1" s="8" t="s">
        <v>1927</v>
      </c>
      <c r="I1" s="8" t="s">
        <v>651</v>
      </c>
      <c r="J1" s="8" t="s">
        <v>1928</v>
      </c>
      <c r="K1" s="9" t="s">
        <v>1929</v>
      </c>
      <c r="L1" s="8" t="s">
        <v>1930</v>
      </c>
      <c r="M1" s="8" t="s">
        <v>1931</v>
      </c>
      <c r="N1" s="8" t="s">
        <v>1932</v>
      </c>
      <c r="O1" s="8" t="s">
        <v>1933</v>
      </c>
      <c r="P1" s="8" t="s">
        <v>1934</v>
      </c>
      <c r="Q1" s="8" t="s">
        <v>1935</v>
      </c>
      <c r="R1" s="8" t="s">
        <v>1936</v>
      </c>
      <c r="S1" s="8" t="s">
        <v>1937</v>
      </c>
      <c r="T1" s="8" t="s">
        <v>1938</v>
      </c>
      <c r="U1" s="8" t="s">
        <v>1939</v>
      </c>
      <c r="V1" s="8" t="s">
        <v>1940</v>
      </c>
      <c r="W1" s="8" t="s">
        <v>1941</v>
      </c>
      <c r="X1" s="8" t="s">
        <v>649</v>
      </c>
      <c r="Y1" s="8" t="s">
        <v>1942</v>
      </c>
      <c r="Z1" s="8" t="s">
        <v>1943</v>
      </c>
      <c r="AA1" s="8" t="s">
        <v>1944</v>
      </c>
      <c r="AB1" s="8" t="s">
        <v>1945</v>
      </c>
      <c r="AC1" s="8" t="s">
        <v>1946</v>
      </c>
      <c r="AD1" s="8" t="s">
        <v>1947</v>
      </c>
      <c r="AE1" s="8" t="s">
        <v>1948</v>
      </c>
      <c r="AF1" s="8" t="s">
        <v>1949</v>
      </c>
      <c r="AG1" s="8"/>
      <c r="AH1" s="20" t="s">
        <v>1790</v>
      </c>
      <c r="AI1" s="20" t="s">
        <v>1791</v>
      </c>
      <c r="AJ1" s="20" t="s">
        <v>1792</v>
      </c>
    </row>
    <row r="2" spans="1:36" ht="13.5" customHeight="1" x14ac:dyDescent="0.2">
      <c r="A2" s="11" t="s">
        <v>1950</v>
      </c>
      <c r="B2" s="12">
        <v>3</v>
      </c>
      <c r="C2" s="11">
        <v>144</v>
      </c>
      <c r="D2" s="12">
        <v>115</v>
      </c>
      <c r="E2" s="11">
        <v>67</v>
      </c>
      <c r="F2" s="12">
        <v>60</v>
      </c>
      <c r="G2" s="11" t="s">
        <v>1951</v>
      </c>
      <c r="H2" s="13" t="s">
        <v>1952</v>
      </c>
      <c r="I2" s="11" t="s">
        <v>650</v>
      </c>
      <c r="J2" s="11">
        <v>52080</v>
      </c>
      <c r="K2" s="14">
        <v>3.7700879999999999E-2</v>
      </c>
      <c r="L2" s="13" t="s">
        <v>1953</v>
      </c>
      <c r="M2" s="15">
        <v>17.231868024491543</v>
      </c>
      <c r="N2" s="16">
        <v>2.5829189977854901</v>
      </c>
      <c r="O2" s="12">
        <v>1.607146227878935</v>
      </c>
      <c r="P2" s="11" t="s">
        <v>1954</v>
      </c>
      <c r="Q2" s="11" t="s">
        <v>450</v>
      </c>
      <c r="R2" s="11" t="s">
        <v>1955</v>
      </c>
      <c r="S2" s="11" t="s">
        <v>1956</v>
      </c>
      <c r="T2" s="10">
        <v>5</v>
      </c>
      <c r="U2" s="17">
        <v>6.3216030000000006E-2</v>
      </c>
      <c r="V2" s="17">
        <v>0.2156931</v>
      </c>
      <c r="W2" s="11" t="s">
        <v>1954</v>
      </c>
      <c r="X2" s="11" t="s">
        <v>648</v>
      </c>
      <c r="Y2" s="13" t="s">
        <v>1953</v>
      </c>
      <c r="Z2" s="12">
        <v>5</v>
      </c>
      <c r="AA2" s="12">
        <v>0</v>
      </c>
      <c r="AB2" s="11" t="s">
        <v>1954</v>
      </c>
      <c r="AC2" s="18">
        <v>1</v>
      </c>
      <c r="AD2" s="11" t="s">
        <v>1957</v>
      </c>
      <c r="AE2" s="11" t="s">
        <v>1950</v>
      </c>
      <c r="AF2" s="10">
        <v>209</v>
      </c>
      <c r="AH2" s="21">
        <v>13.98</v>
      </c>
      <c r="AI2" s="10">
        <v>5</v>
      </c>
      <c r="AJ2" s="21">
        <f>AH2*AI2</f>
        <v>69.900000000000006</v>
      </c>
    </row>
    <row r="3" spans="1:36" ht="13.5" customHeight="1" x14ac:dyDescent="0.2">
      <c r="A3" s="11" t="s">
        <v>1958</v>
      </c>
      <c r="B3" s="12">
        <v>5</v>
      </c>
      <c r="C3" s="11">
        <v>133</v>
      </c>
      <c r="D3" s="12">
        <v>111</v>
      </c>
      <c r="E3" s="11">
        <v>87</v>
      </c>
      <c r="F3" s="12">
        <v>37</v>
      </c>
      <c r="G3" s="11" t="s">
        <v>1951</v>
      </c>
      <c r="H3" s="13" t="s">
        <v>1952</v>
      </c>
      <c r="I3" s="11" t="s">
        <v>650</v>
      </c>
      <c r="J3" s="11">
        <v>72664</v>
      </c>
      <c r="K3" s="14">
        <v>4.7982940000000002E-2</v>
      </c>
      <c r="L3" s="13" t="s">
        <v>1953</v>
      </c>
      <c r="M3" s="15">
        <v>13.267033025596879</v>
      </c>
      <c r="N3" s="16">
        <v>2.367325284948206</v>
      </c>
      <c r="O3" s="12">
        <v>1.5386114795321806</v>
      </c>
      <c r="P3" s="11" t="s">
        <v>1954</v>
      </c>
      <c r="Q3" s="11" t="s">
        <v>451</v>
      </c>
      <c r="R3" s="11" t="s">
        <v>1955</v>
      </c>
      <c r="S3" s="11" t="s">
        <v>1956</v>
      </c>
      <c r="T3" s="10">
        <v>5</v>
      </c>
      <c r="U3" s="17">
        <v>8.0456769999999997E-2</v>
      </c>
      <c r="V3" s="17">
        <v>0.2745185</v>
      </c>
      <c r="W3" s="11" t="s">
        <v>1954</v>
      </c>
      <c r="X3" s="11" t="s">
        <v>648</v>
      </c>
      <c r="Y3" s="13" t="s">
        <v>1953</v>
      </c>
      <c r="Z3" s="12">
        <v>5</v>
      </c>
      <c r="AA3" s="12">
        <v>0</v>
      </c>
      <c r="AB3" s="11" t="s">
        <v>1954</v>
      </c>
      <c r="AC3" s="18"/>
      <c r="AD3" s="11" t="s">
        <v>1957</v>
      </c>
      <c r="AE3" s="11" t="s">
        <v>1958</v>
      </c>
      <c r="AF3" s="10">
        <v>518</v>
      </c>
      <c r="AH3" s="21">
        <v>73.989999999999995</v>
      </c>
      <c r="AI3" s="10">
        <v>18</v>
      </c>
      <c r="AJ3" s="21"/>
    </row>
    <row r="4" spans="1:36" ht="13.5" customHeight="1" x14ac:dyDescent="0.2">
      <c r="A4" s="11" t="s">
        <v>1959</v>
      </c>
      <c r="B4" s="12">
        <v>4</v>
      </c>
      <c r="C4" s="11">
        <v>113</v>
      </c>
      <c r="D4" s="12">
        <v>117</v>
      </c>
      <c r="E4" s="11">
        <v>20</v>
      </c>
      <c r="F4" s="12">
        <v>42</v>
      </c>
      <c r="G4" s="11" t="s">
        <v>1951</v>
      </c>
      <c r="H4" s="13" t="s">
        <v>1952</v>
      </c>
      <c r="I4" s="11" t="s">
        <v>650</v>
      </c>
      <c r="J4" s="11">
        <v>87152</v>
      </c>
      <c r="K4" s="14">
        <v>3.7700879999999999E-2</v>
      </c>
      <c r="L4" s="13" t="s">
        <v>1953</v>
      </c>
      <c r="M4" s="15">
        <v>19.231868024491543</v>
      </c>
      <c r="N4" s="16">
        <v>2.6792124748740225</v>
      </c>
      <c r="O4" s="12">
        <v>1.6368300079342455</v>
      </c>
      <c r="P4" s="11" t="s">
        <v>1954</v>
      </c>
      <c r="Q4" s="11" t="s">
        <v>452</v>
      </c>
      <c r="R4" s="11" t="s">
        <v>1955</v>
      </c>
      <c r="S4" s="11" t="s">
        <v>1956</v>
      </c>
      <c r="T4" s="10">
        <v>4</v>
      </c>
      <c r="U4" s="17">
        <v>6.3216030000000006E-2</v>
      </c>
      <c r="V4" s="17">
        <v>0.2156931</v>
      </c>
      <c r="W4" s="11" t="s">
        <v>1954</v>
      </c>
      <c r="X4" s="11" t="s">
        <v>648</v>
      </c>
      <c r="Y4" s="13" t="s">
        <v>1953</v>
      </c>
      <c r="Z4" s="12">
        <v>5</v>
      </c>
      <c r="AA4" s="12">
        <v>0</v>
      </c>
      <c r="AB4" s="11" t="s">
        <v>1954</v>
      </c>
      <c r="AC4" s="18">
        <v>3</v>
      </c>
      <c r="AD4" s="11" t="s">
        <v>1957</v>
      </c>
      <c r="AE4" s="11" t="s">
        <v>1959</v>
      </c>
      <c r="AF4" s="10">
        <v>838</v>
      </c>
      <c r="AH4" s="21">
        <v>13.99</v>
      </c>
      <c r="AI4" s="10">
        <v>46</v>
      </c>
      <c r="AJ4" s="21"/>
    </row>
    <row r="5" spans="1:36" ht="13.5" customHeight="1" x14ac:dyDescent="0.2">
      <c r="A5" s="11" t="s">
        <v>1960</v>
      </c>
      <c r="B5" s="12">
        <v>5</v>
      </c>
      <c r="C5" s="11">
        <v>191</v>
      </c>
      <c r="D5" s="12">
        <v>119</v>
      </c>
      <c r="E5" s="11">
        <v>19</v>
      </c>
      <c r="F5" s="12">
        <v>88</v>
      </c>
      <c r="G5" s="11" t="s">
        <v>1951</v>
      </c>
      <c r="H5" s="13" t="s">
        <v>1952</v>
      </c>
      <c r="I5" s="11" t="s">
        <v>650</v>
      </c>
      <c r="J5" s="11">
        <v>16335</v>
      </c>
      <c r="K5" s="14">
        <v>5.4837650000000002E-2</v>
      </c>
      <c r="L5" s="13" t="s">
        <v>1953</v>
      </c>
      <c r="M5" s="15">
        <v>12.289012050821269</v>
      </c>
      <c r="N5" s="16">
        <v>2.3076626627432333</v>
      </c>
      <c r="O5" s="12">
        <v>1.5190992932469007</v>
      </c>
      <c r="P5" s="11" t="s">
        <v>1954</v>
      </c>
      <c r="Q5" s="11" t="s">
        <v>453</v>
      </c>
      <c r="R5" s="11" t="s">
        <v>1955</v>
      </c>
      <c r="S5" s="11" t="s">
        <v>1956</v>
      </c>
      <c r="T5" s="10">
        <v>3</v>
      </c>
      <c r="U5" s="17">
        <v>9.1950589999999999E-2</v>
      </c>
      <c r="V5" s="17">
        <v>0.3137354</v>
      </c>
      <c r="W5" s="11" t="s">
        <v>1954</v>
      </c>
      <c r="X5" s="11" t="s">
        <v>648</v>
      </c>
      <c r="Y5" s="13" t="s">
        <v>1953</v>
      </c>
      <c r="Z5" s="12">
        <v>5</v>
      </c>
      <c r="AA5" s="12">
        <v>0</v>
      </c>
      <c r="AB5" s="11" t="s">
        <v>1954</v>
      </c>
      <c r="AC5" s="18"/>
      <c r="AD5" s="11" t="s">
        <v>1957</v>
      </c>
      <c r="AE5" s="11" t="s">
        <v>1960</v>
      </c>
      <c r="AF5" s="10">
        <v>212</v>
      </c>
      <c r="AH5" s="21">
        <v>59.99</v>
      </c>
      <c r="AI5" s="10">
        <v>37</v>
      </c>
      <c r="AJ5" s="21"/>
    </row>
    <row r="6" spans="1:36" ht="13.5" customHeight="1" x14ac:dyDescent="0.2">
      <c r="A6" s="11" t="s">
        <v>1961</v>
      </c>
      <c r="B6" s="12">
        <v>1</v>
      </c>
      <c r="C6" s="11">
        <v>148</v>
      </c>
      <c r="D6" s="12">
        <v>119</v>
      </c>
      <c r="E6" s="11">
        <v>83</v>
      </c>
      <c r="F6" s="12">
        <v>28</v>
      </c>
      <c r="G6" s="11" t="s">
        <v>1951</v>
      </c>
      <c r="H6" s="13" t="s">
        <v>1952</v>
      </c>
      <c r="I6" s="11" t="s">
        <v>650</v>
      </c>
      <c r="J6" s="11">
        <v>88032</v>
      </c>
      <c r="K6" s="14">
        <v>5.1410379999999999E-2</v>
      </c>
      <c r="L6" s="13" t="s">
        <v>1953</v>
      </c>
      <c r="M6" s="15">
        <v>19.278148951928113</v>
      </c>
      <c r="N6" s="16">
        <v>2.6813599020184462</v>
      </c>
      <c r="O6" s="12">
        <v>1.6374858478834089</v>
      </c>
      <c r="P6" s="11" t="s">
        <v>1954</v>
      </c>
      <c r="Q6" s="11" t="s">
        <v>454</v>
      </c>
      <c r="R6" s="11" t="s">
        <v>1955</v>
      </c>
      <c r="S6" s="11" t="s">
        <v>1956</v>
      </c>
      <c r="T6" s="10">
        <v>3</v>
      </c>
      <c r="U6" s="17">
        <v>8.6203719999999998E-2</v>
      </c>
      <c r="V6" s="17">
        <v>0.29412709999999997</v>
      </c>
      <c r="W6" s="11" t="s">
        <v>1954</v>
      </c>
      <c r="X6" s="11" t="s">
        <v>648</v>
      </c>
      <c r="Y6" s="13" t="s">
        <v>1953</v>
      </c>
      <c r="Z6" s="12">
        <v>5</v>
      </c>
      <c r="AA6" s="12">
        <v>0</v>
      </c>
      <c r="AB6" s="11" t="s">
        <v>1954</v>
      </c>
      <c r="AC6" s="18">
        <v>2</v>
      </c>
      <c r="AD6" s="11" t="s">
        <v>1957</v>
      </c>
      <c r="AE6" s="11" t="s">
        <v>1961</v>
      </c>
      <c r="AF6" s="10">
        <v>162</v>
      </c>
      <c r="AH6" s="21">
        <v>70.98</v>
      </c>
      <c r="AI6" s="10">
        <v>29</v>
      </c>
      <c r="AJ6" s="21"/>
    </row>
    <row r="7" spans="1:36" ht="13.5" customHeight="1" x14ac:dyDescent="0.2">
      <c r="A7" s="11" t="s">
        <v>1962</v>
      </c>
      <c r="B7" s="12">
        <v>3</v>
      </c>
      <c r="C7" s="11">
        <v>155</v>
      </c>
      <c r="D7" s="12">
        <v>119</v>
      </c>
      <c r="E7" s="11">
        <v>62</v>
      </c>
      <c r="F7" s="12">
        <v>70</v>
      </c>
      <c r="G7" s="11" t="s">
        <v>1951</v>
      </c>
      <c r="H7" s="13" t="s">
        <v>1952</v>
      </c>
      <c r="I7" s="11" t="s">
        <v>650</v>
      </c>
      <c r="J7" s="11">
        <v>38086</v>
      </c>
      <c r="K7" s="14">
        <v>4.1128230000000002E-2</v>
      </c>
      <c r="L7" s="13" t="s">
        <v>1953</v>
      </c>
      <c r="M7" s="15">
        <v>16.243929191536182</v>
      </c>
      <c r="N7" s="16">
        <v>2.5325830499204165</v>
      </c>
      <c r="O7" s="12">
        <v>1.5914091396999128</v>
      </c>
      <c r="P7" s="11" t="s">
        <v>1954</v>
      </c>
      <c r="Q7" s="11" t="s">
        <v>455</v>
      </c>
      <c r="R7" s="11" t="s">
        <v>1955</v>
      </c>
      <c r="S7" s="11" t="s">
        <v>1956</v>
      </c>
      <c r="T7" s="10">
        <v>6</v>
      </c>
      <c r="U7" s="17">
        <v>6.8962949999999995E-2</v>
      </c>
      <c r="V7" s="17">
        <v>0.2353016</v>
      </c>
      <c r="W7" s="11" t="s">
        <v>1954</v>
      </c>
      <c r="X7" s="11" t="s">
        <v>648</v>
      </c>
      <c r="Y7" s="13" t="s">
        <v>1953</v>
      </c>
      <c r="Z7" s="12">
        <v>5</v>
      </c>
      <c r="AA7" s="12">
        <v>0</v>
      </c>
      <c r="AB7" s="11" t="s">
        <v>1954</v>
      </c>
      <c r="AC7" s="18"/>
      <c r="AD7" s="11" t="s">
        <v>1957</v>
      </c>
      <c r="AE7" s="11" t="s">
        <v>1962</v>
      </c>
      <c r="AF7" s="10">
        <v>119</v>
      </c>
      <c r="AH7" s="21">
        <v>42.98</v>
      </c>
      <c r="AI7" s="10">
        <v>8</v>
      </c>
      <c r="AJ7" s="21"/>
    </row>
    <row r="8" spans="1:36" ht="13.5" customHeight="1" x14ac:dyDescent="0.2">
      <c r="A8" s="11" t="s">
        <v>1963</v>
      </c>
      <c r="B8" s="12">
        <v>5</v>
      </c>
      <c r="C8" s="11">
        <v>148</v>
      </c>
      <c r="D8" s="12">
        <v>118</v>
      </c>
      <c r="E8" s="11">
        <v>47</v>
      </c>
      <c r="F8" s="12">
        <v>16</v>
      </c>
      <c r="G8" s="11" t="s">
        <v>1951</v>
      </c>
      <c r="H8" s="13" t="s">
        <v>1952</v>
      </c>
      <c r="I8" s="11" t="s">
        <v>650</v>
      </c>
      <c r="J8" s="11">
        <v>38405</v>
      </c>
      <c r="K8" s="14">
        <v>7.5401770000000007E-2</v>
      </c>
      <c r="L8" s="13" t="s">
        <v>1953</v>
      </c>
      <c r="M8" s="15">
        <v>11.34999559731591</v>
      </c>
      <c r="N8" s="16">
        <v>2.2473216259515265</v>
      </c>
      <c r="O8" s="12">
        <v>1.4991069428001214</v>
      </c>
      <c r="P8" s="11" t="s">
        <v>1954</v>
      </c>
      <c r="Q8" s="11" t="s">
        <v>456</v>
      </c>
      <c r="R8" s="11" t="s">
        <v>1955</v>
      </c>
      <c r="S8" s="11" t="s">
        <v>1956</v>
      </c>
      <c r="T8" s="10">
        <v>9</v>
      </c>
      <c r="U8" s="17">
        <v>0.12643209999999999</v>
      </c>
      <c r="V8" s="17">
        <v>0.4313862</v>
      </c>
      <c r="W8" s="11" t="s">
        <v>1954</v>
      </c>
      <c r="X8" s="11" t="s">
        <v>648</v>
      </c>
      <c r="Y8" s="13" t="s">
        <v>1953</v>
      </c>
      <c r="Z8" s="12">
        <v>5</v>
      </c>
      <c r="AA8" s="12">
        <v>0</v>
      </c>
      <c r="AB8" s="11" t="s">
        <v>1954</v>
      </c>
      <c r="AC8" s="18"/>
      <c r="AD8" s="11" t="s">
        <v>1957</v>
      </c>
      <c r="AE8" s="11" t="s">
        <v>1963</v>
      </c>
      <c r="AF8" s="10">
        <v>935</v>
      </c>
      <c r="AH8" s="21">
        <v>93.99</v>
      </c>
      <c r="AI8" s="10">
        <v>46</v>
      </c>
      <c r="AJ8" s="21"/>
    </row>
    <row r="9" spans="1:36" ht="13.5" customHeight="1" x14ac:dyDescent="0.2">
      <c r="A9" s="11" t="s">
        <v>1964</v>
      </c>
      <c r="B9" s="12">
        <v>1</v>
      </c>
      <c r="C9" s="11">
        <v>110</v>
      </c>
      <c r="D9" s="12">
        <v>122</v>
      </c>
      <c r="E9" s="11">
        <v>28</v>
      </c>
      <c r="F9" s="12">
        <v>32</v>
      </c>
      <c r="G9" s="11" t="s">
        <v>1951</v>
      </c>
      <c r="H9" s="13" t="s">
        <v>1952</v>
      </c>
      <c r="I9" s="11" t="s">
        <v>650</v>
      </c>
      <c r="J9" s="11">
        <v>77277</v>
      </c>
      <c r="K9" s="14">
        <v>4.1128230000000002E-2</v>
      </c>
      <c r="L9" s="13" t="s">
        <v>1953</v>
      </c>
      <c r="M9" s="15">
        <v>16.243929191536182</v>
      </c>
      <c r="N9" s="16">
        <v>2.5325830499204165</v>
      </c>
      <c r="O9" s="12">
        <v>1.5914091396999128</v>
      </c>
      <c r="P9" s="11" t="s">
        <v>1954</v>
      </c>
      <c r="Q9" s="11" t="s">
        <v>457</v>
      </c>
      <c r="R9" s="11" t="s">
        <v>1955</v>
      </c>
      <c r="S9" s="11" t="s">
        <v>1956</v>
      </c>
      <c r="T9" s="10">
        <v>6</v>
      </c>
      <c r="U9" s="17">
        <v>6.8962949999999995E-2</v>
      </c>
      <c r="V9" s="17">
        <v>0.2353016</v>
      </c>
      <c r="W9" s="11" t="s">
        <v>1954</v>
      </c>
      <c r="X9" s="11" t="s">
        <v>648</v>
      </c>
      <c r="Y9" s="13" t="s">
        <v>1953</v>
      </c>
      <c r="Z9" s="12">
        <v>5</v>
      </c>
      <c r="AA9" s="12">
        <v>0</v>
      </c>
      <c r="AB9" s="11" t="s">
        <v>1954</v>
      </c>
      <c r="AC9" s="18">
        <v>1</v>
      </c>
      <c r="AD9" s="11" t="s">
        <v>1957</v>
      </c>
      <c r="AE9" s="11" t="s">
        <v>1964</v>
      </c>
      <c r="AF9" s="10">
        <v>318</v>
      </c>
      <c r="AH9" s="21">
        <v>39.99</v>
      </c>
      <c r="AI9" s="10">
        <v>23</v>
      </c>
      <c r="AJ9" s="21"/>
    </row>
    <row r="10" spans="1:36" ht="13.5" customHeight="1" x14ac:dyDescent="0.2">
      <c r="A10" s="11" t="s">
        <v>1965</v>
      </c>
      <c r="B10" s="12">
        <v>4</v>
      </c>
      <c r="C10" s="11">
        <v>142</v>
      </c>
      <c r="D10" s="12">
        <v>121</v>
      </c>
      <c r="E10" s="11">
        <v>35</v>
      </c>
      <c r="F10" s="12">
        <v>20</v>
      </c>
      <c r="G10" s="11" t="s">
        <v>1951</v>
      </c>
      <c r="H10" s="13" t="s">
        <v>1952</v>
      </c>
      <c r="I10" s="11" t="s">
        <v>650</v>
      </c>
      <c r="J10" s="11">
        <v>34122</v>
      </c>
      <c r="K10" s="14">
        <v>5.1410289999999997E-2</v>
      </c>
      <c r="L10" s="13" t="s">
        <v>1953</v>
      </c>
      <c r="M10" s="15">
        <v>17.278148663461572</v>
      </c>
      <c r="N10" s="16">
        <v>2.5852292964152945</v>
      </c>
      <c r="O10" s="12">
        <v>1.6078648252932504</v>
      </c>
      <c r="P10" s="11" t="s">
        <v>1954</v>
      </c>
      <c r="Q10" s="11" t="s">
        <v>458</v>
      </c>
      <c r="R10" s="11" t="s">
        <v>1955</v>
      </c>
      <c r="S10" s="11" t="s">
        <v>1956</v>
      </c>
      <c r="T10" s="10">
        <v>8</v>
      </c>
      <c r="U10" s="17">
        <v>8.6203680000000005E-2</v>
      </c>
      <c r="V10" s="17">
        <v>0.29412700000000003</v>
      </c>
      <c r="W10" s="11" t="s">
        <v>1954</v>
      </c>
      <c r="X10" s="11" t="s">
        <v>648</v>
      </c>
      <c r="Y10" s="13" t="s">
        <v>1953</v>
      </c>
      <c r="Z10" s="12">
        <v>5</v>
      </c>
      <c r="AA10" s="12">
        <v>0</v>
      </c>
      <c r="AB10" s="11" t="s">
        <v>1954</v>
      </c>
      <c r="AC10" s="18"/>
      <c r="AD10" s="11" t="s">
        <v>1957</v>
      </c>
      <c r="AE10" s="11" t="s">
        <v>1965</v>
      </c>
      <c r="AF10" s="10">
        <v>976</v>
      </c>
      <c r="AH10" s="21">
        <v>46.97</v>
      </c>
      <c r="AI10" s="10">
        <v>39</v>
      </c>
      <c r="AJ10" s="21"/>
    </row>
    <row r="11" spans="1:36" ht="13.5" customHeight="1" x14ac:dyDescent="0.2">
      <c r="A11" s="11" t="s">
        <v>1966</v>
      </c>
      <c r="B11" s="12">
        <v>4</v>
      </c>
      <c r="C11" s="11">
        <v>145</v>
      </c>
      <c r="D11" s="12">
        <v>112</v>
      </c>
      <c r="E11" s="11">
        <v>34</v>
      </c>
      <c r="F11" s="12">
        <v>36</v>
      </c>
      <c r="G11" s="11" t="s">
        <v>1967</v>
      </c>
      <c r="H11" s="13" t="s">
        <v>1968</v>
      </c>
      <c r="I11" s="11" t="s">
        <v>650</v>
      </c>
      <c r="J11" s="11">
        <v>11673</v>
      </c>
      <c r="K11" s="14">
        <v>5.1410379999999999E-2</v>
      </c>
      <c r="L11" s="13" t="s">
        <v>1953</v>
      </c>
      <c r="M11" s="15">
        <v>11.278148951928113</v>
      </c>
      <c r="N11" s="16">
        <v>2.2425696589214379</v>
      </c>
      <c r="O11" s="12">
        <v>1.4975211714434751</v>
      </c>
      <c r="P11" s="11" t="s">
        <v>1954</v>
      </c>
      <c r="Q11" s="11" t="s">
        <v>459</v>
      </c>
      <c r="R11" s="11" t="s">
        <v>1955</v>
      </c>
      <c r="S11" s="11" t="s">
        <v>1956</v>
      </c>
      <c r="T11" s="10">
        <v>9</v>
      </c>
      <c r="U11" s="17">
        <v>8.6203719999999998E-2</v>
      </c>
      <c r="V11" s="17">
        <v>0.29412709999999997</v>
      </c>
      <c r="W11" s="11" t="s">
        <v>1954</v>
      </c>
      <c r="X11" s="11" t="s">
        <v>648</v>
      </c>
      <c r="Y11" s="13" t="s">
        <v>1953</v>
      </c>
      <c r="Z11" s="12">
        <v>5</v>
      </c>
      <c r="AA11" s="12">
        <v>0</v>
      </c>
      <c r="AB11" s="11" t="s">
        <v>1954</v>
      </c>
      <c r="AC11" s="18"/>
      <c r="AD11" s="11" t="s">
        <v>1957</v>
      </c>
      <c r="AE11" s="11" t="s">
        <v>1966</v>
      </c>
      <c r="AF11" s="10">
        <v>660</v>
      </c>
      <c r="AH11" s="21">
        <v>98.99</v>
      </c>
      <c r="AI11" s="10">
        <v>38</v>
      </c>
      <c r="AJ11" s="21"/>
    </row>
    <row r="12" spans="1:36" ht="13.5" customHeight="1" x14ac:dyDescent="0.2">
      <c r="A12" s="11" t="s">
        <v>1969</v>
      </c>
      <c r="B12" s="12">
        <v>2</v>
      </c>
      <c r="C12" s="11">
        <v>183</v>
      </c>
      <c r="D12" s="12">
        <v>117</v>
      </c>
      <c r="E12" s="11">
        <v>11</v>
      </c>
      <c r="F12" s="12">
        <v>82</v>
      </c>
      <c r="G12" s="11" t="s">
        <v>1951</v>
      </c>
      <c r="H12" s="13" t="s">
        <v>1968</v>
      </c>
      <c r="I12" s="11" t="s">
        <v>650</v>
      </c>
      <c r="J12" s="11">
        <v>88442</v>
      </c>
      <c r="K12" s="14">
        <v>0.3804362</v>
      </c>
      <c r="L12" s="13" t="s">
        <v>1953</v>
      </c>
      <c r="M12" s="15">
        <v>15.997231303741916</v>
      </c>
      <c r="N12" s="16">
        <v>2.5196967439594489</v>
      </c>
      <c r="O12" s="12">
        <v>1.5873552670903412</v>
      </c>
      <c r="P12" s="11" t="s">
        <v>1954</v>
      </c>
      <c r="Q12" s="11" t="s">
        <v>460</v>
      </c>
      <c r="R12" s="11" t="s">
        <v>1955</v>
      </c>
      <c r="S12" s="11" t="s">
        <v>1956</v>
      </c>
      <c r="T12" s="10">
        <v>5</v>
      </c>
      <c r="U12" s="17">
        <v>0.63790729999999995</v>
      </c>
      <c r="V12" s="17">
        <v>2.1765400000000001</v>
      </c>
      <c r="W12" s="11" t="s">
        <v>1954</v>
      </c>
      <c r="X12" s="11" t="s">
        <v>648</v>
      </c>
      <c r="Y12" s="13" t="s">
        <v>1953</v>
      </c>
      <c r="Z12" s="12">
        <v>30</v>
      </c>
      <c r="AA12" s="12">
        <v>1</v>
      </c>
      <c r="AB12" s="11" t="s">
        <v>1954</v>
      </c>
      <c r="AC12" s="18"/>
      <c r="AD12" s="11" t="s">
        <v>1957</v>
      </c>
      <c r="AE12" s="11" t="s">
        <v>1969</v>
      </c>
      <c r="AF12" s="10">
        <v>644</v>
      </c>
      <c r="AH12" s="21">
        <v>24.97</v>
      </c>
      <c r="AI12" s="10">
        <v>18</v>
      </c>
      <c r="AJ12" s="21"/>
    </row>
    <row r="13" spans="1:36" ht="13.5" customHeight="1" x14ac:dyDescent="0.2">
      <c r="A13" s="11" t="s">
        <v>1970</v>
      </c>
      <c r="B13" s="12">
        <v>5</v>
      </c>
      <c r="C13" s="11">
        <v>103</v>
      </c>
      <c r="D13" s="12">
        <v>130</v>
      </c>
      <c r="E13" s="11">
        <v>30</v>
      </c>
      <c r="F13" s="12">
        <v>86</v>
      </c>
      <c r="G13" s="11" t="s">
        <v>1951</v>
      </c>
      <c r="H13" s="13" t="s">
        <v>1968</v>
      </c>
      <c r="I13" s="11" t="s">
        <v>650</v>
      </c>
      <c r="J13" s="11">
        <v>66278</v>
      </c>
      <c r="K13" s="14">
        <v>1.3709499999999999E-2</v>
      </c>
      <c r="L13" s="13" t="s">
        <v>1953</v>
      </c>
      <c r="M13" s="15">
        <v>19.130797074063178</v>
      </c>
      <c r="N13" s="16">
        <v>2.6745107941243464</v>
      </c>
      <c r="O13" s="12">
        <v>1.6353931619412949</v>
      </c>
      <c r="P13" s="11" t="s">
        <v>1954</v>
      </c>
      <c r="Q13" s="11" t="s">
        <v>461</v>
      </c>
      <c r="R13" s="11" t="s">
        <v>1955</v>
      </c>
      <c r="S13" s="11" t="s">
        <v>1956</v>
      </c>
      <c r="T13" s="10">
        <v>2</v>
      </c>
      <c r="U13" s="17">
        <v>2.298768E-2</v>
      </c>
      <c r="V13" s="17">
        <v>7.8433950000000002E-2</v>
      </c>
      <c r="W13" s="11" t="s">
        <v>1954</v>
      </c>
      <c r="X13" s="11" t="s">
        <v>648</v>
      </c>
      <c r="Y13" s="13" t="s">
        <v>1953</v>
      </c>
      <c r="Z13" s="12">
        <v>5</v>
      </c>
      <c r="AA13" s="12">
        <v>0</v>
      </c>
      <c r="AB13" s="11" t="s">
        <v>1954</v>
      </c>
      <c r="AC13" s="18">
        <v>7</v>
      </c>
      <c r="AD13" s="11" t="s">
        <v>1957</v>
      </c>
      <c r="AE13" s="11" t="s">
        <v>1970</v>
      </c>
      <c r="AF13" s="10">
        <v>902</v>
      </c>
      <c r="AH13" s="21">
        <v>68.97</v>
      </c>
      <c r="AI13" s="10">
        <v>39</v>
      </c>
      <c r="AJ13" s="21"/>
    </row>
    <row r="14" spans="1:36" ht="13.5" customHeight="1" x14ac:dyDescent="0.2">
      <c r="A14" s="11" t="s">
        <v>1971</v>
      </c>
      <c r="B14" s="12">
        <v>3</v>
      </c>
      <c r="C14" s="11">
        <v>120</v>
      </c>
      <c r="D14" s="12">
        <v>115</v>
      </c>
      <c r="E14" s="11">
        <v>70</v>
      </c>
      <c r="F14" s="12">
        <v>52</v>
      </c>
      <c r="G14" s="11" t="s">
        <v>1951</v>
      </c>
      <c r="H14" s="13" t="s">
        <v>1968</v>
      </c>
      <c r="I14" s="11" t="s">
        <v>650</v>
      </c>
      <c r="J14" s="11">
        <v>74723</v>
      </c>
      <c r="K14" s="14">
        <v>1.7136769999999999E-2</v>
      </c>
      <c r="L14" s="13" t="s">
        <v>1953</v>
      </c>
      <c r="M14" s="15">
        <v>16.148044256416934</v>
      </c>
      <c r="N14" s="16">
        <v>2.5275900883816962</v>
      </c>
      <c r="O14" s="12">
        <v>1.5898396423481509</v>
      </c>
      <c r="P14" s="11" t="s">
        <v>1954</v>
      </c>
      <c r="Q14" s="11" t="s">
        <v>462</v>
      </c>
      <c r="R14" s="11" t="s">
        <v>1955</v>
      </c>
      <c r="S14" s="11" t="s">
        <v>1956</v>
      </c>
      <c r="T14" s="10">
        <v>4</v>
      </c>
      <c r="U14" s="17">
        <v>2.8734559999999999E-2</v>
      </c>
      <c r="V14" s="17">
        <v>9.8042329999999997E-2</v>
      </c>
      <c r="W14" s="11" t="s">
        <v>1954</v>
      </c>
      <c r="X14" s="11" t="s">
        <v>648</v>
      </c>
      <c r="Y14" s="13" t="s">
        <v>1953</v>
      </c>
      <c r="Z14" s="12">
        <v>5</v>
      </c>
      <c r="AA14" s="12">
        <v>0</v>
      </c>
      <c r="AB14" s="11" t="s">
        <v>1954</v>
      </c>
      <c r="AC14" s="18">
        <v>5.76470588235295</v>
      </c>
      <c r="AD14" s="11" t="s">
        <v>1957</v>
      </c>
      <c r="AE14" s="11" t="s">
        <v>1971</v>
      </c>
      <c r="AF14" s="10">
        <v>239</v>
      </c>
      <c r="AH14" s="21">
        <v>65.97</v>
      </c>
      <c r="AI14" s="10">
        <v>47</v>
      </c>
      <c r="AJ14" s="21"/>
    </row>
    <row r="15" spans="1:36" ht="13.5" customHeight="1" x14ac:dyDescent="0.2">
      <c r="A15" s="11" t="s">
        <v>1972</v>
      </c>
      <c r="B15" s="12">
        <v>2</v>
      </c>
      <c r="C15" s="11">
        <v>126</v>
      </c>
      <c r="D15" s="12">
        <v>109</v>
      </c>
      <c r="E15" s="11">
        <v>56</v>
      </c>
      <c r="F15" s="12">
        <v>35</v>
      </c>
      <c r="G15" s="11" t="s">
        <v>1951</v>
      </c>
      <c r="H15" s="13" t="s">
        <v>1968</v>
      </c>
      <c r="I15" s="11" t="s">
        <v>650</v>
      </c>
      <c r="J15" s="11">
        <v>72699</v>
      </c>
      <c r="K15" s="14">
        <v>1.0282060000000001E-2</v>
      </c>
      <c r="L15" s="13" t="s">
        <v>1953</v>
      </c>
      <c r="M15" s="15">
        <v>18.111682553095449</v>
      </c>
      <c r="N15" s="16">
        <v>2.6261504280154315</v>
      </c>
      <c r="O15" s="12">
        <v>1.6205401655051415</v>
      </c>
      <c r="P15" s="11" t="s">
        <v>1954</v>
      </c>
      <c r="Q15" s="11" t="s">
        <v>463</v>
      </c>
      <c r="R15" s="11" t="s">
        <v>1955</v>
      </c>
      <c r="S15" s="11" t="s">
        <v>1956</v>
      </c>
      <c r="T15" s="10">
        <v>5</v>
      </c>
      <c r="U15" s="17">
        <v>1.7240740000000001E-2</v>
      </c>
      <c r="V15" s="17">
        <v>5.8825389999999998E-2</v>
      </c>
      <c r="W15" s="11" t="s">
        <v>1954</v>
      </c>
      <c r="X15" s="11" t="s">
        <v>648</v>
      </c>
      <c r="Y15" s="13" t="s">
        <v>1953</v>
      </c>
      <c r="Z15" s="12">
        <v>5</v>
      </c>
      <c r="AA15" s="12">
        <v>0</v>
      </c>
      <c r="AB15" s="11" t="s">
        <v>1954</v>
      </c>
      <c r="AC15" s="18">
        <v>6.1764705882352997</v>
      </c>
      <c r="AD15" s="11" t="s">
        <v>1957</v>
      </c>
      <c r="AE15" s="11" t="s">
        <v>1972</v>
      </c>
      <c r="AF15" s="10">
        <v>915</v>
      </c>
      <c r="AH15" s="21">
        <v>73.989999999999995</v>
      </c>
      <c r="AI15" s="10">
        <v>28</v>
      </c>
      <c r="AJ15" s="21"/>
    </row>
    <row r="16" spans="1:36" ht="13.5" customHeight="1" x14ac:dyDescent="0.2">
      <c r="A16" s="11" t="s">
        <v>1973</v>
      </c>
      <c r="B16" s="12">
        <v>4</v>
      </c>
      <c r="C16" s="11">
        <v>137</v>
      </c>
      <c r="D16" s="12">
        <v>128</v>
      </c>
      <c r="E16" s="11">
        <v>52</v>
      </c>
      <c r="F16" s="12">
        <v>87</v>
      </c>
      <c r="G16" s="11" t="s">
        <v>1951</v>
      </c>
      <c r="H16" s="13" t="s">
        <v>1968</v>
      </c>
      <c r="I16" s="11" t="s">
        <v>650</v>
      </c>
      <c r="J16" s="11">
        <v>98443</v>
      </c>
      <c r="K16" s="14">
        <v>2.7418830000000002E-2</v>
      </c>
      <c r="L16" s="13" t="s">
        <v>1953</v>
      </c>
      <c r="M16" s="15">
        <v>16.19300515189888</v>
      </c>
      <c r="N16" s="16">
        <v>2.5299337654914029</v>
      </c>
      <c r="O16" s="12">
        <v>1.5905765512830254</v>
      </c>
      <c r="P16" s="11" t="s">
        <v>1954</v>
      </c>
      <c r="Q16" s="11" t="s">
        <v>464</v>
      </c>
      <c r="R16" s="11" t="s">
        <v>1955</v>
      </c>
      <c r="S16" s="11" t="s">
        <v>1956</v>
      </c>
      <c r="T16" s="10">
        <v>4</v>
      </c>
      <c r="U16" s="17">
        <v>4.5975290000000002E-2</v>
      </c>
      <c r="V16" s="17">
        <v>0.1568677</v>
      </c>
      <c r="W16" s="11" t="s">
        <v>1954</v>
      </c>
      <c r="X16" s="11" t="s">
        <v>648</v>
      </c>
      <c r="Y16" s="13" t="s">
        <v>1953</v>
      </c>
      <c r="Z16" s="12">
        <v>5</v>
      </c>
      <c r="AA16" s="12">
        <v>0</v>
      </c>
      <c r="AB16" s="11" t="s">
        <v>1954</v>
      </c>
      <c r="AC16" s="18">
        <v>6.5882352941176503</v>
      </c>
      <c r="AD16" s="11" t="s">
        <v>1957</v>
      </c>
      <c r="AE16" s="11" t="s">
        <v>1973</v>
      </c>
      <c r="AF16" s="10">
        <v>266</v>
      </c>
      <c r="AH16" s="21">
        <v>95.99</v>
      </c>
      <c r="AI16" s="10">
        <v>40</v>
      </c>
      <c r="AJ16" s="21"/>
    </row>
    <row r="17" spans="1:36" ht="13.5" customHeight="1" x14ac:dyDescent="0.2">
      <c r="A17" s="11" t="s">
        <v>1974</v>
      </c>
      <c r="B17" s="12">
        <v>2</v>
      </c>
      <c r="C17" s="11">
        <v>139</v>
      </c>
      <c r="D17" s="12">
        <v>124</v>
      </c>
      <c r="E17" s="11">
        <v>30</v>
      </c>
      <c r="F17" s="12">
        <v>67</v>
      </c>
      <c r="G17" s="11" t="s">
        <v>1951</v>
      </c>
      <c r="H17" s="13" t="s">
        <v>1968</v>
      </c>
      <c r="I17" s="11" t="s">
        <v>650</v>
      </c>
      <c r="J17" s="11">
        <v>27080</v>
      </c>
      <c r="K17" s="14">
        <v>1.3709499999999999E-2</v>
      </c>
      <c r="L17" s="13" t="s">
        <v>1953</v>
      </c>
      <c r="M17" s="15">
        <v>15.130797074063176</v>
      </c>
      <c r="N17" s="16">
        <v>2.4733596353741305</v>
      </c>
      <c r="O17" s="12">
        <v>1.5726918437424831</v>
      </c>
      <c r="P17" s="11" t="s">
        <v>1954</v>
      </c>
      <c r="Q17" s="11" t="s">
        <v>465</v>
      </c>
      <c r="R17" s="11" t="s">
        <v>1955</v>
      </c>
      <c r="S17" s="11" t="s">
        <v>1956</v>
      </c>
      <c r="T17" s="10">
        <v>2</v>
      </c>
      <c r="U17" s="17">
        <v>2.298768E-2</v>
      </c>
      <c r="V17" s="17">
        <v>7.8433950000000002E-2</v>
      </c>
      <c r="W17" s="11" t="s">
        <v>1954</v>
      </c>
      <c r="X17" s="11" t="s">
        <v>648</v>
      </c>
      <c r="Y17" s="13" t="s">
        <v>1953</v>
      </c>
      <c r="Z17" s="12">
        <v>5</v>
      </c>
      <c r="AA17" s="12">
        <v>0</v>
      </c>
      <c r="AB17" s="11" t="s">
        <v>1954</v>
      </c>
      <c r="AC17" s="18">
        <v>7</v>
      </c>
      <c r="AD17" s="11" t="s">
        <v>1957</v>
      </c>
      <c r="AE17" s="11" t="s">
        <v>1974</v>
      </c>
      <c r="AF17" s="10">
        <v>719</v>
      </c>
      <c r="AH17" s="21">
        <v>90.97</v>
      </c>
      <c r="AI17" s="10">
        <v>13</v>
      </c>
      <c r="AJ17" s="21"/>
    </row>
    <row r="18" spans="1:36" ht="13.5" customHeight="1" x14ac:dyDescent="0.2">
      <c r="A18" s="11" t="s">
        <v>1975</v>
      </c>
      <c r="B18" s="12">
        <v>3</v>
      </c>
      <c r="C18" s="11">
        <v>103</v>
      </c>
      <c r="D18" s="12">
        <v>138</v>
      </c>
      <c r="E18" s="11">
        <v>96</v>
      </c>
      <c r="F18" s="12">
        <v>19</v>
      </c>
      <c r="G18" s="11" t="s">
        <v>1951</v>
      </c>
      <c r="H18" s="13" t="s">
        <v>1968</v>
      </c>
      <c r="I18" s="11" t="s">
        <v>650</v>
      </c>
      <c r="J18" s="11">
        <v>59863</v>
      </c>
      <c r="K18" s="14">
        <v>2.7418830000000002E-2</v>
      </c>
      <c r="L18" s="13" t="s">
        <v>1953</v>
      </c>
      <c r="M18" s="15">
        <v>11.193005151898882</v>
      </c>
      <c r="N18" s="16">
        <v>2.2369120098289503</v>
      </c>
      <c r="O18" s="12">
        <v>1.4956309738130427</v>
      </c>
      <c r="P18" s="11" t="s">
        <v>1954</v>
      </c>
      <c r="Q18" s="11" t="s">
        <v>466</v>
      </c>
      <c r="R18" s="11" t="s">
        <v>1955</v>
      </c>
      <c r="S18" s="11" t="s">
        <v>1956</v>
      </c>
      <c r="T18" s="10">
        <v>9</v>
      </c>
      <c r="U18" s="17">
        <v>4.5975290000000002E-2</v>
      </c>
      <c r="V18" s="17">
        <v>0.1568677</v>
      </c>
      <c r="W18" s="11" t="s">
        <v>1954</v>
      </c>
      <c r="X18" s="11" t="s">
        <v>648</v>
      </c>
      <c r="Y18" s="13" t="s">
        <v>1953</v>
      </c>
      <c r="Z18" s="12">
        <v>0</v>
      </c>
      <c r="AA18" s="12">
        <v>0</v>
      </c>
      <c r="AB18" s="11" t="s">
        <v>1954</v>
      </c>
      <c r="AC18" s="18">
        <v>7.4117647058823604</v>
      </c>
      <c r="AD18" s="11" t="s">
        <v>1957</v>
      </c>
      <c r="AE18" s="11" t="s">
        <v>1975</v>
      </c>
      <c r="AF18" s="10">
        <v>159</v>
      </c>
      <c r="AH18" s="21">
        <v>21.98</v>
      </c>
      <c r="AI18" s="10">
        <v>36</v>
      </c>
      <c r="AJ18" s="21"/>
    </row>
    <row r="19" spans="1:36" ht="13.5" customHeight="1" x14ac:dyDescent="0.2">
      <c r="A19" s="11" t="s">
        <v>1976</v>
      </c>
      <c r="B19" s="12">
        <v>4</v>
      </c>
      <c r="C19" s="11">
        <v>160</v>
      </c>
      <c r="D19" s="12">
        <v>146</v>
      </c>
      <c r="E19" s="11">
        <v>74</v>
      </c>
      <c r="F19" s="12">
        <v>44</v>
      </c>
      <c r="G19" s="11" t="s">
        <v>1951</v>
      </c>
      <c r="H19" s="13" t="s">
        <v>1968</v>
      </c>
      <c r="I19" s="11" t="s">
        <v>650</v>
      </c>
      <c r="J19" s="11">
        <v>58091</v>
      </c>
      <c r="K19" s="14">
        <v>2.3991470000000001E-2</v>
      </c>
      <c r="L19" s="13" t="s">
        <v>1953</v>
      </c>
      <c r="M19" s="15">
        <v>11.178883270945047</v>
      </c>
      <c r="N19" s="16">
        <v>2.2359708655120363</v>
      </c>
      <c r="O19" s="12">
        <v>1.4953163095185034</v>
      </c>
      <c r="P19" s="11" t="s">
        <v>1954</v>
      </c>
      <c r="Q19" s="11" t="s">
        <v>467</v>
      </c>
      <c r="R19" s="11" t="s">
        <v>1955</v>
      </c>
      <c r="S19" s="11" t="s">
        <v>1956</v>
      </c>
      <c r="T19" s="10">
        <v>5</v>
      </c>
      <c r="U19" s="17">
        <v>4.0228390000000003E-2</v>
      </c>
      <c r="V19" s="17">
        <v>0.1372592</v>
      </c>
      <c r="W19" s="11" t="s">
        <v>1954</v>
      </c>
      <c r="X19" s="11" t="s">
        <v>648</v>
      </c>
      <c r="Y19" s="13" t="s">
        <v>1953</v>
      </c>
      <c r="Z19" s="12">
        <v>5</v>
      </c>
      <c r="AA19" s="12">
        <v>0</v>
      </c>
      <c r="AB19" s="11" t="s">
        <v>1954</v>
      </c>
      <c r="AC19" s="18">
        <v>7.8235294117647101</v>
      </c>
      <c r="AD19" s="11" t="s">
        <v>1957</v>
      </c>
      <c r="AE19" s="11" t="s">
        <v>1976</v>
      </c>
      <c r="AF19" s="10">
        <v>203</v>
      </c>
      <c r="AH19" s="21">
        <v>62.97</v>
      </c>
      <c r="AI19" s="10">
        <v>48</v>
      </c>
      <c r="AJ19" s="21"/>
    </row>
    <row r="20" spans="1:36" ht="13.5" customHeight="1" x14ac:dyDescent="0.2">
      <c r="A20" s="11" t="s">
        <v>1977</v>
      </c>
      <c r="B20" s="12">
        <v>4</v>
      </c>
      <c r="C20" s="11">
        <v>171</v>
      </c>
      <c r="D20" s="12">
        <v>134</v>
      </c>
      <c r="E20" s="11">
        <v>25</v>
      </c>
      <c r="F20" s="12">
        <v>79</v>
      </c>
      <c r="G20" s="11" t="s">
        <v>1967</v>
      </c>
      <c r="H20" s="13" t="s">
        <v>1968</v>
      </c>
      <c r="I20" s="11" t="s">
        <v>650</v>
      </c>
      <c r="J20" s="11">
        <v>34261</v>
      </c>
      <c r="K20" s="14">
        <v>2.3991470000000001E-2</v>
      </c>
      <c r="L20" s="13" t="s">
        <v>1953</v>
      </c>
      <c r="M20" s="15">
        <v>11.178883270945047</v>
      </c>
      <c r="N20" s="16">
        <v>2.2359708655120363</v>
      </c>
      <c r="O20" s="12">
        <v>1.4953163095185034</v>
      </c>
      <c r="P20" s="11" t="s">
        <v>1954</v>
      </c>
      <c r="Q20" s="11" t="s">
        <v>468</v>
      </c>
      <c r="R20" s="11" t="s">
        <v>1955</v>
      </c>
      <c r="S20" s="11" t="s">
        <v>1956</v>
      </c>
      <c r="T20" s="10">
        <v>1</v>
      </c>
      <c r="U20" s="17">
        <v>4.0228390000000003E-2</v>
      </c>
      <c r="V20" s="17">
        <v>0.1372592</v>
      </c>
      <c r="W20" s="11" t="s">
        <v>1954</v>
      </c>
      <c r="X20" s="11" t="s">
        <v>648</v>
      </c>
      <c r="Y20" s="13" t="s">
        <v>1953</v>
      </c>
      <c r="Z20" s="12">
        <v>5</v>
      </c>
      <c r="AA20" s="12">
        <v>0</v>
      </c>
      <c r="AB20" s="11" t="s">
        <v>1954</v>
      </c>
      <c r="AC20" s="18">
        <v>8.2352941176470598</v>
      </c>
      <c r="AD20" s="11" t="s">
        <v>1957</v>
      </c>
      <c r="AE20" s="11" t="s">
        <v>1977</v>
      </c>
      <c r="AF20" s="10">
        <v>707</v>
      </c>
      <c r="AH20" s="21">
        <v>20.99</v>
      </c>
      <c r="AI20" s="10">
        <v>22</v>
      </c>
      <c r="AJ20" s="21"/>
    </row>
    <row r="21" spans="1:36" ht="13.5" customHeight="1" x14ac:dyDescent="0.2">
      <c r="A21" s="11" t="s">
        <v>1978</v>
      </c>
      <c r="B21" s="12">
        <v>4</v>
      </c>
      <c r="C21" s="11">
        <v>172</v>
      </c>
      <c r="D21" s="12">
        <v>171</v>
      </c>
      <c r="E21" s="11">
        <v>85</v>
      </c>
      <c r="F21" s="12">
        <v>49</v>
      </c>
      <c r="G21" s="11" t="s">
        <v>1951</v>
      </c>
      <c r="H21" s="13" t="s">
        <v>1968</v>
      </c>
      <c r="I21" s="11" t="s">
        <v>650</v>
      </c>
      <c r="J21" s="11">
        <v>57069</v>
      </c>
      <c r="K21" s="14">
        <v>2.7418830000000002E-2</v>
      </c>
      <c r="L21" s="13" t="s">
        <v>1953</v>
      </c>
      <c r="M21" s="15">
        <v>18.19300515189888</v>
      </c>
      <c r="N21" s="16">
        <v>2.6300750869808831</v>
      </c>
      <c r="O21" s="12">
        <v>1.6217506241654058</v>
      </c>
      <c r="P21" s="11" t="s">
        <v>1954</v>
      </c>
      <c r="Q21" s="11" t="s">
        <v>469</v>
      </c>
      <c r="R21" s="11" t="s">
        <v>1955</v>
      </c>
      <c r="S21" s="11" t="s">
        <v>1956</v>
      </c>
      <c r="T21" s="10">
        <v>9</v>
      </c>
      <c r="U21" s="17">
        <v>4.5975290000000002E-2</v>
      </c>
      <c r="V21" s="17">
        <v>0.1568677</v>
      </c>
      <c r="W21" s="11" t="s">
        <v>1954</v>
      </c>
      <c r="X21" s="11" t="s">
        <v>648</v>
      </c>
      <c r="Y21" s="13" t="s">
        <v>1953</v>
      </c>
      <c r="Z21" s="12">
        <v>5</v>
      </c>
      <c r="AA21" s="12">
        <v>0</v>
      </c>
      <c r="AB21" s="11" t="s">
        <v>1954</v>
      </c>
      <c r="AC21" s="18">
        <v>8.6470588235294201</v>
      </c>
      <c r="AD21" s="11" t="s">
        <v>1957</v>
      </c>
      <c r="AE21" s="11" t="s">
        <v>1978</v>
      </c>
      <c r="AF21" s="10">
        <v>473</v>
      </c>
      <c r="AH21" s="21">
        <v>45.97</v>
      </c>
      <c r="AI21" s="10">
        <v>35</v>
      </c>
      <c r="AJ21" s="21"/>
    </row>
    <row r="22" spans="1:36" ht="13.5" customHeight="1" x14ac:dyDescent="0.2">
      <c r="A22" s="11" t="s">
        <v>1979</v>
      </c>
      <c r="B22" s="12">
        <v>1</v>
      </c>
      <c r="C22" s="11">
        <v>171</v>
      </c>
      <c r="D22" s="12">
        <v>153</v>
      </c>
      <c r="E22" s="11">
        <v>25</v>
      </c>
      <c r="F22" s="12">
        <v>37</v>
      </c>
      <c r="G22" s="11" t="s">
        <v>1951</v>
      </c>
      <c r="H22" s="13" t="s">
        <v>1968</v>
      </c>
      <c r="I22" s="11" t="s">
        <v>650</v>
      </c>
      <c r="J22" s="11">
        <v>69296</v>
      </c>
      <c r="K22" s="14">
        <v>4.4555589999999999E-2</v>
      </c>
      <c r="L22" s="13" t="s">
        <v>1953</v>
      </c>
      <c r="M22" s="15">
        <v>16.255637540910069</v>
      </c>
      <c r="N22" s="16">
        <v>2.5331913847914636</v>
      </c>
      <c r="O22" s="12">
        <v>1.5916002591076264</v>
      </c>
      <c r="P22" s="11" t="s">
        <v>1954</v>
      </c>
      <c r="Q22" s="11" t="s">
        <v>470</v>
      </c>
      <c r="R22" s="11" t="s">
        <v>1955</v>
      </c>
      <c r="S22" s="11" t="s">
        <v>1956</v>
      </c>
      <c r="T22" s="10">
        <v>8</v>
      </c>
      <c r="U22" s="17">
        <v>7.4709860000000003E-2</v>
      </c>
      <c r="V22" s="17">
        <v>0.25491000000000003</v>
      </c>
      <c r="W22" s="11" t="s">
        <v>1954</v>
      </c>
      <c r="X22" s="11" t="s">
        <v>648</v>
      </c>
      <c r="Y22" s="13" t="s">
        <v>1953</v>
      </c>
      <c r="Z22" s="12">
        <v>5</v>
      </c>
      <c r="AA22" s="12">
        <v>0</v>
      </c>
      <c r="AB22" s="11" t="s">
        <v>1954</v>
      </c>
      <c r="AC22" s="18">
        <v>9.0588235294117698</v>
      </c>
      <c r="AD22" s="11" t="s">
        <v>1957</v>
      </c>
      <c r="AE22" s="11" t="s">
        <v>1979</v>
      </c>
      <c r="AF22" s="10">
        <v>144</v>
      </c>
      <c r="AH22" s="21">
        <v>65.97</v>
      </c>
      <c r="AI22" s="10">
        <v>28</v>
      </c>
      <c r="AJ22" s="21"/>
    </row>
    <row r="23" spans="1:36" ht="13.5" customHeight="1" x14ac:dyDescent="0.2">
      <c r="A23" s="11" t="s">
        <v>1980</v>
      </c>
      <c r="B23" s="12">
        <v>5</v>
      </c>
      <c r="C23" s="11">
        <v>132</v>
      </c>
      <c r="D23" s="12">
        <v>115</v>
      </c>
      <c r="E23" s="11">
        <v>81</v>
      </c>
      <c r="F23" s="12">
        <v>31</v>
      </c>
      <c r="G23" s="11" t="s">
        <v>1951</v>
      </c>
      <c r="H23" s="13" t="s">
        <v>1981</v>
      </c>
      <c r="I23" s="11" t="s">
        <v>650</v>
      </c>
      <c r="J23" s="11">
        <v>34582</v>
      </c>
      <c r="K23" s="14">
        <v>6.5119709999999997E-2</v>
      </c>
      <c r="L23" s="13" t="s">
        <v>1953</v>
      </c>
      <c r="M23" s="15">
        <v>15.320305348310622</v>
      </c>
      <c r="N23" s="16">
        <v>2.4836428291736516</v>
      </c>
      <c r="O23" s="12">
        <v>1.5759577498060193</v>
      </c>
      <c r="P23" s="11" t="s">
        <v>1954</v>
      </c>
      <c r="Q23" s="11" t="s">
        <v>471</v>
      </c>
      <c r="R23" s="11" t="s">
        <v>1955</v>
      </c>
      <c r="S23" s="11" t="s">
        <v>1956</v>
      </c>
      <c r="T23" s="10">
        <v>8</v>
      </c>
      <c r="U23" s="17">
        <v>0.10919130000000001</v>
      </c>
      <c r="V23" s="17">
        <v>0.37256080000000003</v>
      </c>
      <c r="W23" s="11" t="s">
        <v>1954</v>
      </c>
      <c r="X23" s="11" t="s">
        <v>648</v>
      </c>
      <c r="Y23" s="13" t="s">
        <v>1953</v>
      </c>
      <c r="Z23" s="12">
        <v>5</v>
      </c>
      <c r="AA23" s="12">
        <v>0</v>
      </c>
      <c r="AB23" s="11" t="s">
        <v>1954</v>
      </c>
      <c r="AC23" s="18">
        <v>9.4705882352941195</v>
      </c>
      <c r="AD23" s="11" t="s">
        <v>1957</v>
      </c>
      <c r="AE23" s="11" t="s">
        <v>1980</v>
      </c>
      <c r="AF23" s="10">
        <v>586</v>
      </c>
      <c r="AH23" s="21">
        <v>6.99</v>
      </c>
      <c r="AI23" s="10">
        <v>35</v>
      </c>
      <c r="AJ23" s="21"/>
    </row>
    <row r="24" spans="1:36" ht="13.5" customHeight="1" x14ac:dyDescent="0.2">
      <c r="A24" s="11" t="s">
        <v>1982</v>
      </c>
      <c r="B24" s="12">
        <v>1</v>
      </c>
      <c r="C24" s="11">
        <v>103</v>
      </c>
      <c r="D24" s="12">
        <v>120</v>
      </c>
      <c r="E24" s="11">
        <v>32</v>
      </c>
      <c r="F24" s="12">
        <v>44</v>
      </c>
      <c r="G24" s="11" t="s">
        <v>1951</v>
      </c>
      <c r="H24" s="13" t="s">
        <v>1981</v>
      </c>
      <c r="I24" s="11" t="s">
        <v>650</v>
      </c>
      <c r="J24" s="11">
        <v>94774</v>
      </c>
      <c r="K24" s="14">
        <v>5.4837740000000003E-2</v>
      </c>
      <c r="L24" s="13" t="s">
        <v>1953</v>
      </c>
      <c r="M24" s="15">
        <v>10.289012332985662</v>
      </c>
      <c r="N24" s="16">
        <v>2.1749931621213245</v>
      </c>
      <c r="O24" s="12">
        <v>1.4747858021154545</v>
      </c>
      <c r="P24" s="11" t="s">
        <v>1954</v>
      </c>
      <c r="Q24" s="11" t="s">
        <v>472</v>
      </c>
      <c r="R24" s="11" t="s">
        <v>1955</v>
      </c>
      <c r="S24" s="11" t="s">
        <v>1956</v>
      </c>
      <c r="T24" s="10">
        <v>3</v>
      </c>
      <c r="U24" s="17">
        <v>9.1950619999999997E-2</v>
      </c>
      <c r="V24" s="17">
        <v>0.3137355</v>
      </c>
      <c r="W24" s="11" t="s">
        <v>1954</v>
      </c>
      <c r="X24" s="11" t="s">
        <v>648</v>
      </c>
      <c r="Y24" s="13" t="s">
        <v>1953</v>
      </c>
      <c r="Z24" s="12">
        <v>5</v>
      </c>
      <c r="AA24" s="12">
        <v>0</v>
      </c>
      <c r="AB24" s="11" t="s">
        <v>1954</v>
      </c>
      <c r="AC24" s="18">
        <v>9.8823529411764692</v>
      </c>
      <c r="AD24" s="11" t="s">
        <v>1957</v>
      </c>
      <c r="AE24" s="11" t="s">
        <v>1982</v>
      </c>
      <c r="AF24" s="10">
        <v>275</v>
      </c>
      <c r="AH24" s="21">
        <v>52.97</v>
      </c>
      <c r="AI24" s="10">
        <v>5</v>
      </c>
      <c r="AJ24" s="21"/>
    </row>
    <row r="25" spans="1:36" ht="13.5" customHeight="1" x14ac:dyDescent="0.2">
      <c r="A25" s="11" t="s">
        <v>1983</v>
      </c>
      <c r="B25" s="12">
        <v>2</v>
      </c>
      <c r="C25" s="11">
        <v>131</v>
      </c>
      <c r="D25" s="12">
        <v>132</v>
      </c>
      <c r="E25" s="11">
        <v>28</v>
      </c>
      <c r="F25" s="12">
        <v>69</v>
      </c>
      <c r="G25" s="11" t="s">
        <v>1951</v>
      </c>
      <c r="H25" s="13" t="s">
        <v>1984</v>
      </c>
      <c r="I25" s="11" t="s">
        <v>650</v>
      </c>
      <c r="J25" s="11">
        <v>68235</v>
      </c>
      <c r="K25" s="14">
        <v>8.9111190000000007E-2</v>
      </c>
      <c r="L25" s="13" t="s">
        <v>1953</v>
      </c>
      <c r="M25" s="15">
        <v>17.387626164498769</v>
      </c>
      <c r="N25" s="16">
        <v>2.5906779660807997</v>
      </c>
      <c r="O25" s="12">
        <v>1.6095583139733707</v>
      </c>
      <c r="P25" s="11" t="s">
        <v>1954</v>
      </c>
      <c r="Q25" s="11" t="s">
        <v>473</v>
      </c>
      <c r="R25" s="11" t="s">
        <v>1955</v>
      </c>
      <c r="S25" s="11" t="s">
        <v>1956</v>
      </c>
      <c r="T25" s="10">
        <v>5</v>
      </c>
      <c r="U25" s="17">
        <v>0.14941969999999999</v>
      </c>
      <c r="V25" s="17">
        <v>0.50982000000000005</v>
      </c>
      <c r="W25" s="11" t="s">
        <v>1954</v>
      </c>
      <c r="X25" s="11" t="s">
        <v>648</v>
      </c>
      <c r="Y25" s="13" t="s">
        <v>1953</v>
      </c>
      <c r="Z25" s="12">
        <v>5</v>
      </c>
      <c r="AA25" s="12">
        <v>0</v>
      </c>
      <c r="AB25" s="11" t="s">
        <v>1954</v>
      </c>
      <c r="AC25" s="18">
        <v>10.294117647058799</v>
      </c>
      <c r="AD25" s="11" t="s">
        <v>1957</v>
      </c>
      <c r="AE25" s="11" t="s">
        <v>1983</v>
      </c>
      <c r="AF25" s="10">
        <v>810</v>
      </c>
      <c r="AH25" s="21">
        <v>49.97</v>
      </c>
      <c r="AI25" s="10">
        <v>16</v>
      </c>
      <c r="AJ25" s="21"/>
    </row>
    <row r="26" spans="1:36" ht="13.5" customHeight="1" x14ac:dyDescent="0.2">
      <c r="A26" s="11" t="s">
        <v>1985</v>
      </c>
      <c r="B26" s="12">
        <v>5</v>
      </c>
      <c r="C26" s="11">
        <v>121</v>
      </c>
      <c r="D26" s="12">
        <v>117</v>
      </c>
      <c r="E26" s="11">
        <v>16</v>
      </c>
      <c r="F26" s="12">
        <v>38</v>
      </c>
      <c r="G26" s="11" t="s">
        <v>1967</v>
      </c>
      <c r="H26" s="13" t="s">
        <v>1984</v>
      </c>
      <c r="I26" s="11" t="s">
        <v>650</v>
      </c>
      <c r="J26" s="11">
        <v>74769</v>
      </c>
      <c r="K26" s="14">
        <v>1.5971470000000001</v>
      </c>
      <c r="L26" s="13" t="s">
        <v>1953</v>
      </c>
      <c r="M26" s="15">
        <v>20.860929813619492</v>
      </c>
      <c r="N26" s="16">
        <v>2.752820458954309</v>
      </c>
      <c r="O26" s="12">
        <v>1.6591625776138723</v>
      </c>
      <c r="P26" s="11" t="s">
        <v>1954</v>
      </c>
      <c r="Q26" s="11" t="s">
        <v>474</v>
      </c>
      <c r="R26" s="11" t="s">
        <v>1955</v>
      </c>
      <c r="S26" s="11" t="s">
        <v>1956</v>
      </c>
      <c r="T26" s="10">
        <v>7</v>
      </c>
      <c r="U26" s="17">
        <v>2.678061</v>
      </c>
      <c r="V26" s="17">
        <v>9.1375449999999994</v>
      </c>
      <c r="W26" s="11" t="s">
        <v>1954</v>
      </c>
      <c r="X26" s="11" t="s">
        <v>648</v>
      </c>
      <c r="Y26" s="13" t="s">
        <v>1953</v>
      </c>
      <c r="Z26" s="12">
        <v>5</v>
      </c>
      <c r="AA26" s="12">
        <v>0</v>
      </c>
      <c r="AB26" s="11" t="s">
        <v>1954</v>
      </c>
      <c r="AC26" s="18">
        <v>10.705882352941201</v>
      </c>
      <c r="AD26" s="11" t="s">
        <v>1957</v>
      </c>
      <c r="AE26" s="11" t="s">
        <v>1985</v>
      </c>
      <c r="AF26" s="10">
        <v>994</v>
      </c>
      <c r="AH26" s="21">
        <v>71.98</v>
      </c>
      <c r="AI26" s="10">
        <v>17</v>
      </c>
      <c r="AJ26" s="21"/>
    </row>
    <row r="27" spans="1:36" ht="13.5" customHeight="1" x14ac:dyDescent="0.2">
      <c r="A27" s="11" t="s">
        <v>1986</v>
      </c>
      <c r="B27" s="12">
        <v>4</v>
      </c>
      <c r="C27" s="11">
        <v>141</v>
      </c>
      <c r="D27" s="12">
        <v>107</v>
      </c>
      <c r="E27" s="11">
        <v>53</v>
      </c>
      <c r="F27" s="12">
        <v>23</v>
      </c>
      <c r="G27" s="11" t="s">
        <v>1951</v>
      </c>
      <c r="H27" s="13" t="s">
        <v>1984</v>
      </c>
      <c r="I27" s="11" t="s">
        <v>650</v>
      </c>
      <c r="J27" s="11">
        <v>43776</v>
      </c>
      <c r="K27" s="14">
        <v>1.0282060000000001E-2</v>
      </c>
      <c r="L27" s="13" t="s">
        <v>1953</v>
      </c>
      <c r="M27" s="15">
        <v>13.111682553095449</v>
      </c>
      <c r="N27" s="16">
        <v>2.3580489088795322</v>
      </c>
      <c r="O27" s="12">
        <v>1.5355939921996089</v>
      </c>
      <c r="P27" s="11" t="s">
        <v>1954</v>
      </c>
      <c r="Q27" s="11" t="s">
        <v>475</v>
      </c>
      <c r="R27" s="11" t="s">
        <v>1955</v>
      </c>
      <c r="S27" s="11" t="s">
        <v>1956</v>
      </c>
      <c r="T27" s="10">
        <v>8</v>
      </c>
      <c r="U27" s="17">
        <v>1.7240740000000001E-2</v>
      </c>
      <c r="V27" s="17">
        <v>5.8825389999999998E-2</v>
      </c>
      <c r="W27" s="11" t="s">
        <v>1954</v>
      </c>
      <c r="X27" s="11" t="s">
        <v>648</v>
      </c>
      <c r="Y27" s="13" t="s">
        <v>1953</v>
      </c>
      <c r="Z27" s="12">
        <v>30</v>
      </c>
      <c r="AA27" s="12">
        <v>1</v>
      </c>
      <c r="AB27" s="11" t="s">
        <v>1954</v>
      </c>
      <c r="AC27" s="18">
        <v>11.117647058823501</v>
      </c>
      <c r="AD27" s="11" t="s">
        <v>1957</v>
      </c>
      <c r="AE27" s="11" t="s">
        <v>1986</v>
      </c>
      <c r="AF27" s="10">
        <v>311</v>
      </c>
      <c r="AH27" s="21">
        <v>53.97</v>
      </c>
      <c r="AI27" s="10">
        <v>23</v>
      </c>
      <c r="AJ27" s="21"/>
    </row>
    <row r="28" spans="1:36" ht="13.5" customHeight="1" x14ac:dyDescent="0.2">
      <c r="A28" s="11" t="s">
        <v>1987</v>
      </c>
      <c r="B28" s="12">
        <v>2</v>
      </c>
      <c r="C28" s="11">
        <v>146</v>
      </c>
      <c r="D28" s="12">
        <v>101</v>
      </c>
      <c r="E28" s="11">
        <v>29</v>
      </c>
      <c r="F28" s="12">
        <v>76</v>
      </c>
      <c r="G28" s="11" t="s">
        <v>1951</v>
      </c>
      <c r="H28" s="13" t="s">
        <v>1952</v>
      </c>
      <c r="I28" s="11" t="s">
        <v>650</v>
      </c>
      <c r="J28" s="11">
        <v>16191</v>
      </c>
      <c r="K28" s="14">
        <v>2.0696349999999999</v>
      </c>
      <c r="L28" s="13" t="s">
        <v>1988</v>
      </c>
      <c r="M28" s="15">
        <v>19.508257605133117</v>
      </c>
      <c r="N28" s="16">
        <v>2.6919861878458695</v>
      </c>
      <c r="O28" s="12">
        <v>1.640727335009041</v>
      </c>
      <c r="P28" s="11" t="s">
        <v>1954</v>
      </c>
      <c r="Q28" s="11" t="s">
        <v>476</v>
      </c>
      <c r="R28" s="11" t="s">
        <v>1955</v>
      </c>
      <c r="S28" s="11" t="s">
        <v>1956</v>
      </c>
      <c r="T28" s="10">
        <v>7</v>
      </c>
      <c r="U28" s="17">
        <v>1.864654E-2</v>
      </c>
      <c r="V28" s="17">
        <v>6.3621979999999995E-2</v>
      </c>
      <c r="W28" s="11" t="s">
        <v>1954</v>
      </c>
      <c r="X28" s="11" t="s">
        <v>648</v>
      </c>
      <c r="Y28" s="13" t="s">
        <v>1988</v>
      </c>
      <c r="Z28" s="12">
        <v>5</v>
      </c>
      <c r="AA28" s="12">
        <v>0.6</v>
      </c>
      <c r="AB28" s="11" t="s">
        <v>1954</v>
      </c>
      <c r="AC28" s="18">
        <v>11.5294117647059</v>
      </c>
      <c r="AD28" s="11" t="s">
        <v>1957</v>
      </c>
      <c r="AE28" s="11" t="s">
        <v>1987</v>
      </c>
      <c r="AF28" s="10">
        <v>761</v>
      </c>
      <c r="AH28" s="21">
        <v>74.989999999999995</v>
      </c>
      <c r="AI28" s="10">
        <v>2</v>
      </c>
      <c r="AJ28" s="21"/>
    </row>
    <row r="29" spans="1:36" ht="13.5" customHeight="1" x14ac:dyDescent="0.2">
      <c r="A29" s="11" t="s">
        <v>1989</v>
      </c>
      <c r="B29" s="12">
        <v>5</v>
      </c>
      <c r="C29" s="11">
        <v>100</v>
      </c>
      <c r="D29" s="12">
        <v>111</v>
      </c>
      <c r="E29" s="11">
        <v>44</v>
      </c>
      <c r="F29" s="12">
        <v>42</v>
      </c>
      <c r="G29" s="11" t="s">
        <v>1951</v>
      </c>
      <c r="H29" s="13" t="s">
        <v>1984</v>
      </c>
      <c r="I29" s="11" t="s">
        <v>650</v>
      </c>
      <c r="J29" s="11">
        <v>98259</v>
      </c>
      <c r="K29" s="14">
        <v>1.3709499999999999E-2</v>
      </c>
      <c r="L29" s="13" t="s">
        <v>1953</v>
      </c>
      <c r="M29" s="15">
        <v>12.130797074063176</v>
      </c>
      <c r="N29" s="16">
        <v>2.2977165158980721</v>
      </c>
      <c r="O29" s="12">
        <v>1.5158220594443372</v>
      </c>
      <c r="P29" s="11" t="s">
        <v>1954</v>
      </c>
      <c r="Q29" s="11" t="s">
        <v>477</v>
      </c>
      <c r="R29" s="11" t="s">
        <v>1955</v>
      </c>
      <c r="S29" s="11" t="s">
        <v>1956</v>
      </c>
      <c r="T29" s="10">
        <v>1</v>
      </c>
      <c r="U29" s="17">
        <v>2.298768E-2</v>
      </c>
      <c r="V29" s="17">
        <v>7.8433950000000002E-2</v>
      </c>
      <c r="W29" s="11" t="s">
        <v>1954</v>
      </c>
      <c r="X29" s="11" t="s">
        <v>648</v>
      </c>
      <c r="Y29" s="13" t="s">
        <v>1953</v>
      </c>
      <c r="Z29" s="12">
        <v>30</v>
      </c>
      <c r="AA29" s="12">
        <v>1</v>
      </c>
      <c r="AB29" s="11" t="s">
        <v>1954</v>
      </c>
      <c r="AC29" s="18">
        <v>11.9411764705882</v>
      </c>
      <c r="AD29" s="11" t="s">
        <v>1957</v>
      </c>
      <c r="AE29" s="11" t="s">
        <v>1989</v>
      </c>
      <c r="AF29" s="10">
        <v>678</v>
      </c>
      <c r="AH29" s="21">
        <v>19.97</v>
      </c>
      <c r="AI29" s="10">
        <v>19</v>
      </c>
      <c r="AJ29" s="21"/>
    </row>
    <row r="30" spans="1:36" ht="13.5" customHeight="1" x14ac:dyDescent="0.2">
      <c r="A30" s="11" t="s">
        <v>1990</v>
      </c>
      <c r="B30" s="12">
        <v>5</v>
      </c>
      <c r="C30" s="11">
        <v>131</v>
      </c>
      <c r="D30" s="12">
        <v>1020.5</v>
      </c>
      <c r="E30" s="11">
        <v>74</v>
      </c>
      <c r="F30" s="12">
        <v>34</v>
      </c>
      <c r="G30" s="11" t="s">
        <v>1951</v>
      </c>
      <c r="H30" s="13" t="s">
        <v>1991</v>
      </c>
      <c r="I30" s="11" t="s">
        <v>650</v>
      </c>
      <c r="J30" s="11">
        <v>62116</v>
      </c>
      <c r="K30" s="14">
        <v>6.5254999999999994E-2</v>
      </c>
      <c r="L30" s="13" t="s">
        <v>1991</v>
      </c>
      <c r="M30" s="15">
        <v>18.32070558230507</v>
      </c>
      <c r="N30" s="16">
        <v>2.6362144235100469</v>
      </c>
      <c r="O30" s="12">
        <v>1.6236423323842128</v>
      </c>
      <c r="P30" s="11" t="s">
        <v>1954</v>
      </c>
      <c r="Q30" s="11" t="s">
        <v>478</v>
      </c>
      <c r="R30" s="11" t="s">
        <v>1955</v>
      </c>
      <c r="S30" s="11" t="s">
        <v>1956</v>
      </c>
      <c r="T30" s="10">
        <v>1</v>
      </c>
      <c r="U30" s="17">
        <v>0.17778379999999999</v>
      </c>
      <c r="V30" s="17">
        <v>0.60659830000000003</v>
      </c>
      <c r="W30" s="11" t="s">
        <v>1954</v>
      </c>
      <c r="X30" s="11" t="s">
        <v>648</v>
      </c>
      <c r="Y30" s="13" t="s">
        <v>1991</v>
      </c>
      <c r="Z30" s="12">
        <v>0</v>
      </c>
      <c r="AA30" s="12">
        <v>5</v>
      </c>
      <c r="AB30" s="11" t="s">
        <v>1954</v>
      </c>
      <c r="AC30" s="18">
        <v>12.352941176470599</v>
      </c>
      <c r="AD30" s="11" t="s">
        <v>1957</v>
      </c>
      <c r="AE30" s="11" t="s">
        <v>1990</v>
      </c>
      <c r="AF30" s="10">
        <v>151</v>
      </c>
      <c r="AH30" s="21">
        <v>10.99</v>
      </c>
      <c r="AI30" s="10">
        <v>33</v>
      </c>
      <c r="AJ30" s="21"/>
    </row>
    <row r="31" spans="1:36" ht="13.5" customHeight="1" x14ac:dyDescent="0.2">
      <c r="A31" s="11" t="s">
        <v>1992</v>
      </c>
      <c r="B31" s="12">
        <v>1</v>
      </c>
      <c r="C31" s="11">
        <v>121</v>
      </c>
      <c r="D31" s="12">
        <v>1002.5</v>
      </c>
      <c r="E31" s="11">
        <v>98</v>
      </c>
      <c r="F31" s="12">
        <v>39</v>
      </c>
      <c r="G31" s="11" t="s">
        <v>1951</v>
      </c>
      <c r="H31" s="13" t="s">
        <v>1991</v>
      </c>
      <c r="I31" s="11" t="s">
        <v>650</v>
      </c>
      <c r="J31" s="11">
        <v>96953</v>
      </c>
      <c r="K31" s="14">
        <v>0.16808000000000001</v>
      </c>
      <c r="L31" s="13" t="s">
        <v>1991</v>
      </c>
      <c r="M31" s="15">
        <v>16.578055609030585</v>
      </c>
      <c r="N31" s="16">
        <v>2.5498298289122281</v>
      </c>
      <c r="O31" s="12">
        <v>1.5968186587437623</v>
      </c>
      <c r="P31" s="11" t="s">
        <v>1954</v>
      </c>
      <c r="Q31" s="11" t="s">
        <v>479</v>
      </c>
      <c r="R31" s="11" t="s">
        <v>1955</v>
      </c>
      <c r="S31" s="11" t="s">
        <v>1956</v>
      </c>
      <c r="T31" s="10">
        <v>2</v>
      </c>
      <c r="U31" s="17">
        <v>0.29261860000000001</v>
      </c>
      <c r="V31" s="17">
        <v>0.99841469999999999</v>
      </c>
      <c r="W31" s="11" t="s">
        <v>1954</v>
      </c>
      <c r="X31" s="11" t="s">
        <v>648</v>
      </c>
      <c r="Y31" s="13" t="s">
        <v>1991</v>
      </c>
      <c r="Z31" s="12">
        <v>0</v>
      </c>
      <c r="AA31" s="12">
        <v>5</v>
      </c>
      <c r="AB31" s="11" t="s">
        <v>1954</v>
      </c>
      <c r="AC31" s="18">
        <v>12.764705882352899</v>
      </c>
      <c r="AD31" s="11" t="s">
        <v>1957</v>
      </c>
      <c r="AE31" s="11" t="s">
        <v>1992</v>
      </c>
      <c r="AF31" s="10">
        <v>465</v>
      </c>
      <c r="AH31" s="21">
        <v>14.97</v>
      </c>
      <c r="AI31" s="10">
        <v>21</v>
      </c>
      <c r="AJ31" s="21"/>
    </row>
    <row r="32" spans="1:36" ht="13.5" customHeight="1" x14ac:dyDescent="0.2">
      <c r="A32" s="11" t="s">
        <v>1993</v>
      </c>
      <c r="B32" s="12">
        <v>5</v>
      </c>
      <c r="C32" s="11">
        <v>101</v>
      </c>
      <c r="D32" s="12">
        <v>1010</v>
      </c>
      <c r="E32" s="11">
        <v>85</v>
      </c>
      <c r="F32" s="12">
        <v>22</v>
      </c>
      <c r="G32" s="11" t="s">
        <v>1951</v>
      </c>
      <c r="H32" s="13" t="s">
        <v>1991</v>
      </c>
      <c r="I32" s="11" t="s">
        <v>650</v>
      </c>
      <c r="J32" s="11">
        <v>25534</v>
      </c>
      <c r="K32" s="14">
        <v>7.7344999999999997E-2</v>
      </c>
      <c r="L32" s="13" t="s">
        <v>1991</v>
      </c>
      <c r="M32" s="15">
        <v>15.355454690589882</v>
      </c>
      <c r="N32" s="16">
        <v>2.4855407838169632</v>
      </c>
      <c r="O32" s="12">
        <v>1.576559793923771</v>
      </c>
      <c r="P32" s="11" t="s">
        <v>1954</v>
      </c>
      <c r="Q32" s="11" t="s">
        <v>480</v>
      </c>
      <c r="R32" s="11" t="s">
        <v>1955</v>
      </c>
      <c r="S32" s="11" t="s">
        <v>1956</v>
      </c>
      <c r="T32" s="10">
        <v>1</v>
      </c>
      <c r="U32" s="17">
        <v>0.13770180000000001</v>
      </c>
      <c r="V32" s="17">
        <v>0.4698387</v>
      </c>
      <c r="W32" s="11" t="s">
        <v>1954</v>
      </c>
      <c r="X32" s="11" t="s">
        <v>648</v>
      </c>
      <c r="Y32" s="13" t="s">
        <v>1991</v>
      </c>
      <c r="Z32" s="12">
        <v>0</v>
      </c>
      <c r="AA32" s="12">
        <v>5</v>
      </c>
      <c r="AB32" s="11" t="s">
        <v>1954</v>
      </c>
      <c r="AC32" s="18">
        <v>13.176470588235301</v>
      </c>
      <c r="AD32" s="11" t="s">
        <v>1957</v>
      </c>
      <c r="AE32" s="11" t="s">
        <v>1993</v>
      </c>
      <c r="AF32" s="10">
        <v>263</v>
      </c>
      <c r="AH32" s="21">
        <v>83.97</v>
      </c>
      <c r="AI32" s="10">
        <v>46</v>
      </c>
      <c r="AJ32" s="21"/>
    </row>
    <row r="33" spans="1:36" ht="13.5" customHeight="1" x14ac:dyDescent="0.2">
      <c r="A33" s="11" t="s">
        <v>1994</v>
      </c>
      <c r="B33" s="12">
        <v>1</v>
      </c>
      <c r="C33" s="11">
        <v>173</v>
      </c>
      <c r="D33" s="12">
        <v>1026.5</v>
      </c>
      <c r="E33" s="11">
        <v>39</v>
      </c>
      <c r="F33" s="12">
        <v>71</v>
      </c>
      <c r="G33" s="11" t="s">
        <v>1967</v>
      </c>
      <c r="H33" s="13" t="s">
        <v>1991</v>
      </c>
      <c r="I33" s="11" t="s">
        <v>650</v>
      </c>
      <c r="J33" s="11">
        <v>58258</v>
      </c>
      <c r="K33" s="14">
        <v>4.4690000000000001E-2</v>
      </c>
      <c r="L33" s="13" t="s">
        <v>1991</v>
      </c>
      <c r="M33" s="15">
        <v>11.256090094607357</v>
      </c>
      <c r="N33" s="16">
        <v>2.241106628916544</v>
      </c>
      <c r="O33" s="12">
        <v>1.4970326078334246</v>
      </c>
      <c r="P33" s="11" t="s">
        <v>1954</v>
      </c>
      <c r="Q33" s="11" t="s">
        <v>481</v>
      </c>
      <c r="R33" s="11" t="s">
        <v>1955</v>
      </c>
      <c r="S33" s="11" t="s">
        <v>1956</v>
      </c>
      <c r="T33" s="10">
        <v>5</v>
      </c>
      <c r="U33" s="17">
        <v>7.4555780000000002E-2</v>
      </c>
      <c r="V33" s="17">
        <v>0.25438430000000001</v>
      </c>
      <c r="W33" s="11" t="s">
        <v>1954</v>
      </c>
      <c r="X33" s="11" t="s">
        <v>648</v>
      </c>
      <c r="Y33" s="13" t="s">
        <v>1991</v>
      </c>
      <c r="Z33" s="12">
        <v>0</v>
      </c>
      <c r="AA33" s="12">
        <v>5</v>
      </c>
      <c r="AB33" s="11" t="s">
        <v>1954</v>
      </c>
      <c r="AC33" s="18">
        <v>13.588235294117601</v>
      </c>
      <c r="AD33" s="11" t="s">
        <v>1957</v>
      </c>
      <c r="AE33" s="11" t="s">
        <v>1994</v>
      </c>
      <c r="AF33" s="10">
        <v>801</v>
      </c>
      <c r="AH33" s="21">
        <v>50.99</v>
      </c>
      <c r="AI33" s="10">
        <v>27</v>
      </c>
      <c r="AJ33" s="21"/>
    </row>
    <row r="34" spans="1:36" ht="13.5" customHeight="1" x14ac:dyDescent="0.2">
      <c r="A34" s="11" t="s">
        <v>1995</v>
      </c>
      <c r="B34" s="12">
        <v>1</v>
      </c>
      <c r="C34" s="11">
        <v>176</v>
      </c>
      <c r="D34" s="12">
        <v>1080.5</v>
      </c>
      <c r="E34" s="11">
        <v>93</v>
      </c>
      <c r="F34" s="12">
        <v>63</v>
      </c>
      <c r="G34" s="11" t="s">
        <v>1951</v>
      </c>
      <c r="H34" s="13" t="s">
        <v>1991</v>
      </c>
      <c r="I34" s="11" t="s">
        <v>650</v>
      </c>
      <c r="J34" s="11">
        <v>12423</v>
      </c>
      <c r="K34" s="14">
        <v>0.10548</v>
      </c>
      <c r="L34" s="13" t="s">
        <v>1991</v>
      </c>
      <c r="M34" s="15">
        <v>13.430256846465385</v>
      </c>
      <c r="N34" s="16">
        <v>2.376994113008644</v>
      </c>
      <c r="O34" s="12">
        <v>1.541750340687053</v>
      </c>
      <c r="P34" s="11" t="s">
        <v>1954</v>
      </c>
      <c r="Q34" s="11" t="s">
        <v>482</v>
      </c>
      <c r="R34" s="11" t="s">
        <v>1955</v>
      </c>
      <c r="S34" s="11" t="s">
        <v>1956</v>
      </c>
      <c r="T34" s="10">
        <v>9</v>
      </c>
      <c r="U34" s="17">
        <v>0.1779261</v>
      </c>
      <c r="V34" s="17">
        <v>0.60708379999999995</v>
      </c>
      <c r="W34" s="11" t="s">
        <v>1954</v>
      </c>
      <c r="X34" s="11" t="s">
        <v>648</v>
      </c>
      <c r="Y34" s="13" t="s">
        <v>1991</v>
      </c>
      <c r="Z34" s="12">
        <v>0</v>
      </c>
      <c r="AA34" s="12">
        <v>5</v>
      </c>
      <c r="AB34" s="11" t="s">
        <v>1954</v>
      </c>
      <c r="AC34" s="18">
        <v>14</v>
      </c>
      <c r="AD34" s="11" t="s">
        <v>1957</v>
      </c>
      <c r="AE34" s="11" t="s">
        <v>1995</v>
      </c>
      <c r="AF34" s="10">
        <v>617</v>
      </c>
      <c r="AH34" s="21">
        <v>7.98</v>
      </c>
      <c r="AI34" s="10">
        <v>48</v>
      </c>
      <c r="AJ34" s="21"/>
    </row>
    <row r="35" spans="1:36" ht="13.5" customHeight="1" x14ac:dyDescent="0.2">
      <c r="A35" s="11" t="s">
        <v>1996</v>
      </c>
      <c r="B35" s="12">
        <v>3</v>
      </c>
      <c r="C35" s="11">
        <v>196</v>
      </c>
      <c r="D35" s="12">
        <v>1063.9000000000001</v>
      </c>
      <c r="E35" s="11">
        <v>22</v>
      </c>
      <c r="F35" s="12">
        <v>77</v>
      </c>
      <c r="G35" s="11" t="s">
        <v>1951</v>
      </c>
      <c r="H35" s="13" t="s">
        <v>1997</v>
      </c>
      <c r="I35" s="11" t="s">
        <v>650</v>
      </c>
      <c r="J35" s="11">
        <v>77764</v>
      </c>
      <c r="K35" s="14">
        <v>0.28486499999999998</v>
      </c>
      <c r="L35" s="13" t="s">
        <v>1997</v>
      </c>
      <c r="M35" s="15">
        <v>16.818592458540405</v>
      </c>
      <c r="N35" s="16">
        <v>2.5621027878041267</v>
      </c>
      <c r="O35" s="12">
        <v>1.6006569863041009</v>
      </c>
      <c r="P35" s="11" t="s">
        <v>1954</v>
      </c>
      <c r="Q35" s="11" t="s">
        <v>483</v>
      </c>
      <c r="R35" s="11" t="s">
        <v>1955</v>
      </c>
      <c r="S35" s="11" t="s">
        <v>1956</v>
      </c>
      <c r="T35" s="10">
        <v>3</v>
      </c>
      <c r="U35" s="17">
        <v>0.1610145</v>
      </c>
      <c r="V35" s="17">
        <v>0.54938149999999997</v>
      </c>
      <c r="W35" s="11" t="s">
        <v>1954</v>
      </c>
      <c r="X35" s="11" t="s">
        <v>648</v>
      </c>
      <c r="Y35" s="13" t="s">
        <v>1997</v>
      </c>
      <c r="Z35" s="12">
        <v>0</v>
      </c>
      <c r="AA35" s="12">
        <v>5</v>
      </c>
      <c r="AB35" s="11" t="s">
        <v>1954</v>
      </c>
      <c r="AC35" s="18">
        <v>14.4117647058823</v>
      </c>
      <c r="AD35" s="11" t="s">
        <v>1957</v>
      </c>
      <c r="AE35" s="11" t="s">
        <v>1996</v>
      </c>
      <c r="AF35" s="10">
        <v>680</v>
      </c>
      <c r="AH35" s="21">
        <v>96.99</v>
      </c>
      <c r="AI35" s="10">
        <v>45</v>
      </c>
      <c r="AJ35" s="21"/>
    </row>
    <row r="36" spans="1:36" ht="13.5" customHeight="1" x14ac:dyDescent="0.2">
      <c r="A36" s="11" t="s">
        <v>1998</v>
      </c>
      <c r="B36" s="12">
        <v>1</v>
      </c>
      <c r="C36" s="11">
        <v>105</v>
      </c>
      <c r="D36" s="12">
        <v>1029</v>
      </c>
      <c r="E36" s="11">
        <v>69</v>
      </c>
      <c r="F36" s="12">
        <v>99</v>
      </c>
      <c r="G36" s="11" t="s">
        <v>1951</v>
      </c>
      <c r="H36" s="13" t="s">
        <v>1997</v>
      </c>
      <c r="I36" s="11" t="s">
        <v>650</v>
      </c>
      <c r="J36" s="11">
        <v>34916</v>
      </c>
      <c r="K36" s="14">
        <v>1.408571</v>
      </c>
      <c r="L36" s="13" t="s">
        <v>1997</v>
      </c>
      <c r="M36" s="15">
        <v>14.595403338622436</v>
      </c>
      <c r="N36" s="16">
        <v>2.4438358627190753</v>
      </c>
      <c r="O36" s="12">
        <v>1.5632772827361994</v>
      </c>
      <c r="P36" s="11" t="s">
        <v>1954</v>
      </c>
      <c r="Q36" s="11" t="s">
        <v>484</v>
      </c>
      <c r="R36" s="11" t="s">
        <v>1955</v>
      </c>
      <c r="S36" s="11" t="s">
        <v>1956</v>
      </c>
      <c r="T36" s="10">
        <v>8</v>
      </c>
      <c r="U36" s="17">
        <v>0.1652826</v>
      </c>
      <c r="V36" s="17">
        <v>0.56394429999999995</v>
      </c>
      <c r="W36" s="11" t="s">
        <v>1954</v>
      </c>
      <c r="X36" s="11" t="s">
        <v>648</v>
      </c>
      <c r="Y36" s="13" t="s">
        <v>1997</v>
      </c>
      <c r="Z36" s="12">
        <v>0</v>
      </c>
      <c r="AA36" s="12">
        <v>5</v>
      </c>
      <c r="AB36" s="11" t="s">
        <v>1954</v>
      </c>
      <c r="AC36" s="18">
        <v>14.823529411764699</v>
      </c>
      <c r="AD36" s="11" t="s">
        <v>1957</v>
      </c>
      <c r="AE36" s="11" t="s">
        <v>1998</v>
      </c>
      <c r="AF36" s="10">
        <v>939</v>
      </c>
      <c r="AH36" s="21">
        <v>70.97</v>
      </c>
      <c r="AI36" s="10">
        <v>40</v>
      </c>
      <c r="AJ36" s="21"/>
    </row>
    <row r="37" spans="1:36" ht="13.5" customHeight="1" x14ac:dyDescent="0.2">
      <c r="A37" s="11" t="s">
        <v>1999</v>
      </c>
      <c r="B37" s="12">
        <v>1</v>
      </c>
      <c r="C37" s="11">
        <v>164</v>
      </c>
      <c r="D37" s="12">
        <v>1027</v>
      </c>
      <c r="E37" s="11">
        <v>16</v>
      </c>
      <c r="F37" s="12">
        <v>70</v>
      </c>
      <c r="G37" s="11" t="s">
        <v>1951</v>
      </c>
      <c r="H37" s="13" t="s">
        <v>2000</v>
      </c>
      <c r="I37" s="11" t="s">
        <v>650</v>
      </c>
      <c r="J37" s="11">
        <v>34645</v>
      </c>
      <c r="K37" s="14">
        <v>1.6856880000000001</v>
      </c>
      <c r="L37" s="13" t="s">
        <v>2000</v>
      </c>
      <c r="M37" s="15">
        <v>20.984028479227231</v>
      </c>
      <c r="N37" s="16">
        <v>2.758224567007971</v>
      </c>
      <c r="O37" s="12">
        <v>1.6607903440856016</v>
      </c>
      <c r="P37" s="11" t="s">
        <v>1954</v>
      </c>
      <c r="Q37" s="11" t="s">
        <v>485</v>
      </c>
      <c r="R37" s="11" t="s">
        <v>1955</v>
      </c>
      <c r="S37" s="11" t="s">
        <v>1956</v>
      </c>
      <c r="T37" s="10">
        <v>1</v>
      </c>
      <c r="U37" s="17">
        <v>0.20272850000000001</v>
      </c>
      <c r="V37" s="17">
        <v>0.69170969999999998</v>
      </c>
      <c r="W37" s="11" t="s">
        <v>1954</v>
      </c>
      <c r="X37" s="11" t="s">
        <v>648</v>
      </c>
      <c r="Y37" s="13" t="s">
        <v>2000</v>
      </c>
      <c r="Z37" s="12">
        <v>0</v>
      </c>
      <c r="AA37" s="12">
        <v>5</v>
      </c>
      <c r="AB37" s="11" t="s">
        <v>1954</v>
      </c>
      <c r="AC37" s="18">
        <v>15.235294117647101</v>
      </c>
      <c r="AD37" s="11" t="s">
        <v>1957</v>
      </c>
      <c r="AE37" s="11" t="s">
        <v>1999</v>
      </c>
      <c r="AF37" s="10">
        <v>140</v>
      </c>
      <c r="AH37" s="21">
        <v>75.97</v>
      </c>
      <c r="AI37" s="10">
        <v>22</v>
      </c>
      <c r="AJ37" s="21"/>
    </row>
    <row r="38" spans="1:36" ht="13.5" customHeight="1" x14ac:dyDescent="0.2">
      <c r="A38" s="11" t="s">
        <v>2001</v>
      </c>
      <c r="B38" s="12">
        <v>2</v>
      </c>
      <c r="C38" s="11">
        <v>177</v>
      </c>
      <c r="D38" s="12">
        <v>953.5</v>
      </c>
      <c r="E38" s="11">
        <v>54</v>
      </c>
      <c r="F38" s="12">
        <v>19</v>
      </c>
      <c r="G38" s="11" t="s">
        <v>1951</v>
      </c>
      <c r="H38" s="13" t="s">
        <v>2002</v>
      </c>
      <c r="I38" s="11" t="s">
        <v>650</v>
      </c>
      <c r="J38" s="11">
        <v>52327</v>
      </c>
      <c r="K38" s="14">
        <v>0.82505399999999995</v>
      </c>
      <c r="L38" s="13" t="s">
        <v>2002</v>
      </c>
      <c r="M38" s="15">
        <v>15.733378831764496</v>
      </c>
      <c r="N38" s="16">
        <v>2.5057668913177999</v>
      </c>
      <c r="O38" s="12">
        <v>1.582961430773915</v>
      </c>
      <c r="P38" s="11" t="s">
        <v>1954</v>
      </c>
      <c r="Q38" s="11" t="s">
        <v>486</v>
      </c>
      <c r="R38" s="11" t="s">
        <v>1955</v>
      </c>
      <c r="S38" s="11" t="s">
        <v>1956</v>
      </c>
      <c r="T38" s="10">
        <v>7</v>
      </c>
      <c r="U38" s="17">
        <v>9.7954239999999998E-2</v>
      </c>
      <c r="V38" s="17">
        <v>0.33421990000000001</v>
      </c>
      <c r="W38" s="11" t="s">
        <v>1954</v>
      </c>
      <c r="X38" s="11" t="s">
        <v>648</v>
      </c>
      <c r="Y38" s="13" t="s">
        <v>2002</v>
      </c>
      <c r="Z38" s="12">
        <v>0</v>
      </c>
      <c r="AA38" s="12">
        <v>5</v>
      </c>
      <c r="AB38" s="11" t="s">
        <v>1954</v>
      </c>
      <c r="AC38" s="18">
        <v>15.647058823529401</v>
      </c>
      <c r="AD38" s="11" t="s">
        <v>1957</v>
      </c>
      <c r="AE38" s="11" t="s">
        <v>2001</v>
      </c>
      <c r="AF38" s="10">
        <v>937</v>
      </c>
      <c r="AH38" s="21">
        <v>79.97</v>
      </c>
      <c r="AI38" s="10">
        <v>44</v>
      </c>
      <c r="AJ38" s="21"/>
    </row>
    <row r="39" spans="1:36" ht="13.5" customHeight="1" x14ac:dyDescent="0.2">
      <c r="A39" s="11" t="s">
        <v>2003</v>
      </c>
      <c r="B39" s="12">
        <v>4</v>
      </c>
      <c r="C39" s="11">
        <v>170</v>
      </c>
      <c r="D39" s="12">
        <v>1048</v>
      </c>
      <c r="E39" s="11">
        <v>94</v>
      </c>
      <c r="F39" s="12">
        <v>56</v>
      </c>
      <c r="G39" s="11" t="s">
        <v>1951</v>
      </c>
      <c r="H39" s="13" t="s">
        <v>2000</v>
      </c>
      <c r="I39" s="11" t="s">
        <v>650</v>
      </c>
      <c r="J39" s="11">
        <v>75017</v>
      </c>
      <c r="K39" s="14">
        <v>0.24712000000000001</v>
      </c>
      <c r="L39" s="13" t="s">
        <v>2000</v>
      </c>
      <c r="M39" s="15">
        <v>11.744231657477473</v>
      </c>
      <c r="N39" s="16">
        <v>2.2730458867787453</v>
      </c>
      <c r="O39" s="12">
        <v>1.5076623915116889</v>
      </c>
      <c r="P39" s="11" t="s">
        <v>1954</v>
      </c>
      <c r="Q39" s="11" t="s">
        <v>487</v>
      </c>
      <c r="R39" s="11" t="s">
        <v>1955</v>
      </c>
      <c r="S39" s="11" t="s">
        <v>1956</v>
      </c>
      <c r="T39" s="10">
        <v>5</v>
      </c>
      <c r="U39" s="17">
        <v>0.13796359999999999</v>
      </c>
      <c r="V39" s="17">
        <v>0.47073169999999998</v>
      </c>
      <c r="W39" s="11" t="s">
        <v>1954</v>
      </c>
      <c r="X39" s="11" t="s">
        <v>648</v>
      </c>
      <c r="Y39" s="13" t="s">
        <v>2000</v>
      </c>
      <c r="Z39" s="12">
        <v>0</v>
      </c>
      <c r="AA39" s="12">
        <v>5</v>
      </c>
      <c r="AB39" s="11" t="s">
        <v>1954</v>
      </c>
      <c r="AC39" s="18">
        <v>16.0588235294118</v>
      </c>
      <c r="AD39" s="11" t="s">
        <v>1957</v>
      </c>
      <c r="AE39" s="11" t="s">
        <v>2003</v>
      </c>
      <c r="AF39" s="10">
        <v>807</v>
      </c>
      <c r="AH39" s="21">
        <v>17.98</v>
      </c>
      <c r="AI39" s="10">
        <v>21</v>
      </c>
      <c r="AJ39" s="21"/>
    </row>
    <row r="40" spans="1:36" ht="13.5" customHeight="1" x14ac:dyDescent="0.2">
      <c r="A40" s="11" t="s">
        <v>2004</v>
      </c>
      <c r="B40" s="12">
        <v>3</v>
      </c>
      <c r="C40" s="11">
        <v>177</v>
      </c>
      <c r="D40" s="12">
        <v>1033</v>
      </c>
      <c r="E40" s="11">
        <v>11</v>
      </c>
      <c r="F40" s="12">
        <v>69</v>
      </c>
      <c r="G40" s="11" t="s">
        <v>1951</v>
      </c>
      <c r="H40" s="13" t="s">
        <v>2000</v>
      </c>
      <c r="I40" s="11" t="s">
        <v>650</v>
      </c>
      <c r="J40" s="11">
        <v>69716</v>
      </c>
      <c r="K40" s="14">
        <v>4.4690000000000001E-2</v>
      </c>
      <c r="L40" s="13" t="s">
        <v>2000</v>
      </c>
      <c r="M40" s="15">
        <v>17.256090094607359</v>
      </c>
      <c r="N40" s="16">
        <v>2.5841286626061</v>
      </c>
      <c r="O40" s="12">
        <v>1.607522523203361</v>
      </c>
      <c r="P40" s="11" t="s">
        <v>1954</v>
      </c>
      <c r="Q40" s="11" t="s">
        <v>488</v>
      </c>
      <c r="R40" s="11" t="s">
        <v>1955</v>
      </c>
      <c r="S40" s="11" t="s">
        <v>1956</v>
      </c>
      <c r="T40" s="10">
        <v>5</v>
      </c>
      <c r="U40" s="17">
        <v>7.4555780000000002E-2</v>
      </c>
      <c r="V40" s="17">
        <v>0.25438430000000001</v>
      </c>
      <c r="W40" s="11" t="s">
        <v>1954</v>
      </c>
      <c r="X40" s="11" t="s">
        <v>648</v>
      </c>
      <c r="Y40" s="13" t="s">
        <v>2000</v>
      </c>
      <c r="Z40" s="12">
        <v>0</v>
      </c>
      <c r="AA40" s="12">
        <v>5</v>
      </c>
      <c r="AB40" s="11" t="s">
        <v>1954</v>
      </c>
      <c r="AC40" s="18">
        <v>16.470588235294102</v>
      </c>
      <c r="AD40" s="11" t="s">
        <v>1957</v>
      </c>
      <c r="AE40" s="11" t="s">
        <v>2004</v>
      </c>
      <c r="AF40" s="10">
        <v>630</v>
      </c>
      <c r="AH40" s="21">
        <v>60.97</v>
      </c>
      <c r="AI40" s="10">
        <v>29</v>
      </c>
      <c r="AJ40" s="21"/>
    </row>
    <row r="41" spans="1:36" ht="13.5" customHeight="1" x14ac:dyDescent="0.2">
      <c r="A41" s="11" t="s">
        <v>2005</v>
      </c>
      <c r="B41" s="12">
        <v>4</v>
      </c>
      <c r="C41" s="11">
        <v>140</v>
      </c>
      <c r="D41" s="12">
        <v>1010.2</v>
      </c>
      <c r="E41" s="11">
        <v>48</v>
      </c>
      <c r="F41" s="12">
        <v>21</v>
      </c>
      <c r="G41" s="11" t="s">
        <v>1951</v>
      </c>
      <c r="H41" s="13" t="s">
        <v>2002</v>
      </c>
      <c r="I41" s="11" t="s">
        <v>650</v>
      </c>
      <c r="J41" s="11">
        <v>28587</v>
      </c>
      <c r="K41" s="14">
        <v>1.3660209999999999</v>
      </c>
      <c r="L41" s="13" t="s">
        <v>2002</v>
      </c>
      <c r="M41" s="15">
        <v>20.534790010540576</v>
      </c>
      <c r="N41" s="16">
        <v>2.7383991754910331</v>
      </c>
      <c r="O41" s="12">
        <v>1.6548109183502002</v>
      </c>
      <c r="P41" s="11" t="s">
        <v>1954</v>
      </c>
      <c r="Q41" s="11" t="s">
        <v>489</v>
      </c>
      <c r="R41" s="11" t="s">
        <v>1955</v>
      </c>
      <c r="S41" s="11" t="s">
        <v>1956</v>
      </c>
      <c r="T41" s="10">
        <v>3</v>
      </c>
      <c r="U41" s="17">
        <v>2.2815050000000001</v>
      </c>
      <c r="V41" s="17">
        <v>7.7844949999999997</v>
      </c>
      <c r="W41" s="11" t="s">
        <v>1954</v>
      </c>
      <c r="X41" s="11" t="s">
        <v>648</v>
      </c>
      <c r="Y41" s="13" t="s">
        <v>2002</v>
      </c>
      <c r="Z41" s="12">
        <v>0</v>
      </c>
      <c r="AA41" s="12">
        <v>5</v>
      </c>
      <c r="AB41" s="11" t="s">
        <v>1954</v>
      </c>
      <c r="AC41" s="18">
        <v>16.882352941176499</v>
      </c>
      <c r="AD41" s="11" t="s">
        <v>1957</v>
      </c>
      <c r="AE41" s="11" t="s">
        <v>2005</v>
      </c>
      <c r="AF41" s="10">
        <v>848</v>
      </c>
      <c r="AH41" s="21">
        <v>79.98</v>
      </c>
      <c r="AI41" s="10">
        <v>4</v>
      </c>
      <c r="AJ41" s="21"/>
    </row>
    <row r="42" spans="1:36" ht="13.5" customHeight="1" x14ac:dyDescent="0.2">
      <c r="A42" s="11" t="s">
        <v>2006</v>
      </c>
      <c r="B42" s="12">
        <v>1</v>
      </c>
      <c r="C42" s="11">
        <v>128</v>
      </c>
      <c r="D42" s="12">
        <v>986.5</v>
      </c>
      <c r="E42" s="11">
        <v>64</v>
      </c>
      <c r="F42" s="12">
        <v>68</v>
      </c>
      <c r="G42" s="11" t="s">
        <v>1951</v>
      </c>
      <c r="H42" s="13" t="s">
        <v>2002</v>
      </c>
      <c r="I42" s="11" t="s">
        <v>650</v>
      </c>
      <c r="J42" s="11">
        <v>54901</v>
      </c>
      <c r="K42" s="14">
        <v>2.4849519999999998</v>
      </c>
      <c r="L42" s="13" t="s">
        <v>2002</v>
      </c>
      <c r="M42" s="15">
        <v>20.061325052294411</v>
      </c>
      <c r="N42" s="16">
        <v>2.7171891491539424</v>
      </c>
      <c r="O42" s="12">
        <v>1.6483898656428164</v>
      </c>
      <c r="P42" s="11" t="s">
        <v>1954</v>
      </c>
      <c r="Q42" s="11" t="s">
        <v>490</v>
      </c>
      <c r="R42" s="11" t="s">
        <v>1955</v>
      </c>
      <c r="S42" s="11" t="s">
        <v>1956</v>
      </c>
      <c r="T42" s="10">
        <v>6</v>
      </c>
      <c r="U42" s="17">
        <v>4.2011139999999996</v>
      </c>
      <c r="V42" s="17">
        <v>14.334199999999999</v>
      </c>
      <c r="W42" s="11" t="s">
        <v>1954</v>
      </c>
      <c r="X42" s="11" t="s">
        <v>648</v>
      </c>
      <c r="Y42" s="13" t="s">
        <v>2002</v>
      </c>
      <c r="Z42" s="12">
        <v>1</v>
      </c>
      <c r="AA42" s="12">
        <v>5</v>
      </c>
      <c r="AB42" s="11" t="s">
        <v>1954</v>
      </c>
      <c r="AC42" s="18">
        <v>17.294117647058801</v>
      </c>
      <c r="AD42" s="11" t="s">
        <v>1957</v>
      </c>
      <c r="AE42" s="11" t="s">
        <v>2006</v>
      </c>
      <c r="AF42" s="10">
        <v>578</v>
      </c>
      <c r="AH42" s="21">
        <v>16.989999999999998</v>
      </c>
      <c r="AI42" s="10">
        <v>39</v>
      </c>
      <c r="AJ42" s="21"/>
    </row>
    <row r="43" spans="1:36" ht="13.5" customHeight="1" x14ac:dyDescent="0.2">
      <c r="A43" s="11" t="s">
        <v>2007</v>
      </c>
      <c r="B43" s="12">
        <v>5</v>
      </c>
      <c r="C43" s="11">
        <v>183</v>
      </c>
      <c r="D43" s="12">
        <v>107</v>
      </c>
      <c r="E43" s="11">
        <v>64</v>
      </c>
      <c r="F43" s="12">
        <v>66</v>
      </c>
      <c r="G43" s="11" t="s">
        <v>1967</v>
      </c>
      <c r="H43" s="13" t="s">
        <v>2008</v>
      </c>
      <c r="I43" s="11" t="s">
        <v>650</v>
      </c>
      <c r="J43" s="11">
        <v>62585</v>
      </c>
      <c r="K43" s="14">
        <v>12.433669999999999</v>
      </c>
      <c r="L43" s="13" t="s">
        <v>2009</v>
      </c>
      <c r="M43" s="15">
        <v>33.95981095010395</v>
      </c>
      <c r="N43" s="16">
        <v>3.2383348576209552</v>
      </c>
      <c r="O43" s="12">
        <v>1.799537401006424</v>
      </c>
      <c r="P43" s="11" t="s">
        <v>1954</v>
      </c>
      <c r="Q43" s="11" t="s">
        <v>491</v>
      </c>
      <c r="R43" s="11" t="s">
        <v>2010</v>
      </c>
      <c r="S43" s="11" t="s">
        <v>2011</v>
      </c>
      <c r="T43" s="10">
        <v>8</v>
      </c>
      <c r="U43" s="17">
        <v>0.23184189999999999</v>
      </c>
      <c r="V43" s="17">
        <v>0.79104439999999998</v>
      </c>
      <c r="W43" s="11" t="s">
        <v>1954</v>
      </c>
      <c r="X43" s="11" t="s">
        <v>648</v>
      </c>
      <c r="Y43" s="13" t="s">
        <v>2009</v>
      </c>
      <c r="Z43" s="12">
        <v>5</v>
      </c>
      <c r="AA43" s="12">
        <v>0</v>
      </c>
      <c r="AB43" s="11" t="s">
        <v>1954</v>
      </c>
      <c r="AC43" s="18">
        <v>17.705882352941199</v>
      </c>
      <c r="AD43" s="11" t="s">
        <v>1957</v>
      </c>
      <c r="AE43" s="11" t="s">
        <v>2012</v>
      </c>
      <c r="AF43" s="10">
        <v>405</v>
      </c>
      <c r="AH43" s="21">
        <v>77.989999999999995</v>
      </c>
      <c r="AI43" s="10">
        <v>45</v>
      </c>
      <c r="AJ43" s="21"/>
    </row>
    <row r="44" spans="1:36" ht="13.5" customHeight="1" x14ac:dyDescent="0.2">
      <c r="A44" s="11" t="s">
        <v>2013</v>
      </c>
      <c r="B44" s="12">
        <v>3</v>
      </c>
      <c r="C44" s="11">
        <v>100</v>
      </c>
      <c r="D44" s="12">
        <v>97</v>
      </c>
      <c r="E44" s="11">
        <v>32</v>
      </c>
      <c r="F44" s="12">
        <v>57</v>
      </c>
      <c r="G44" s="11" t="s">
        <v>1951</v>
      </c>
      <c r="H44" s="13" t="s">
        <v>2008</v>
      </c>
      <c r="I44" s="11" t="s">
        <v>650</v>
      </c>
      <c r="J44" s="11">
        <v>81000</v>
      </c>
      <c r="K44" s="14">
        <v>0.52111039999999997</v>
      </c>
      <c r="L44" s="13" t="s">
        <v>2014</v>
      </c>
      <c r="M44" s="15">
        <v>13.242990168382519</v>
      </c>
      <c r="N44" s="16">
        <v>2.3658943777096453</v>
      </c>
      <c r="O44" s="12">
        <v>1.538146409711912</v>
      </c>
      <c r="P44" s="11" t="s">
        <v>1954</v>
      </c>
      <c r="Q44" s="11" t="s">
        <v>492</v>
      </c>
      <c r="R44" s="11" t="s">
        <v>2010</v>
      </c>
      <c r="S44" s="11" t="s">
        <v>2011</v>
      </c>
      <c r="T44" s="10">
        <v>8</v>
      </c>
      <c r="U44" s="17">
        <v>1.52005E-3</v>
      </c>
      <c r="V44" s="17">
        <v>5.1864110000000001E-3</v>
      </c>
      <c r="W44" s="11" t="s">
        <v>1954</v>
      </c>
      <c r="X44" s="11" t="s">
        <v>648</v>
      </c>
      <c r="Y44" s="13" t="s">
        <v>2014</v>
      </c>
      <c r="Z44" s="12">
        <v>5</v>
      </c>
      <c r="AA44" s="12">
        <v>0</v>
      </c>
      <c r="AB44" s="11" t="s">
        <v>1954</v>
      </c>
      <c r="AC44" s="18">
        <v>18.117647058823501</v>
      </c>
      <c r="AD44" s="11" t="s">
        <v>1957</v>
      </c>
      <c r="AE44" s="11" t="s">
        <v>2015</v>
      </c>
      <c r="AF44" s="10">
        <v>972</v>
      </c>
      <c r="AH44" s="21">
        <v>92.97</v>
      </c>
      <c r="AI44" s="10">
        <v>37</v>
      </c>
      <c r="AJ44" s="21"/>
    </row>
    <row r="45" spans="1:36" ht="13.5" customHeight="1" x14ac:dyDescent="0.2">
      <c r="A45" s="11" t="s">
        <v>2016</v>
      </c>
      <c r="B45" s="12">
        <v>5</v>
      </c>
      <c r="C45" s="11">
        <v>142</v>
      </c>
      <c r="D45" s="12">
        <v>110</v>
      </c>
      <c r="E45" s="11">
        <v>29</v>
      </c>
      <c r="F45" s="12">
        <v>73</v>
      </c>
      <c r="G45" s="11" t="s">
        <v>1951</v>
      </c>
      <c r="H45" s="13" t="s">
        <v>2008</v>
      </c>
      <c r="I45" s="11" t="s">
        <v>650</v>
      </c>
      <c r="J45" s="11">
        <v>50162</v>
      </c>
      <c r="K45" s="14">
        <v>0.44740239999999998</v>
      </c>
      <c r="L45" s="13" t="s">
        <v>2014</v>
      </c>
      <c r="M45" s="15">
        <v>11.116283854369906</v>
      </c>
      <c r="N45" s="16">
        <v>2.2317893936958337</v>
      </c>
      <c r="O45" s="12">
        <v>1.4939174654899225</v>
      </c>
      <c r="P45" s="11" t="s">
        <v>1954</v>
      </c>
      <c r="Q45" s="11" t="s">
        <v>493</v>
      </c>
      <c r="R45" s="11" t="s">
        <v>2010</v>
      </c>
      <c r="S45" s="11" t="s">
        <v>2011</v>
      </c>
      <c r="T45" s="10">
        <v>7</v>
      </c>
      <c r="U45" s="17">
        <v>1.2958819999999999E-3</v>
      </c>
      <c r="V45" s="17">
        <v>4.4215499999999998E-3</v>
      </c>
      <c r="W45" s="11" t="s">
        <v>1954</v>
      </c>
      <c r="X45" s="11" t="s">
        <v>648</v>
      </c>
      <c r="Y45" s="13" t="s">
        <v>2014</v>
      </c>
      <c r="Z45" s="12">
        <v>5</v>
      </c>
      <c r="AA45" s="12">
        <v>0</v>
      </c>
      <c r="AB45" s="11" t="s">
        <v>1954</v>
      </c>
      <c r="AC45" s="18">
        <v>18.529411764705898</v>
      </c>
      <c r="AD45" s="11" t="s">
        <v>1957</v>
      </c>
      <c r="AE45" s="11" t="s">
        <v>2017</v>
      </c>
      <c r="AF45" s="10">
        <v>187</v>
      </c>
      <c r="AH45" s="21">
        <v>81.99</v>
      </c>
      <c r="AI45" s="10">
        <v>24</v>
      </c>
      <c r="AJ45" s="21"/>
    </row>
    <row r="46" spans="1:36" ht="13.5" customHeight="1" x14ac:dyDescent="0.2">
      <c r="A46" s="11" t="s">
        <v>2018</v>
      </c>
      <c r="B46" s="12">
        <v>4</v>
      </c>
      <c r="C46" s="11">
        <v>195</v>
      </c>
      <c r="D46" s="12">
        <v>101</v>
      </c>
      <c r="E46" s="11">
        <v>17</v>
      </c>
      <c r="F46" s="12">
        <v>99</v>
      </c>
      <c r="G46" s="11" t="s">
        <v>1951</v>
      </c>
      <c r="H46" s="13" t="s">
        <v>2019</v>
      </c>
      <c r="I46" s="11" t="s">
        <v>650</v>
      </c>
      <c r="J46" s="11">
        <v>67141</v>
      </c>
      <c r="K46" s="14">
        <v>0.4527177</v>
      </c>
      <c r="L46" s="13" t="s">
        <v>2020</v>
      </c>
      <c r="M46" s="15">
        <v>16.125560698031489</v>
      </c>
      <c r="N46" s="16">
        <v>2.5264164557520159</v>
      </c>
      <c r="O46" s="12">
        <v>1.5894704954015397</v>
      </c>
      <c r="P46" s="11" t="s">
        <v>1954</v>
      </c>
      <c r="Q46" s="11" t="s">
        <v>494</v>
      </c>
      <c r="R46" s="11" t="s">
        <v>2010</v>
      </c>
      <c r="S46" s="11" t="s">
        <v>2011</v>
      </c>
      <c r="T46" s="10">
        <v>2</v>
      </c>
      <c r="U46" s="17">
        <v>7.0133030000000002E-3</v>
      </c>
      <c r="V46" s="17">
        <v>2.3929389999999998E-2</v>
      </c>
      <c r="W46" s="11" t="s">
        <v>1954</v>
      </c>
      <c r="X46" s="11" t="s">
        <v>648</v>
      </c>
      <c r="Y46" s="13" t="s">
        <v>2020</v>
      </c>
      <c r="Z46" s="12">
        <v>5</v>
      </c>
      <c r="AA46" s="12">
        <v>0</v>
      </c>
      <c r="AB46" s="11" t="s">
        <v>1954</v>
      </c>
      <c r="AC46" s="18">
        <v>18.9411764705882</v>
      </c>
      <c r="AD46" s="11" t="s">
        <v>1957</v>
      </c>
      <c r="AE46" s="11" t="s">
        <v>2021</v>
      </c>
      <c r="AF46" s="10">
        <v>913</v>
      </c>
      <c r="AH46" s="21">
        <v>93.98</v>
      </c>
      <c r="AI46" s="10">
        <v>47</v>
      </c>
      <c r="AJ46" s="21"/>
    </row>
    <row r="47" spans="1:36" ht="13.5" customHeight="1" x14ac:dyDescent="0.2">
      <c r="A47" s="11" t="s">
        <v>2022</v>
      </c>
      <c r="B47" s="12">
        <v>4</v>
      </c>
      <c r="C47" s="11">
        <v>172</v>
      </c>
      <c r="D47" s="12">
        <v>104</v>
      </c>
      <c r="E47" s="11">
        <v>37</v>
      </c>
      <c r="F47" s="12">
        <v>76</v>
      </c>
      <c r="G47" s="11" t="s">
        <v>1951</v>
      </c>
      <c r="H47" s="13" t="s">
        <v>2019</v>
      </c>
      <c r="I47" s="11" t="s">
        <v>650</v>
      </c>
      <c r="J47" s="11">
        <v>95016</v>
      </c>
      <c r="K47" s="14">
        <v>0.54703239999999997</v>
      </c>
      <c r="L47" s="13" t="s">
        <v>2020</v>
      </c>
      <c r="M47" s="15">
        <v>18.286648787054801</v>
      </c>
      <c r="N47" s="16">
        <v>2.6345799030490435</v>
      </c>
      <c r="O47" s="12">
        <v>1.6231389044222444</v>
      </c>
      <c r="P47" s="11" t="s">
        <v>1954</v>
      </c>
      <c r="Q47" s="11" t="s">
        <v>495</v>
      </c>
      <c r="R47" s="11" t="s">
        <v>2010</v>
      </c>
      <c r="S47" s="11" t="s">
        <v>2011</v>
      </c>
      <c r="T47" s="10">
        <v>8</v>
      </c>
      <c r="U47" s="17">
        <v>8.4824559999999993E-3</v>
      </c>
      <c r="V47" s="17">
        <v>2.8942140000000002E-2</v>
      </c>
      <c r="W47" s="11" t="s">
        <v>1954</v>
      </c>
      <c r="X47" s="11" t="s">
        <v>648</v>
      </c>
      <c r="Y47" s="13" t="s">
        <v>2020</v>
      </c>
      <c r="Z47" s="12">
        <v>5</v>
      </c>
      <c r="AA47" s="12">
        <v>0</v>
      </c>
      <c r="AB47" s="11" t="s">
        <v>1954</v>
      </c>
      <c r="AC47" s="18">
        <v>19.352941176470601</v>
      </c>
      <c r="AD47" s="11" t="s">
        <v>1957</v>
      </c>
      <c r="AE47" s="11" t="s">
        <v>2023</v>
      </c>
      <c r="AF47" s="10">
        <v>902</v>
      </c>
      <c r="AH47" s="21">
        <v>50.97</v>
      </c>
      <c r="AI47" s="10">
        <v>2</v>
      </c>
      <c r="AJ47" s="21"/>
    </row>
    <row r="48" spans="1:36" ht="13.5" customHeight="1" x14ac:dyDescent="0.2">
      <c r="A48" s="11" t="s">
        <v>2024</v>
      </c>
      <c r="B48" s="12">
        <v>5</v>
      </c>
      <c r="C48" s="11">
        <v>182</v>
      </c>
      <c r="D48" s="12">
        <v>104</v>
      </c>
      <c r="E48" s="11">
        <v>17</v>
      </c>
      <c r="F48" s="12">
        <v>89</v>
      </c>
      <c r="G48" s="11" t="s">
        <v>1951</v>
      </c>
      <c r="H48" s="13" t="s">
        <v>2019</v>
      </c>
      <c r="I48" s="11" t="s">
        <v>650</v>
      </c>
      <c r="J48" s="11">
        <v>37660</v>
      </c>
      <c r="K48" s="14">
        <v>0.45575959999999999</v>
      </c>
      <c r="L48" s="13" t="s">
        <v>2020</v>
      </c>
      <c r="M48" s="15">
        <v>18.130859296341214</v>
      </c>
      <c r="N48" s="16">
        <v>2.6270769616421146</v>
      </c>
      <c r="O48" s="12">
        <v>1.6208260121438434</v>
      </c>
      <c r="P48" s="11" t="s">
        <v>1954</v>
      </c>
      <c r="Q48" s="11" t="s">
        <v>496</v>
      </c>
      <c r="R48" s="11" t="s">
        <v>2010</v>
      </c>
      <c r="S48" s="11" t="s">
        <v>2011</v>
      </c>
      <c r="T48" s="10">
        <v>9</v>
      </c>
      <c r="U48" s="17">
        <v>7.0624889999999999E-3</v>
      </c>
      <c r="V48" s="17">
        <v>2.4097210000000001E-2</v>
      </c>
      <c r="W48" s="11" t="s">
        <v>1954</v>
      </c>
      <c r="X48" s="11" t="s">
        <v>648</v>
      </c>
      <c r="Y48" s="13" t="s">
        <v>2020</v>
      </c>
      <c r="Z48" s="12">
        <v>5</v>
      </c>
      <c r="AA48" s="12">
        <v>0</v>
      </c>
      <c r="AB48" s="11" t="s">
        <v>1954</v>
      </c>
      <c r="AC48" s="18">
        <v>19.764705882352899</v>
      </c>
      <c r="AD48" s="11" t="s">
        <v>1957</v>
      </c>
      <c r="AE48" s="11" t="s">
        <v>2025</v>
      </c>
      <c r="AF48" s="10">
        <v>804</v>
      </c>
      <c r="AH48" s="21">
        <v>47.99</v>
      </c>
      <c r="AI48" s="10">
        <v>6</v>
      </c>
      <c r="AJ48" s="21"/>
    </row>
    <row r="49" spans="1:36" ht="13.5" customHeight="1" x14ac:dyDescent="0.2">
      <c r="A49" s="11" t="s">
        <v>2026</v>
      </c>
      <c r="B49" s="12">
        <v>4</v>
      </c>
      <c r="C49" s="11">
        <v>181</v>
      </c>
      <c r="D49" s="12">
        <v>100</v>
      </c>
      <c r="E49" s="11">
        <v>52</v>
      </c>
      <c r="F49" s="12">
        <v>99</v>
      </c>
      <c r="G49" s="11" t="s">
        <v>1951</v>
      </c>
      <c r="H49" s="13" t="s">
        <v>2019</v>
      </c>
      <c r="I49" s="11" t="s">
        <v>650</v>
      </c>
      <c r="J49" s="11">
        <v>13921</v>
      </c>
      <c r="K49" s="14">
        <v>0.81750789999999995</v>
      </c>
      <c r="L49" s="13" t="s">
        <v>2020</v>
      </c>
      <c r="M49" s="15">
        <v>19.721669334700682</v>
      </c>
      <c r="N49" s="16">
        <v>2.7017669885217819</v>
      </c>
      <c r="O49" s="12">
        <v>1.6437052620594064</v>
      </c>
      <c r="P49" s="11" t="s">
        <v>1954</v>
      </c>
      <c r="Q49" s="11" t="s">
        <v>497</v>
      </c>
      <c r="R49" s="11" t="s">
        <v>2010</v>
      </c>
      <c r="S49" s="11" t="s">
        <v>2011</v>
      </c>
      <c r="T49" s="10">
        <v>6</v>
      </c>
      <c r="U49" s="17">
        <v>1.267478E-2</v>
      </c>
      <c r="V49" s="17">
        <v>4.3246350000000003E-2</v>
      </c>
      <c r="W49" s="11" t="s">
        <v>1954</v>
      </c>
      <c r="X49" s="11" t="s">
        <v>648</v>
      </c>
      <c r="Y49" s="13" t="s">
        <v>2020</v>
      </c>
      <c r="Z49" s="12">
        <v>5</v>
      </c>
      <c r="AA49" s="12">
        <v>0</v>
      </c>
      <c r="AB49" s="11" t="s">
        <v>1954</v>
      </c>
      <c r="AC49" s="18">
        <v>20.176470588235301</v>
      </c>
      <c r="AD49" s="11" t="s">
        <v>1957</v>
      </c>
      <c r="AE49" s="11" t="s">
        <v>2027</v>
      </c>
      <c r="AF49" s="10">
        <v>541</v>
      </c>
      <c r="AH49" s="21">
        <v>80.97</v>
      </c>
      <c r="AI49" s="10">
        <v>15</v>
      </c>
      <c r="AJ49" s="21"/>
    </row>
    <row r="50" spans="1:36" ht="13.5" customHeight="1" x14ac:dyDescent="0.2">
      <c r="A50" s="11" t="s">
        <v>2028</v>
      </c>
      <c r="B50" s="12">
        <v>4</v>
      </c>
      <c r="C50" s="11">
        <v>141</v>
      </c>
      <c r="D50" s="12">
        <v>86</v>
      </c>
      <c r="E50" s="11">
        <v>55</v>
      </c>
      <c r="F50" s="12">
        <v>81</v>
      </c>
      <c r="G50" s="11" t="s">
        <v>1967</v>
      </c>
      <c r="H50" s="13" t="s">
        <v>2019</v>
      </c>
      <c r="I50" s="11" t="s">
        <v>650</v>
      </c>
      <c r="J50" s="11">
        <v>41469</v>
      </c>
      <c r="K50" s="14">
        <v>0.37299280000000001</v>
      </c>
      <c r="L50" s="13" t="s">
        <v>2020</v>
      </c>
      <c r="M50" s="15">
        <v>14.983724164840549</v>
      </c>
      <c r="N50" s="16">
        <v>2.4653197590444624</v>
      </c>
      <c r="O50" s="12">
        <v>1.5701336755335396</v>
      </c>
      <c r="P50" s="11" t="s">
        <v>1954</v>
      </c>
      <c r="Q50" s="11" t="s">
        <v>498</v>
      </c>
      <c r="R50" s="11" t="s">
        <v>2010</v>
      </c>
      <c r="S50" s="11" t="s">
        <v>2011</v>
      </c>
      <c r="T50" s="10">
        <v>4</v>
      </c>
      <c r="U50" s="17">
        <v>5.784946E-3</v>
      </c>
      <c r="V50" s="17">
        <v>1.9738229999999999E-2</v>
      </c>
      <c r="W50" s="11" t="s">
        <v>1954</v>
      </c>
      <c r="X50" s="11" t="s">
        <v>648</v>
      </c>
      <c r="Y50" s="13" t="s">
        <v>2020</v>
      </c>
      <c r="Z50" s="12">
        <v>5</v>
      </c>
      <c r="AA50" s="12">
        <v>0</v>
      </c>
      <c r="AB50" s="11" t="s">
        <v>1954</v>
      </c>
      <c r="AC50" s="18">
        <v>20.588235294117599</v>
      </c>
      <c r="AD50" s="11" t="s">
        <v>1957</v>
      </c>
      <c r="AE50" s="11" t="s">
        <v>2029</v>
      </c>
      <c r="AF50" s="10">
        <v>487</v>
      </c>
      <c r="AH50" s="21">
        <v>63.99</v>
      </c>
      <c r="AI50" s="10">
        <v>15</v>
      </c>
      <c r="AJ50" s="21"/>
    </row>
    <row r="51" spans="1:36" ht="13.5" customHeight="1" x14ac:dyDescent="0.2">
      <c r="A51" s="11" t="s">
        <v>2030</v>
      </c>
      <c r="B51" s="12">
        <v>4</v>
      </c>
      <c r="C51" s="11">
        <v>127</v>
      </c>
      <c r="D51" s="12">
        <v>100</v>
      </c>
      <c r="E51" s="11">
        <v>81</v>
      </c>
      <c r="F51" s="12">
        <v>56</v>
      </c>
      <c r="G51" s="11" t="s">
        <v>1951</v>
      </c>
      <c r="H51" s="13" t="s">
        <v>2019</v>
      </c>
      <c r="I51" s="11" t="s">
        <v>650</v>
      </c>
      <c r="J51" s="11">
        <v>97404</v>
      </c>
      <c r="K51" s="14">
        <v>0.63678900000000005</v>
      </c>
      <c r="L51" s="13" t="s">
        <v>2020</v>
      </c>
      <c r="M51" s="15">
        <v>13.434779601448414</v>
      </c>
      <c r="N51" s="16">
        <v>2.3772609074945654</v>
      </c>
      <c r="O51" s="12">
        <v>1.5418368615046683</v>
      </c>
      <c r="P51" s="11" t="s">
        <v>1954</v>
      </c>
      <c r="Q51" s="11" t="s">
        <v>499</v>
      </c>
      <c r="R51" s="11" t="s">
        <v>2010</v>
      </c>
      <c r="S51" s="11" t="s">
        <v>2011</v>
      </c>
      <c r="T51" s="10">
        <v>9</v>
      </c>
      <c r="U51" s="17">
        <v>9.8804659999999992E-3</v>
      </c>
      <c r="V51" s="17">
        <v>3.3712150000000003E-2</v>
      </c>
      <c r="W51" s="11" t="s">
        <v>1954</v>
      </c>
      <c r="X51" s="11" t="s">
        <v>648</v>
      </c>
      <c r="Y51" s="13" t="s">
        <v>2020</v>
      </c>
      <c r="Z51" s="12">
        <v>5</v>
      </c>
      <c r="AA51" s="12">
        <v>0</v>
      </c>
      <c r="AB51" s="11" t="s">
        <v>1954</v>
      </c>
      <c r="AD51" s="11" t="s">
        <v>1957</v>
      </c>
      <c r="AE51" s="11" t="s">
        <v>2031</v>
      </c>
      <c r="AF51" s="10">
        <v>135</v>
      </c>
      <c r="AH51" s="21">
        <v>17.989999999999998</v>
      </c>
      <c r="AI51" s="10">
        <v>20</v>
      </c>
      <c r="AJ51" s="21"/>
    </row>
    <row r="52" spans="1:36" ht="13.5" customHeight="1" x14ac:dyDescent="0.2">
      <c r="A52" s="11" t="s">
        <v>2032</v>
      </c>
      <c r="B52" s="12">
        <v>4</v>
      </c>
      <c r="C52" s="11">
        <v>138</v>
      </c>
      <c r="D52" s="12">
        <v>100</v>
      </c>
      <c r="E52" s="11">
        <v>69</v>
      </c>
      <c r="F52" s="12">
        <v>23</v>
      </c>
      <c r="G52" s="11" t="s">
        <v>1951</v>
      </c>
      <c r="H52" s="13" t="s">
        <v>2019</v>
      </c>
      <c r="I52" s="11" t="s">
        <v>650</v>
      </c>
      <c r="J52" s="11">
        <v>62812</v>
      </c>
      <c r="K52" s="14">
        <v>0.5469176</v>
      </c>
      <c r="L52" s="13" t="s">
        <v>2020</v>
      </c>
      <c r="M52" s="15">
        <v>15.28645637518356</v>
      </c>
      <c r="N52" s="16">
        <v>2.4818123445553897</v>
      </c>
      <c r="O52" s="12">
        <v>1.5753768896855729</v>
      </c>
      <c r="P52" s="11" t="s">
        <v>1954</v>
      </c>
      <c r="Q52" s="11" t="s">
        <v>500</v>
      </c>
      <c r="R52" s="11" t="s">
        <v>2010</v>
      </c>
      <c r="S52" s="11" t="s">
        <v>2011</v>
      </c>
      <c r="T52" s="10">
        <v>1</v>
      </c>
      <c r="U52" s="17">
        <v>8.4623619999999993E-3</v>
      </c>
      <c r="V52" s="17">
        <v>2.8873579999999999E-2</v>
      </c>
      <c r="W52" s="11" t="s">
        <v>1954</v>
      </c>
      <c r="X52" s="11" t="s">
        <v>648</v>
      </c>
      <c r="Y52" s="13" t="s">
        <v>2020</v>
      </c>
      <c r="Z52" s="12">
        <v>5</v>
      </c>
      <c r="AA52" s="12">
        <v>0</v>
      </c>
      <c r="AB52" s="11" t="s">
        <v>1954</v>
      </c>
      <c r="AD52" s="11" t="s">
        <v>1957</v>
      </c>
      <c r="AE52" s="11" t="s">
        <v>2033</v>
      </c>
      <c r="AF52" s="10">
        <v>487</v>
      </c>
      <c r="AH52" s="21">
        <v>38.99</v>
      </c>
      <c r="AI52" s="10">
        <v>40</v>
      </c>
      <c r="AJ52" s="21"/>
    </row>
    <row r="53" spans="1:36" ht="13.5" customHeight="1" x14ac:dyDescent="0.2">
      <c r="A53" s="11" t="s">
        <v>2034</v>
      </c>
      <c r="B53" s="12">
        <v>3</v>
      </c>
      <c r="C53" s="11">
        <v>116</v>
      </c>
      <c r="D53" s="12">
        <v>100</v>
      </c>
      <c r="E53" s="11">
        <v>27</v>
      </c>
      <c r="F53" s="12">
        <v>96</v>
      </c>
      <c r="G53" s="11" t="s">
        <v>1951</v>
      </c>
      <c r="H53" s="13" t="s">
        <v>2019</v>
      </c>
      <c r="I53" s="11" t="s">
        <v>650</v>
      </c>
      <c r="J53" s="11">
        <v>92341</v>
      </c>
      <c r="K53" s="14">
        <v>0.45453850000000001</v>
      </c>
      <c r="L53" s="13" t="s">
        <v>2020</v>
      </c>
      <c r="M53" s="15">
        <v>18.128733204814569</v>
      </c>
      <c r="N53" s="16">
        <v>2.6269742707121977</v>
      </c>
      <c r="O53" s="12">
        <v>1.6207943332552091</v>
      </c>
      <c r="P53" s="11" t="s">
        <v>1954</v>
      </c>
      <c r="Q53" s="11" t="s">
        <v>501</v>
      </c>
      <c r="R53" s="11" t="s">
        <v>2010</v>
      </c>
      <c r="S53" s="11" t="s">
        <v>2011</v>
      </c>
      <c r="T53" s="10">
        <v>9</v>
      </c>
      <c r="U53" s="17">
        <v>7.0487859999999996E-3</v>
      </c>
      <c r="V53" s="17">
        <v>2.4050459999999999E-2</v>
      </c>
      <c r="W53" s="11" t="s">
        <v>1954</v>
      </c>
      <c r="X53" s="11" t="s">
        <v>648</v>
      </c>
      <c r="Y53" s="13" t="s">
        <v>2020</v>
      </c>
      <c r="Z53" s="12">
        <v>5</v>
      </c>
      <c r="AA53" s="12">
        <v>0</v>
      </c>
      <c r="AB53" s="11" t="s">
        <v>1954</v>
      </c>
      <c r="AD53" s="11" t="s">
        <v>1957</v>
      </c>
      <c r="AE53" s="11" t="s">
        <v>2035</v>
      </c>
      <c r="AF53" s="10">
        <v>391</v>
      </c>
      <c r="AH53" s="21">
        <v>20.99</v>
      </c>
      <c r="AI53" s="10">
        <v>47</v>
      </c>
      <c r="AJ53" s="21"/>
    </row>
    <row r="54" spans="1:36" ht="13.5" customHeight="1" x14ac:dyDescent="0.2">
      <c r="A54" s="11" t="s">
        <v>2036</v>
      </c>
      <c r="B54" s="12">
        <v>4</v>
      </c>
      <c r="C54" s="11">
        <v>192</v>
      </c>
      <c r="D54" s="12">
        <v>106</v>
      </c>
      <c r="E54" s="11">
        <v>42</v>
      </c>
      <c r="F54" s="12">
        <v>20</v>
      </c>
      <c r="G54" s="11" t="s">
        <v>1951</v>
      </c>
      <c r="H54" s="13" t="s">
        <v>2019</v>
      </c>
      <c r="I54" s="11" t="s">
        <v>650</v>
      </c>
      <c r="J54" s="11">
        <v>56766</v>
      </c>
      <c r="K54" s="14">
        <v>0.45575959999999999</v>
      </c>
      <c r="L54" s="13" t="s">
        <v>2020</v>
      </c>
      <c r="M54" s="15">
        <v>12.130859296341216</v>
      </c>
      <c r="N54" s="16">
        <v>2.2977204444366115</v>
      </c>
      <c r="O54" s="12">
        <v>1.5158233552880136</v>
      </c>
      <c r="P54" s="11" t="s">
        <v>1954</v>
      </c>
      <c r="Q54" s="11" t="s">
        <v>502</v>
      </c>
      <c r="R54" s="11" t="s">
        <v>2010</v>
      </c>
      <c r="S54" s="11" t="s">
        <v>2011</v>
      </c>
      <c r="T54" s="10">
        <v>8</v>
      </c>
      <c r="U54" s="17">
        <v>2.8720269999999999E-2</v>
      </c>
      <c r="V54" s="17">
        <v>9.7993570000000002E-2</v>
      </c>
      <c r="W54" s="11" t="s">
        <v>1954</v>
      </c>
      <c r="X54" s="11" t="s">
        <v>648</v>
      </c>
      <c r="Y54" s="13" t="s">
        <v>2020</v>
      </c>
      <c r="Z54" s="12">
        <v>5</v>
      </c>
      <c r="AA54" s="12">
        <v>0</v>
      </c>
      <c r="AB54" s="11" t="s">
        <v>1954</v>
      </c>
      <c r="AD54" s="11" t="s">
        <v>1957</v>
      </c>
      <c r="AE54" s="11" t="s">
        <v>2037</v>
      </c>
      <c r="AF54" s="10">
        <v>140</v>
      </c>
      <c r="AH54" s="21">
        <v>53.98</v>
      </c>
      <c r="AI54" s="10">
        <v>27</v>
      </c>
      <c r="AJ54" s="21"/>
    </row>
    <row r="55" spans="1:36" ht="13.5" customHeight="1" x14ac:dyDescent="0.2">
      <c r="A55" s="11" t="s">
        <v>2038</v>
      </c>
      <c r="B55" s="12">
        <v>3</v>
      </c>
      <c r="C55" s="11">
        <v>155</v>
      </c>
      <c r="D55" s="12">
        <v>106</v>
      </c>
      <c r="E55" s="11">
        <v>86</v>
      </c>
      <c r="F55" s="12">
        <v>39</v>
      </c>
      <c r="G55" s="11" t="s">
        <v>1951</v>
      </c>
      <c r="H55" s="13" t="s">
        <v>2019</v>
      </c>
      <c r="I55" s="11" t="s">
        <v>650</v>
      </c>
      <c r="J55" s="11">
        <v>39648</v>
      </c>
      <c r="K55" s="14">
        <v>0.45576080000000002</v>
      </c>
      <c r="L55" s="13" t="s">
        <v>2020</v>
      </c>
      <c r="M55" s="15">
        <v>20.13086138509825</v>
      </c>
      <c r="N55" s="16">
        <v>2.7203249587020153</v>
      </c>
      <c r="O55" s="12">
        <v>1.6493407648821439</v>
      </c>
      <c r="P55" s="11" t="s">
        <v>1954</v>
      </c>
      <c r="Q55" s="11" t="s">
        <v>503</v>
      </c>
      <c r="R55" s="11" t="s">
        <v>2010</v>
      </c>
      <c r="S55" s="11" t="s">
        <v>2011</v>
      </c>
      <c r="T55" s="10">
        <v>5</v>
      </c>
      <c r="U55" s="17">
        <v>7.0682189999999997E-3</v>
      </c>
      <c r="V55" s="17">
        <v>2.4116760000000001E-2</v>
      </c>
      <c r="W55" s="11" t="s">
        <v>1954</v>
      </c>
      <c r="X55" s="11" t="s">
        <v>648</v>
      </c>
      <c r="Y55" s="13" t="s">
        <v>2020</v>
      </c>
      <c r="Z55" s="12">
        <v>5</v>
      </c>
      <c r="AA55" s="12">
        <v>0</v>
      </c>
      <c r="AB55" s="11" t="s">
        <v>1954</v>
      </c>
      <c r="AD55" s="11" t="s">
        <v>1957</v>
      </c>
      <c r="AE55" s="11" t="s">
        <v>2039</v>
      </c>
      <c r="AF55" s="10">
        <v>545</v>
      </c>
      <c r="AH55" s="21">
        <v>7.97</v>
      </c>
      <c r="AI55" s="10">
        <v>39</v>
      </c>
      <c r="AJ55" s="21"/>
    </row>
    <row r="56" spans="1:36" ht="13.5" customHeight="1" x14ac:dyDescent="0.2">
      <c r="A56" s="11" t="s">
        <v>2040</v>
      </c>
      <c r="B56" s="12">
        <v>3</v>
      </c>
      <c r="C56" s="11">
        <v>167</v>
      </c>
      <c r="D56" s="12">
        <v>87</v>
      </c>
      <c r="E56" s="11">
        <v>62</v>
      </c>
      <c r="F56" s="12">
        <v>30</v>
      </c>
      <c r="G56" s="11" t="s">
        <v>1951</v>
      </c>
      <c r="H56" s="13" t="s">
        <v>2041</v>
      </c>
      <c r="I56" s="11" t="s">
        <v>650</v>
      </c>
      <c r="J56" s="11">
        <v>24157</v>
      </c>
      <c r="K56" s="14">
        <v>0.21567049999999999</v>
      </c>
      <c r="L56" s="13" t="s">
        <v>2020</v>
      </c>
      <c r="M56" s="15">
        <v>14.680073880693982</v>
      </c>
      <c r="N56" s="16">
        <v>2.4485524632965521</v>
      </c>
      <c r="O56" s="12">
        <v>1.5647851172913654</v>
      </c>
      <c r="P56" s="11" t="s">
        <v>1954</v>
      </c>
      <c r="Q56" s="11" t="s">
        <v>504</v>
      </c>
      <c r="R56" s="11" t="s">
        <v>2010</v>
      </c>
      <c r="S56" s="11" t="s">
        <v>2011</v>
      </c>
      <c r="T56" s="10">
        <v>1</v>
      </c>
      <c r="U56" s="17">
        <v>3.314923E-3</v>
      </c>
      <c r="V56" s="17">
        <v>1.1310519999999999E-2</v>
      </c>
      <c r="W56" s="11" t="s">
        <v>1954</v>
      </c>
      <c r="X56" s="11" t="s">
        <v>648</v>
      </c>
      <c r="Y56" s="13" t="s">
        <v>2020</v>
      </c>
      <c r="Z56" s="12">
        <v>5</v>
      </c>
      <c r="AA56" s="12">
        <v>0</v>
      </c>
      <c r="AB56" s="11" t="s">
        <v>1954</v>
      </c>
      <c r="AD56" s="11" t="s">
        <v>1957</v>
      </c>
      <c r="AE56" s="11" t="s">
        <v>2042</v>
      </c>
      <c r="AF56" s="10">
        <v>931</v>
      </c>
      <c r="AH56" s="21">
        <v>4.9800000000000004</v>
      </c>
      <c r="AI56" s="10">
        <v>9</v>
      </c>
      <c r="AJ56" s="21"/>
    </row>
    <row r="57" spans="1:36" ht="13.5" customHeight="1" x14ac:dyDescent="0.2">
      <c r="A57" s="11" t="s">
        <v>2043</v>
      </c>
      <c r="B57" s="12">
        <v>2</v>
      </c>
      <c r="C57" s="11">
        <v>139</v>
      </c>
      <c r="D57" s="12">
        <v>107</v>
      </c>
      <c r="E57" s="11">
        <v>48</v>
      </c>
      <c r="F57" s="12">
        <v>95</v>
      </c>
      <c r="G57" s="11" t="s">
        <v>1951</v>
      </c>
      <c r="H57" s="13" t="s">
        <v>2019</v>
      </c>
      <c r="I57" s="11" t="s">
        <v>650</v>
      </c>
      <c r="J57" s="11">
        <v>95280</v>
      </c>
      <c r="K57" s="14">
        <v>0.90968139999999997</v>
      </c>
      <c r="L57" s="13" t="s">
        <v>2020</v>
      </c>
      <c r="M57" s="15">
        <v>15.863453595023529</v>
      </c>
      <c r="N57" s="16">
        <v>2.5126533738715358</v>
      </c>
      <c r="O57" s="12">
        <v>1.5851351279533035</v>
      </c>
      <c r="P57" s="11" t="s">
        <v>1954</v>
      </c>
      <c r="Q57" s="11" t="s">
        <v>505</v>
      </c>
      <c r="R57" s="11" t="s">
        <v>2010</v>
      </c>
      <c r="S57" s="11" t="s">
        <v>2011</v>
      </c>
      <c r="T57" s="10">
        <v>8</v>
      </c>
      <c r="U57" s="17">
        <v>1.4075829999999999E-2</v>
      </c>
      <c r="V57" s="17">
        <v>4.8026739999999998E-2</v>
      </c>
      <c r="W57" s="11" t="s">
        <v>1954</v>
      </c>
      <c r="X57" s="11" t="s">
        <v>648</v>
      </c>
      <c r="Y57" s="13" t="s">
        <v>2020</v>
      </c>
      <c r="Z57" s="12">
        <v>5</v>
      </c>
      <c r="AA57" s="12">
        <v>0</v>
      </c>
      <c r="AB57" s="11" t="s">
        <v>1954</v>
      </c>
      <c r="AD57" s="11" t="s">
        <v>1957</v>
      </c>
      <c r="AE57" s="11" t="s">
        <v>2044</v>
      </c>
      <c r="AF57" s="10">
        <v>674</v>
      </c>
      <c r="AH57" s="21">
        <v>77.989999999999995</v>
      </c>
      <c r="AI57" s="10">
        <v>8</v>
      </c>
      <c r="AJ57" s="21"/>
    </row>
    <row r="58" spans="1:36" ht="13.5" customHeight="1" x14ac:dyDescent="0.2">
      <c r="A58" s="11" t="s">
        <v>2045</v>
      </c>
      <c r="B58" s="12">
        <v>1</v>
      </c>
      <c r="C58" s="11">
        <v>184</v>
      </c>
      <c r="D58" s="12">
        <v>103</v>
      </c>
      <c r="E58" s="11">
        <v>62</v>
      </c>
      <c r="F58" s="12">
        <v>40</v>
      </c>
      <c r="G58" s="11" t="s">
        <v>1951</v>
      </c>
      <c r="H58" s="13" t="s">
        <v>2019</v>
      </c>
      <c r="I58" s="11" t="s">
        <v>650</v>
      </c>
      <c r="J58" s="11">
        <v>85313</v>
      </c>
      <c r="K58" s="14">
        <v>0.4103754</v>
      </c>
      <c r="L58" s="13" t="s">
        <v>2020</v>
      </c>
      <c r="M58" s="15">
        <v>15.050980894825013</v>
      </c>
      <c r="N58" s="16">
        <v>2.469002908251456</v>
      </c>
      <c r="O58" s="12">
        <v>1.571306115386641</v>
      </c>
      <c r="P58" s="11" t="s">
        <v>1954</v>
      </c>
      <c r="Q58" s="11" t="s">
        <v>506</v>
      </c>
      <c r="R58" s="11" t="s">
        <v>2010</v>
      </c>
      <c r="S58" s="11" t="s">
        <v>2011</v>
      </c>
      <c r="T58" s="10">
        <v>9</v>
      </c>
      <c r="U58" s="17">
        <v>6.3646950000000001E-3</v>
      </c>
      <c r="V58" s="17">
        <v>2.1716340000000001E-2</v>
      </c>
      <c r="W58" s="11" t="s">
        <v>1954</v>
      </c>
      <c r="X58" s="11" t="s">
        <v>648</v>
      </c>
      <c r="Y58" s="13" t="s">
        <v>2020</v>
      </c>
      <c r="Z58" s="12">
        <v>5</v>
      </c>
      <c r="AA58" s="12">
        <v>0</v>
      </c>
      <c r="AB58" s="11" t="s">
        <v>1954</v>
      </c>
      <c r="AD58" s="11" t="s">
        <v>1957</v>
      </c>
      <c r="AE58" s="11" t="s">
        <v>2046</v>
      </c>
      <c r="AF58" s="10">
        <v>274</v>
      </c>
      <c r="AH58" s="21">
        <v>4.99</v>
      </c>
      <c r="AI58" s="10">
        <v>11</v>
      </c>
      <c r="AJ58" s="21"/>
    </row>
    <row r="59" spans="1:36" ht="13.5" customHeight="1" x14ac:dyDescent="0.2">
      <c r="A59" s="11" t="s">
        <v>2047</v>
      </c>
      <c r="B59" s="12">
        <v>1</v>
      </c>
      <c r="C59" s="11">
        <v>142</v>
      </c>
      <c r="D59" s="12">
        <v>91</v>
      </c>
      <c r="E59" s="11">
        <v>47</v>
      </c>
      <c r="F59" s="12">
        <v>13</v>
      </c>
      <c r="G59" s="11" t="s">
        <v>1951</v>
      </c>
      <c r="H59" s="13" t="s">
        <v>2019</v>
      </c>
      <c r="I59" s="11" t="s">
        <v>650</v>
      </c>
      <c r="J59" s="11">
        <v>26157</v>
      </c>
      <c r="K59" s="14">
        <v>0.62847419999999998</v>
      </c>
      <c r="L59" s="13" t="s">
        <v>2020</v>
      </c>
      <c r="M59" s="15">
        <v>11.421237846997009</v>
      </c>
      <c r="N59" s="16">
        <v>2.2520138576708617</v>
      </c>
      <c r="O59" s="12">
        <v>1.5006711357492226</v>
      </c>
      <c r="P59" s="11" t="s">
        <v>1954</v>
      </c>
      <c r="Q59" s="11" t="s">
        <v>507</v>
      </c>
      <c r="R59" s="11" t="s">
        <v>2010</v>
      </c>
      <c r="S59" s="11" t="s">
        <v>2011</v>
      </c>
      <c r="T59" s="10">
        <v>9</v>
      </c>
      <c r="U59" s="17">
        <v>9.721515E-3</v>
      </c>
      <c r="V59" s="17">
        <v>3.3169810000000001E-2</v>
      </c>
      <c r="W59" s="11" t="s">
        <v>1954</v>
      </c>
      <c r="X59" s="11" t="s">
        <v>648</v>
      </c>
      <c r="Y59" s="13" t="s">
        <v>2020</v>
      </c>
      <c r="Z59" s="12">
        <v>5</v>
      </c>
      <c r="AA59" s="12">
        <v>0</v>
      </c>
      <c r="AB59" s="11" t="s">
        <v>1954</v>
      </c>
      <c r="AD59" s="11" t="s">
        <v>1957</v>
      </c>
      <c r="AE59" s="11" t="s">
        <v>2048</v>
      </c>
      <c r="AF59" s="10">
        <v>491</v>
      </c>
      <c r="AH59" s="21">
        <v>82.98</v>
      </c>
      <c r="AI59" s="10">
        <v>38</v>
      </c>
      <c r="AJ59" s="21"/>
    </row>
    <row r="60" spans="1:36" ht="13.5" customHeight="1" x14ac:dyDescent="0.2">
      <c r="A60" s="11" t="s">
        <v>2049</v>
      </c>
      <c r="B60" s="12">
        <v>2</v>
      </c>
      <c r="C60" s="11">
        <v>127</v>
      </c>
      <c r="D60" s="12">
        <v>96</v>
      </c>
      <c r="E60" s="11">
        <v>89</v>
      </c>
      <c r="F60" s="12">
        <v>97</v>
      </c>
      <c r="G60" s="11" t="s">
        <v>1951</v>
      </c>
      <c r="H60" s="13" t="s">
        <v>2019</v>
      </c>
      <c r="I60" s="11" t="s">
        <v>650</v>
      </c>
      <c r="J60" s="11">
        <v>86414</v>
      </c>
      <c r="K60" s="14">
        <v>8.2271319999999995E-2</v>
      </c>
      <c r="L60" s="13" t="s">
        <v>2020</v>
      </c>
      <c r="M60" s="15">
        <v>14.369101095302357</v>
      </c>
      <c r="N60" s="16">
        <v>2.4311394282285437</v>
      </c>
      <c r="O60" s="12">
        <v>1.5592111557542627</v>
      </c>
      <c r="P60" s="11" t="s">
        <v>1954</v>
      </c>
      <c r="Q60" s="11" t="s">
        <v>508</v>
      </c>
      <c r="R60" s="11" t="s">
        <v>2010</v>
      </c>
      <c r="S60" s="11" t="s">
        <v>2011</v>
      </c>
      <c r="T60" s="10">
        <v>5</v>
      </c>
      <c r="U60" s="17">
        <v>1.269004E-3</v>
      </c>
      <c r="V60" s="17">
        <v>4.3298420000000004E-3</v>
      </c>
      <c r="W60" s="11" t="s">
        <v>1954</v>
      </c>
      <c r="X60" s="11" t="s">
        <v>648</v>
      </c>
      <c r="Y60" s="13" t="s">
        <v>2020</v>
      </c>
      <c r="Z60" s="12">
        <v>5</v>
      </c>
      <c r="AA60" s="12">
        <v>0</v>
      </c>
      <c r="AB60" s="11" t="s">
        <v>1954</v>
      </c>
      <c r="AD60" s="11" t="s">
        <v>1957</v>
      </c>
      <c r="AE60" s="11" t="s">
        <v>2050</v>
      </c>
      <c r="AF60" s="10">
        <v>213</v>
      </c>
      <c r="AH60" s="21">
        <v>50.99</v>
      </c>
      <c r="AI60" s="10">
        <v>11</v>
      </c>
      <c r="AJ60" s="21"/>
    </row>
    <row r="61" spans="1:36" ht="13.5" customHeight="1" x14ac:dyDescent="0.2">
      <c r="A61" s="11" t="s">
        <v>2051</v>
      </c>
      <c r="B61" s="12">
        <v>3</v>
      </c>
      <c r="C61" s="11">
        <v>154</v>
      </c>
      <c r="D61" s="12">
        <v>102</v>
      </c>
      <c r="E61" s="11">
        <v>76</v>
      </c>
      <c r="F61" s="12">
        <v>37</v>
      </c>
      <c r="G61" s="11" t="s">
        <v>1951</v>
      </c>
      <c r="H61" s="13" t="s">
        <v>2019</v>
      </c>
      <c r="I61" s="11" t="s">
        <v>650</v>
      </c>
      <c r="J61" s="11">
        <v>14871</v>
      </c>
      <c r="K61" s="14">
        <v>0.41948550000000001</v>
      </c>
      <c r="L61" s="13" t="s">
        <v>2020</v>
      </c>
      <c r="M61" s="15">
        <v>15.067162502833975</v>
      </c>
      <c r="N61" s="16">
        <v>2.4698874160048789</v>
      </c>
      <c r="O61" s="12">
        <v>1.5715875464016884</v>
      </c>
      <c r="P61" s="11" t="s">
        <v>1954</v>
      </c>
      <c r="Q61" s="11" t="s">
        <v>509</v>
      </c>
      <c r="R61" s="11" t="s">
        <v>2010</v>
      </c>
      <c r="S61" s="11" t="s">
        <v>2011</v>
      </c>
      <c r="T61" s="10">
        <v>1</v>
      </c>
      <c r="U61" s="17">
        <v>6.5058160000000002E-3</v>
      </c>
      <c r="V61" s="17">
        <v>2.219784E-2</v>
      </c>
      <c r="W61" s="11" t="s">
        <v>1954</v>
      </c>
      <c r="X61" s="11" t="s">
        <v>648</v>
      </c>
      <c r="Y61" s="13" t="s">
        <v>2020</v>
      </c>
      <c r="Z61" s="12">
        <v>5</v>
      </c>
      <c r="AA61" s="12">
        <v>0</v>
      </c>
      <c r="AB61" s="11" t="s">
        <v>1954</v>
      </c>
      <c r="AD61" s="11" t="s">
        <v>1957</v>
      </c>
      <c r="AE61" s="11" t="s">
        <v>2052</v>
      </c>
      <c r="AF61" s="10">
        <v>800</v>
      </c>
      <c r="AH61" s="21">
        <v>41.97</v>
      </c>
      <c r="AI61" s="10">
        <v>2</v>
      </c>
      <c r="AJ61" s="21"/>
    </row>
    <row r="62" spans="1:36" ht="13.5" customHeight="1" x14ac:dyDescent="0.2">
      <c r="A62" s="11" t="s">
        <v>2053</v>
      </c>
      <c r="B62" s="12">
        <v>1</v>
      </c>
      <c r="C62" s="11">
        <v>166</v>
      </c>
      <c r="D62" s="12">
        <v>88</v>
      </c>
      <c r="E62" s="11">
        <v>30</v>
      </c>
      <c r="F62" s="12">
        <v>32</v>
      </c>
      <c r="G62" s="11" t="s">
        <v>1951</v>
      </c>
      <c r="H62" s="13" t="s">
        <v>2019</v>
      </c>
      <c r="I62" s="11" t="s">
        <v>650</v>
      </c>
      <c r="J62" s="11">
        <v>92367</v>
      </c>
      <c r="K62" s="14">
        <v>0.85497959999999995</v>
      </c>
      <c r="L62" s="13" t="s">
        <v>2020</v>
      </c>
      <c r="M62" s="15">
        <v>12.779630669322909</v>
      </c>
      <c r="N62" s="16">
        <v>2.3379726925284592</v>
      </c>
      <c r="O62" s="12">
        <v>1.5290430643145598</v>
      </c>
      <c r="P62" s="11" t="s">
        <v>1954</v>
      </c>
      <c r="Q62" s="11" t="s">
        <v>510</v>
      </c>
      <c r="R62" s="11" t="s">
        <v>2010</v>
      </c>
      <c r="S62" s="11" t="s">
        <v>2011</v>
      </c>
      <c r="T62" s="10">
        <v>5</v>
      </c>
      <c r="U62" s="17">
        <v>1.323653E-2</v>
      </c>
      <c r="V62" s="17">
        <v>4.5163050000000003E-2</v>
      </c>
      <c r="W62" s="11" t="s">
        <v>1954</v>
      </c>
      <c r="X62" s="11" t="s">
        <v>648</v>
      </c>
      <c r="Y62" s="13" t="s">
        <v>2020</v>
      </c>
      <c r="Z62" s="12">
        <v>5</v>
      </c>
      <c r="AA62" s="12">
        <v>0</v>
      </c>
      <c r="AB62" s="11" t="s">
        <v>1954</v>
      </c>
      <c r="AD62" s="11" t="s">
        <v>1957</v>
      </c>
      <c r="AE62" s="11" t="s">
        <v>2054</v>
      </c>
      <c r="AF62" s="10">
        <v>316</v>
      </c>
      <c r="AH62" s="21">
        <v>70.97</v>
      </c>
      <c r="AI62" s="10">
        <v>21</v>
      </c>
      <c r="AJ62" s="21"/>
    </row>
    <row r="63" spans="1:36" ht="13.5" customHeight="1" x14ac:dyDescent="0.2">
      <c r="A63" s="11" t="s">
        <v>2055</v>
      </c>
      <c r="B63" s="12">
        <v>3</v>
      </c>
      <c r="C63" s="11">
        <v>122</v>
      </c>
      <c r="D63" s="12">
        <v>105</v>
      </c>
      <c r="E63" s="11">
        <v>58</v>
      </c>
      <c r="F63" s="12">
        <v>78</v>
      </c>
      <c r="G63" s="11" t="s">
        <v>1951</v>
      </c>
      <c r="H63" s="13" t="s">
        <v>2019</v>
      </c>
      <c r="I63" s="11" t="s">
        <v>650</v>
      </c>
      <c r="J63" s="11">
        <v>86566</v>
      </c>
      <c r="K63" s="14">
        <v>0.361147</v>
      </c>
      <c r="L63" s="13" t="s">
        <v>2020</v>
      </c>
      <c r="M63" s="15">
        <v>14.962102073195993</v>
      </c>
      <c r="N63" s="16">
        <v>2.4641333376910901</v>
      </c>
      <c r="O63" s="12">
        <v>1.569755821040677</v>
      </c>
      <c r="P63" s="11" t="s">
        <v>1954</v>
      </c>
      <c r="Q63" s="11" t="s">
        <v>511</v>
      </c>
      <c r="R63" s="11" t="s">
        <v>2010</v>
      </c>
      <c r="S63" s="11" t="s">
        <v>2011</v>
      </c>
      <c r="T63" s="10">
        <v>7</v>
      </c>
      <c r="U63" s="17">
        <v>5.6062560000000004E-3</v>
      </c>
      <c r="V63" s="17">
        <v>1.9128550000000001E-2</v>
      </c>
      <c r="W63" s="11" t="s">
        <v>1954</v>
      </c>
      <c r="X63" s="11" t="s">
        <v>648</v>
      </c>
      <c r="Y63" s="13" t="s">
        <v>2020</v>
      </c>
      <c r="Z63" s="12">
        <v>5</v>
      </c>
      <c r="AA63" s="12">
        <v>0</v>
      </c>
      <c r="AB63" s="11" t="s">
        <v>1954</v>
      </c>
      <c r="AD63" s="11" t="s">
        <v>1957</v>
      </c>
      <c r="AE63" s="11" t="s">
        <v>2056</v>
      </c>
      <c r="AF63" s="10">
        <v>935</v>
      </c>
      <c r="AH63" s="21">
        <v>78.989999999999995</v>
      </c>
      <c r="AI63" s="10">
        <v>48</v>
      </c>
      <c r="AJ63" s="21"/>
    </row>
    <row r="64" spans="1:36" ht="13.5" customHeight="1" x14ac:dyDescent="0.2">
      <c r="A64" s="11" t="s">
        <v>2057</v>
      </c>
      <c r="B64" s="12">
        <v>2</v>
      </c>
      <c r="C64" s="11">
        <v>102</v>
      </c>
      <c r="D64" s="12">
        <v>145</v>
      </c>
      <c r="E64" s="11">
        <v>89</v>
      </c>
      <c r="F64" s="12">
        <v>24</v>
      </c>
      <c r="G64" s="11" t="s">
        <v>1951</v>
      </c>
      <c r="H64" s="13" t="s">
        <v>2019</v>
      </c>
      <c r="I64" s="11" t="s">
        <v>650</v>
      </c>
      <c r="J64" s="11">
        <v>86077</v>
      </c>
      <c r="K64" s="14">
        <v>0.18143049999999999</v>
      </c>
      <c r="L64" s="13" t="s">
        <v>2020</v>
      </c>
      <c r="M64" s="15">
        <v>19.607377092896339</v>
      </c>
      <c r="N64" s="16">
        <v>2.6965377245933615</v>
      </c>
      <c r="O64" s="12">
        <v>1.6421137976989784</v>
      </c>
      <c r="P64" s="11" t="s">
        <v>1954</v>
      </c>
      <c r="Q64" s="11" t="s">
        <v>512</v>
      </c>
      <c r="R64" s="11" t="s">
        <v>2010</v>
      </c>
      <c r="S64" s="11" t="s">
        <v>2011</v>
      </c>
      <c r="T64" s="10">
        <v>1</v>
      </c>
      <c r="U64" s="17">
        <v>2.812241E-3</v>
      </c>
      <c r="V64" s="17">
        <v>9.5953640000000003E-3</v>
      </c>
      <c r="W64" s="11" t="s">
        <v>1954</v>
      </c>
      <c r="X64" s="11" t="s">
        <v>648</v>
      </c>
      <c r="Y64" s="13" t="s">
        <v>2020</v>
      </c>
      <c r="Z64" s="12">
        <v>5</v>
      </c>
      <c r="AA64" s="12">
        <v>0</v>
      </c>
      <c r="AB64" s="11" t="s">
        <v>1954</v>
      </c>
      <c r="AD64" s="11" t="s">
        <v>1957</v>
      </c>
      <c r="AE64" s="11" t="s">
        <v>2058</v>
      </c>
      <c r="AF64" s="10">
        <v>364</v>
      </c>
      <c r="AH64" s="21">
        <v>93.98</v>
      </c>
      <c r="AI64" s="10">
        <v>22</v>
      </c>
      <c r="AJ64" s="21"/>
    </row>
    <row r="65" spans="1:36" ht="13.5" customHeight="1" x14ac:dyDescent="0.2">
      <c r="A65" s="11" t="s">
        <v>2059</v>
      </c>
      <c r="B65" s="12">
        <v>4</v>
      </c>
      <c r="C65" s="11">
        <v>106</v>
      </c>
      <c r="D65" s="12">
        <v>99</v>
      </c>
      <c r="E65" s="11">
        <v>82</v>
      </c>
      <c r="F65" s="12">
        <v>29</v>
      </c>
      <c r="G65" s="11" t="s">
        <v>1951</v>
      </c>
      <c r="H65" s="13" t="s">
        <v>2019</v>
      </c>
      <c r="I65" s="11" t="s">
        <v>650</v>
      </c>
      <c r="J65" s="11">
        <v>22321</v>
      </c>
      <c r="K65" s="14">
        <v>0.18133050000000001</v>
      </c>
      <c r="L65" s="13" t="s">
        <v>2020</v>
      </c>
      <c r="M65" s="15">
        <v>10.607159691108359</v>
      </c>
      <c r="N65" s="16">
        <v>2.1971837028478109</v>
      </c>
      <c r="O65" s="12">
        <v>1.4822900198165712</v>
      </c>
      <c r="P65" s="11" t="s">
        <v>1954</v>
      </c>
      <c r="Q65" s="11" t="s">
        <v>513</v>
      </c>
      <c r="R65" s="11" t="s">
        <v>2010</v>
      </c>
      <c r="S65" s="11" t="s">
        <v>2011</v>
      </c>
      <c r="T65" s="10">
        <v>1</v>
      </c>
      <c r="U65" s="17">
        <v>2.8122400000000001E-3</v>
      </c>
      <c r="V65" s="17">
        <v>9.5953630000000008E-3</v>
      </c>
      <c r="W65" s="11" t="s">
        <v>1954</v>
      </c>
      <c r="X65" s="11" t="s">
        <v>648</v>
      </c>
      <c r="Y65" s="13" t="s">
        <v>2020</v>
      </c>
      <c r="Z65" s="12">
        <v>5</v>
      </c>
      <c r="AA65" s="12">
        <v>0</v>
      </c>
      <c r="AB65" s="11" t="s">
        <v>1954</v>
      </c>
      <c r="AD65" s="11" t="s">
        <v>1957</v>
      </c>
      <c r="AE65" s="11" t="s">
        <v>2060</v>
      </c>
      <c r="AF65" s="10">
        <v>238</v>
      </c>
      <c r="AH65" s="21">
        <v>79.97</v>
      </c>
      <c r="AI65" s="10">
        <v>36</v>
      </c>
      <c r="AJ65" s="21"/>
    </row>
    <row r="66" spans="1:36" ht="13.5" customHeight="1" x14ac:dyDescent="0.2">
      <c r="A66" s="11" t="s">
        <v>2061</v>
      </c>
      <c r="B66" s="12">
        <v>1</v>
      </c>
      <c r="C66" s="11">
        <v>190</v>
      </c>
      <c r="D66" s="12">
        <v>111</v>
      </c>
      <c r="E66" s="11">
        <v>16</v>
      </c>
      <c r="F66" s="12">
        <v>13</v>
      </c>
      <c r="G66" s="11" t="s">
        <v>1951</v>
      </c>
      <c r="H66" s="13" t="s">
        <v>2019</v>
      </c>
      <c r="I66" s="11" t="s">
        <v>650</v>
      </c>
      <c r="J66" s="11">
        <v>71708</v>
      </c>
      <c r="K66" s="14">
        <v>0.18163299999999999</v>
      </c>
      <c r="L66" s="13" t="s">
        <v>2020</v>
      </c>
      <c r="M66" s="15">
        <v>18.60781723246291</v>
      </c>
      <c r="N66" s="16">
        <v>2.6499141888654711</v>
      </c>
      <c r="O66" s="12">
        <v>1.627855702716144</v>
      </c>
      <c r="P66" s="11" t="s">
        <v>1954</v>
      </c>
      <c r="Q66" s="11" t="s">
        <v>514</v>
      </c>
      <c r="R66" s="11" t="s">
        <v>2010</v>
      </c>
      <c r="S66" s="11" t="s">
        <v>2011</v>
      </c>
      <c r="T66" s="10">
        <v>5</v>
      </c>
      <c r="U66" s="17">
        <v>2.812593E-3</v>
      </c>
      <c r="V66" s="17">
        <v>9.5965689999999992E-3</v>
      </c>
      <c r="W66" s="11" t="s">
        <v>1954</v>
      </c>
      <c r="X66" s="11" t="s">
        <v>648</v>
      </c>
      <c r="Y66" s="13" t="s">
        <v>2020</v>
      </c>
      <c r="Z66" s="12">
        <v>5</v>
      </c>
      <c r="AA66" s="12">
        <v>0</v>
      </c>
      <c r="AB66" s="11" t="s">
        <v>1954</v>
      </c>
      <c r="AD66" s="11" t="s">
        <v>1957</v>
      </c>
      <c r="AE66" s="11" t="s">
        <v>2062</v>
      </c>
      <c r="AF66" s="10">
        <v>887</v>
      </c>
      <c r="AH66" s="21">
        <v>48.99</v>
      </c>
      <c r="AI66" s="10">
        <v>35</v>
      </c>
      <c r="AJ66" s="21"/>
    </row>
    <row r="67" spans="1:36" ht="13.5" customHeight="1" x14ac:dyDescent="0.2">
      <c r="A67" s="11" t="s">
        <v>2063</v>
      </c>
      <c r="B67" s="12">
        <v>4</v>
      </c>
      <c r="C67" s="11">
        <v>191</v>
      </c>
      <c r="D67" s="12">
        <v>133</v>
      </c>
      <c r="E67" s="11">
        <v>37</v>
      </c>
      <c r="F67" s="12">
        <v>81</v>
      </c>
      <c r="G67" s="11" t="s">
        <v>1951</v>
      </c>
      <c r="H67" s="13" t="s">
        <v>2064</v>
      </c>
      <c r="I67" s="11" t="s">
        <v>650</v>
      </c>
      <c r="J67" s="11">
        <v>39257</v>
      </c>
      <c r="K67" s="14">
        <v>0.78994350000000002</v>
      </c>
      <c r="L67" s="13" t="s">
        <v>2065</v>
      </c>
      <c r="M67" s="15">
        <v>20.67873115743005</v>
      </c>
      <c r="N67" s="16">
        <v>2.7447826657716003</v>
      </c>
      <c r="O67" s="12">
        <v>1.6567385628914419</v>
      </c>
      <c r="P67" s="11" t="s">
        <v>1954</v>
      </c>
      <c r="Q67" s="11" t="s">
        <v>515</v>
      </c>
      <c r="R67" s="11" t="s">
        <v>2010</v>
      </c>
      <c r="S67" s="11" t="s">
        <v>2011</v>
      </c>
      <c r="T67" s="10">
        <v>1</v>
      </c>
      <c r="U67" s="17">
        <v>2.1649740000000001E-3</v>
      </c>
      <c r="V67" s="17">
        <v>7.3868930000000003E-3</v>
      </c>
      <c r="W67" s="11" t="s">
        <v>1954</v>
      </c>
      <c r="X67" s="11" t="s">
        <v>648</v>
      </c>
      <c r="Y67" s="13" t="s">
        <v>2065</v>
      </c>
      <c r="Z67" s="12">
        <v>5</v>
      </c>
      <c r="AA67" s="12">
        <v>0.1</v>
      </c>
      <c r="AB67" s="11" t="s">
        <v>1954</v>
      </c>
      <c r="AD67" s="11" t="s">
        <v>1957</v>
      </c>
      <c r="AE67" s="11" t="s">
        <v>2066</v>
      </c>
      <c r="AF67" s="10">
        <v>638</v>
      </c>
      <c r="AH67" s="21">
        <v>76.98</v>
      </c>
      <c r="AI67" s="10">
        <v>22</v>
      </c>
      <c r="AJ67" s="21"/>
    </row>
    <row r="68" spans="1:36" ht="13.5" customHeight="1" x14ac:dyDescent="0.2">
      <c r="A68" s="11" t="s">
        <v>2067</v>
      </c>
      <c r="B68" s="12">
        <v>5</v>
      </c>
      <c r="C68" s="11">
        <v>186</v>
      </c>
      <c r="D68" s="12">
        <v>89</v>
      </c>
      <c r="E68" s="11">
        <v>50</v>
      </c>
      <c r="F68" s="12">
        <v>34</v>
      </c>
      <c r="G68" s="11" t="s">
        <v>1951</v>
      </c>
      <c r="H68" s="13" t="s">
        <v>2019</v>
      </c>
      <c r="I68" s="11" t="s">
        <v>650</v>
      </c>
      <c r="J68" s="11">
        <v>76072</v>
      </c>
      <c r="K68" s="14">
        <v>2.208386</v>
      </c>
      <c r="L68" s="13" t="s">
        <v>2020</v>
      </c>
      <c r="M68" s="15">
        <v>19.694449928638335</v>
      </c>
      <c r="N68" s="16">
        <v>2.7005234434911247</v>
      </c>
      <c r="O68" s="12">
        <v>1.6433269435785214</v>
      </c>
      <c r="P68" s="11" t="s">
        <v>1954</v>
      </c>
      <c r="Q68" s="11" t="s">
        <v>516</v>
      </c>
      <c r="R68" s="11" t="s">
        <v>2010</v>
      </c>
      <c r="S68" s="11" t="s">
        <v>2011</v>
      </c>
      <c r="T68" s="10">
        <v>7</v>
      </c>
      <c r="U68" s="17">
        <v>3.4173370000000002E-2</v>
      </c>
      <c r="V68" s="17">
        <v>0.1165996</v>
      </c>
      <c r="W68" s="11" t="s">
        <v>1954</v>
      </c>
      <c r="X68" s="11" t="s">
        <v>648</v>
      </c>
      <c r="Y68" s="13" t="s">
        <v>2020</v>
      </c>
      <c r="Z68" s="12">
        <v>5</v>
      </c>
      <c r="AA68" s="12">
        <v>0</v>
      </c>
      <c r="AB68" s="11" t="s">
        <v>1954</v>
      </c>
      <c r="AD68" s="11" t="s">
        <v>1957</v>
      </c>
      <c r="AE68" s="11" t="s">
        <v>2068</v>
      </c>
      <c r="AF68" s="10">
        <v>390</v>
      </c>
      <c r="AH68" s="21">
        <v>61.98</v>
      </c>
      <c r="AI68" s="10">
        <v>25</v>
      </c>
      <c r="AJ68" s="21"/>
    </row>
    <row r="69" spans="1:36" ht="13.5" customHeight="1" x14ac:dyDescent="0.2">
      <c r="A69" s="11" t="s">
        <v>2069</v>
      </c>
      <c r="B69" s="12">
        <v>2</v>
      </c>
      <c r="C69" s="11">
        <v>119</v>
      </c>
      <c r="D69" s="12">
        <v>97</v>
      </c>
      <c r="E69" s="11">
        <v>89</v>
      </c>
      <c r="F69" s="12">
        <v>42</v>
      </c>
      <c r="G69" s="11" t="s">
        <v>1951</v>
      </c>
      <c r="H69" s="13" t="s">
        <v>2019</v>
      </c>
      <c r="I69" s="11" t="s">
        <v>650</v>
      </c>
      <c r="J69" s="11">
        <v>25200</v>
      </c>
      <c r="K69" s="14">
        <v>2.741241</v>
      </c>
      <c r="L69" s="13" t="s">
        <v>2020</v>
      </c>
      <c r="M69" s="15">
        <v>23.396910351048088</v>
      </c>
      <c r="N69" s="16">
        <v>2.8601326144779993</v>
      </c>
      <c r="O69" s="12">
        <v>1.6911926603666418</v>
      </c>
      <c r="P69" s="11" t="s">
        <v>1954</v>
      </c>
      <c r="Q69" s="11" t="s">
        <v>517</v>
      </c>
      <c r="R69" s="11" t="s">
        <v>2010</v>
      </c>
      <c r="S69" s="11" t="s">
        <v>2011</v>
      </c>
      <c r="T69" s="10">
        <v>2</v>
      </c>
      <c r="U69" s="17">
        <v>4.2552100000000002E-2</v>
      </c>
      <c r="V69" s="17">
        <v>0.14518780000000001</v>
      </c>
      <c r="W69" s="11" t="s">
        <v>1954</v>
      </c>
      <c r="X69" s="11" t="s">
        <v>648</v>
      </c>
      <c r="Y69" s="13" t="s">
        <v>2020</v>
      </c>
      <c r="Z69" s="12">
        <v>5</v>
      </c>
      <c r="AA69" s="12">
        <v>0</v>
      </c>
      <c r="AB69" s="11" t="s">
        <v>1954</v>
      </c>
      <c r="AD69" s="11" t="s">
        <v>1957</v>
      </c>
      <c r="AE69" s="11" t="s">
        <v>2070</v>
      </c>
      <c r="AF69" s="10">
        <v>610</v>
      </c>
      <c r="AH69" s="21">
        <v>72.97</v>
      </c>
      <c r="AI69" s="10">
        <v>33</v>
      </c>
      <c r="AJ69" s="21"/>
    </row>
    <row r="70" spans="1:36" ht="13.5" customHeight="1" x14ac:dyDescent="0.2">
      <c r="A70" s="11" t="s">
        <v>2071</v>
      </c>
      <c r="B70" s="12">
        <v>5</v>
      </c>
      <c r="C70" s="11">
        <v>123</v>
      </c>
      <c r="D70" s="12">
        <v>95</v>
      </c>
      <c r="E70" s="11">
        <v>64</v>
      </c>
      <c r="F70" s="12">
        <v>74</v>
      </c>
      <c r="G70" s="11" t="s">
        <v>1951</v>
      </c>
      <c r="H70" s="13" t="s">
        <v>2008</v>
      </c>
      <c r="I70" s="11" t="s">
        <v>650</v>
      </c>
      <c r="J70" s="11">
        <v>84284</v>
      </c>
      <c r="K70" s="14">
        <v>0.12667510000000001</v>
      </c>
      <c r="L70" s="13" t="s">
        <v>2072</v>
      </c>
      <c r="M70" s="15">
        <v>15.482589556014362</v>
      </c>
      <c r="N70" s="16">
        <v>2.4923815837972518</v>
      </c>
      <c r="O70" s="12">
        <v>1.578727837151563</v>
      </c>
      <c r="P70" s="11" t="s">
        <v>1954</v>
      </c>
      <c r="Q70" s="11" t="s">
        <v>518</v>
      </c>
      <c r="R70" s="11" t="s">
        <v>2010</v>
      </c>
      <c r="S70" s="11" t="s">
        <v>2011</v>
      </c>
      <c r="T70" s="10">
        <v>2</v>
      </c>
      <c r="U70" s="17">
        <v>6.7746389999999998E-4</v>
      </c>
      <c r="V70" s="17">
        <v>2.311507E-3</v>
      </c>
      <c r="W70" s="11" t="s">
        <v>1954</v>
      </c>
      <c r="X70" s="11" t="s">
        <v>648</v>
      </c>
      <c r="Y70" s="13" t="s">
        <v>2072</v>
      </c>
      <c r="Z70" s="12">
        <v>5</v>
      </c>
      <c r="AA70" s="12">
        <v>0</v>
      </c>
      <c r="AB70" s="11" t="s">
        <v>1954</v>
      </c>
      <c r="AD70" s="11" t="s">
        <v>1957</v>
      </c>
      <c r="AE70" s="11" t="s">
        <v>2073</v>
      </c>
      <c r="AF70" s="10">
        <v>846</v>
      </c>
      <c r="AH70" s="21">
        <v>89.99</v>
      </c>
      <c r="AI70" s="10">
        <v>23</v>
      </c>
      <c r="AJ70" s="21"/>
    </row>
    <row r="71" spans="1:36" ht="13.5" customHeight="1" x14ac:dyDescent="0.2">
      <c r="A71" s="11" t="s">
        <v>2074</v>
      </c>
      <c r="B71" s="12">
        <v>1</v>
      </c>
      <c r="C71" s="11">
        <v>113</v>
      </c>
      <c r="D71" s="12">
        <v>881</v>
      </c>
      <c r="E71" s="11">
        <v>65</v>
      </c>
      <c r="F71" s="12">
        <v>84</v>
      </c>
      <c r="G71" s="11" t="s">
        <v>1951</v>
      </c>
      <c r="H71" s="13" t="s">
        <v>2075</v>
      </c>
      <c r="I71" s="11" t="s">
        <v>650</v>
      </c>
      <c r="J71" s="11">
        <v>60719</v>
      </c>
      <c r="K71" s="14">
        <v>0.29477310000000001</v>
      </c>
      <c r="L71" s="13" t="s">
        <v>2075</v>
      </c>
      <c r="M71" s="15">
        <v>11.837703205998922</v>
      </c>
      <c r="N71" s="16">
        <v>2.2790602984791675</v>
      </c>
      <c r="O71" s="12">
        <v>1.5096556887181818</v>
      </c>
      <c r="P71" s="11" t="s">
        <v>1954</v>
      </c>
      <c r="Q71" s="11" t="s">
        <v>519</v>
      </c>
      <c r="R71" s="11" t="s">
        <v>2010</v>
      </c>
      <c r="S71" s="11" t="s">
        <v>2011</v>
      </c>
      <c r="T71" s="10">
        <v>2</v>
      </c>
      <c r="U71" s="17">
        <v>1.0014459999999999E-2</v>
      </c>
      <c r="V71" s="17">
        <v>3.4169329999999998E-2</v>
      </c>
      <c r="W71" s="11" t="s">
        <v>1954</v>
      </c>
      <c r="X71" s="11" t="s">
        <v>648</v>
      </c>
      <c r="Y71" s="13" t="s">
        <v>2075</v>
      </c>
      <c r="Z71" s="12">
        <v>5</v>
      </c>
      <c r="AA71" s="12">
        <v>0</v>
      </c>
      <c r="AB71" s="11" t="s">
        <v>1954</v>
      </c>
      <c r="AD71" s="11" t="s">
        <v>1957</v>
      </c>
      <c r="AE71" s="11" t="s">
        <v>2076</v>
      </c>
      <c r="AF71" s="10">
        <v>891</v>
      </c>
      <c r="AH71" s="21">
        <v>68.97</v>
      </c>
      <c r="AI71" s="10">
        <v>28</v>
      </c>
      <c r="AJ71" s="21"/>
    </row>
    <row r="72" spans="1:36" ht="13.5" customHeight="1" x14ac:dyDescent="0.2">
      <c r="A72" s="11" t="s">
        <v>2077</v>
      </c>
      <c r="B72" s="12">
        <v>2</v>
      </c>
      <c r="C72" s="11">
        <v>101</v>
      </c>
      <c r="D72" s="12">
        <v>141</v>
      </c>
      <c r="E72" s="11">
        <v>89</v>
      </c>
      <c r="F72" s="12">
        <v>30</v>
      </c>
      <c r="G72" s="11" t="s">
        <v>1951</v>
      </c>
      <c r="H72" s="13" t="s">
        <v>2078</v>
      </c>
      <c r="I72" s="11" t="s">
        <v>650</v>
      </c>
      <c r="J72" s="11">
        <v>28914</v>
      </c>
      <c r="K72" s="14">
        <v>0.59175230000000001</v>
      </c>
      <c r="L72" s="13" t="s">
        <v>2079</v>
      </c>
      <c r="M72" s="15">
        <v>20.361006679253052</v>
      </c>
      <c r="N72" s="16">
        <v>2.730652372159291</v>
      </c>
      <c r="O72" s="12">
        <v>1.6524685691895296</v>
      </c>
      <c r="P72" s="11" t="s">
        <v>1954</v>
      </c>
      <c r="Q72" s="11" t="s">
        <v>520</v>
      </c>
      <c r="R72" s="11" t="s">
        <v>2010</v>
      </c>
      <c r="S72" s="11" t="s">
        <v>2011</v>
      </c>
      <c r="T72" s="10">
        <v>7</v>
      </c>
      <c r="U72" s="17">
        <v>3.8727350000000001E-2</v>
      </c>
      <c r="V72" s="17">
        <v>0.1321377</v>
      </c>
      <c r="W72" s="11" t="s">
        <v>1954</v>
      </c>
      <c r="X72" s="11" t="s">
        <v>648</v>
      </c>
      <c r="Y72" s="13" t="s">
        <v>2079</v>
      </c>
      <c r="Z72" s="12">
        <v>5</v>
      </c>
      <c r="AA72" s="12">
        <v>0</v>
      </c>
      <c r="AB72" s="11" t="s">
        <v>1954</v>
      </c>
      <c r="AD72" s="11" t="s">
        <v>1957</v>
      </c>
      <c r="AE72" s="11" t="s">
        <v>2080</v>
      </c>
      <c r="AF72" s="10">
        <v>287</v>
      </c>
      <c r="AH72" s="21">
        <v>20.99</v>
      </c>
      <c r="AI72" s="10">
        <v>24</v>
      </c>
      <c r="AJ72" s="21"/>
    </row>
    <row r="73" spans="1:36" ht="13.5" customHeight="1" x14ac:dyDescent="0.2">
      <c r="A73" s="11" t="s">
        <v>2081</v>
      </c>
      <c r="B73" s="12">
        <v>1</v>
      </c>
      <c r="C73" s="11">
        <v>126</v>
      </c>
      <c r="D73" s="12">
        <v>132</v>
      </c>
      <c r="E73" s="11">
        <v>67</v>
      </c>
      <c r="F73" s="12">
        <v>53</v>
      </c>
      <c r="G73" s="11" t="s">
        <v>1951</v>
      </c>
      <c r="H73" s="13" t="s">
        <v>2082</v>
      </c>
      <c r="I73" s="11" t="s">
        <v>650</v>
      </c>
      <c r="J73" s="11">
        <v>27662</v>
      </c>
      <c r="K73" s="14">
        <v>1.366787</v>
      </c>
      <c r="L73" s="13" t="s">
        <v>2079</v>
      </c>
      <c r="M73" s="15">
        <v>18.535883659819024</v>
      </c>
      <c r="N73" s="16">
        <v>2.6464951249025899</v>
      </c>
      <c r="O73" s="12">
        <v>1.6268051895978786</v>
      </c>
      <c r="P73" s="11" t="s">
        <v>1954</v>
      </c>
      <c r="Q73" s="11" t="s">
        <v>521</v>
      </c>
      <c r="R73" s="11" t="s">
        <v>2010</v>
      </c>
      <c r="S73" s="11" t="s">
        <v>2011</v>
      </c>
      <c r="T73" s="10">
        <v>2</v>
      </c>
      <c r="U73" s="17">
        <v>6.8087789999999995E-2</v>
      </c>
      <c r="V73" s="17">
        <v>0.23231550000000001</v>
      </c>
      <c r="W73" s="11" t="s">
        <v>1954</v>
      </c>
      <c r="X73" s="11" t="s">
        <v>648</v>
      </c>
      <c r="Y73" s="13" t="s">
        <v>2079</v>
      </c>
      <c r="Z73" s="12">
        <v>5</v>
      </c>
      <c r="AA73" s="12">
        <v>0</v>
      </c>
      <c r="AB73" s="11" t="s">
        <v>1954</v>
      </c>
      <c r="AD73" s="11" t="s">
        <v>1957</v>
      </c>
      <c r="AE73" s="11" t="s">
        <v>2083</v>
      </c>
      <c r="AF73" s="10">
        <v>884</v>
      </c>
      <c r="AH73" s="21">
        <v>68.98</v>
      </c>
      <c r="AI73" s="10">
        <v>37</v>
      </c>
      <c r="AJ73" s="21"/>
    </row>
    <row r="74" spans="1:36" ht="13.5" customHeight="1" x14ac:dyDescent="0.2">
      <c r="A74" s="11" t="s">
        <v>2084</v>
      </c>
      <c r="B74" s="12">
        <v>1</v>
      </c>
      <c r="C74" s="11">
        <v>160</v>
      </c>
      <c r="D74" s="12">
        <v>113</v>
      </c>
      <c r="E74" s="11">
        <v>85</v>
      </c>
      <c r="F74" s="12">
        <v>47</v>
      </c>
      <c r="G74" s="11" t="s">
        <v>1951</v>
      </c>
      <c r="H74" s="13" t="s">
        <v>2082</v>
      </c>
      <c r="I74" s="11" t="s">
        <v>650</v>
      </c>
      <c r="J74" s="11">
        <v>58147</v>
      </c>
      <c r="K74" s="14">
        <v>22.463239999999999</v>
      </c>
      <c r="L74" s="13" t="s">
        <v>2085</v>
      </c>
      <c r="M74" s="15">
        <v>46.202780062073529</v>
      </c>
      <c r="N74" s="16">
        <v>3.588305158252969</v>
      </c>
      <c r="O74" s="12">
        <v>1.8942822277192406</v>
      </c>
      <c r="P74" s="11" t="s">
        <v>1954</v>
      </c>
      <c r="Q74" s="11" t="s">
        <v>522</v>
      </c>
      <c r="R74" s="11" t="s">
        <v>2010</v>
      </c>
      <c r="S74" s="11" t="s">
        <v>2086</v>
      </c>
      <c r="T74" s="10">
        <v>4</v>
      </c>
      <c r="U74" s="17">
        <v>1.320812E-2</v>
      </c>
      <c r="V74" s="17">
        <v>4.5066090000000003E-2</v>
      </c>
      <c r="W74" s="11" t="s">
        <v>1954</v>
      </c>
      <c r="X74" s="11" t="s">
        <v>648</v>
      </c>
      <c r="Y74" s="13" t="s">
        <v>2085</v>
      </c>
      <c r="Z74" s="12">
        <v>5</v>
      </c>
      <c r="AA74" s="12">
        <v>0</v>
      </c>
      <c r="AB74" s="11" t="s">
        <v>1954</v>
      </c>
      <c r="AD74" s="11" t="s">
        <v>1957</v>
      </c>
      <c r="AE74" s="11" t="s">
        <v>2087</v>
      </c>
      <c r="AF74" s="10">
        <v>274</v>
      </c>
      <c r="AH74" s="21">
        <v>37.99</v>
      </c>
      <c r="AI74" s="10">
        <v>24</v>
      </c>
      <c r="AJ74" s="21"/>
    </row>
    <row r="75" spans="1:36" ht="13.5" customHeight="1" x14ac:dyDescent="0.2">
      <c r="A75" s="11" t="s">
        <v>2088</v>
      </c>
      <c r="B75" s="12">
        <v>4</v>
      </c>
      <c r="C75" s="11">
        <v>197</v>
      </c>
      <c r="D75" s="12">
        <v>177</v>
      </c>
      <c r="E75" s="11">
        <v>82</v>
      </c>
      <c r="F75" s="12">
        <v>67</v>
      </c>
      <c r="G75" s="11" t="s">
        <v>1951</v>
      </c>
      <c r="H75" s="13" t="s">
        <v>2089</v>
      </c>
      <c r="I75" s="11" t="s">
        <v>650</v>
      </c>
      <c r="J75" s="11">
        <v>67011</v>
      </c>
      <c r="K75" s="14">
        <v>0.1063909</v>
      </c>
      <c r="L75" s="13" t="s">
        <v>2090</v>
      </c>
      <c r="M75" s="15">
        <v>13.432567079387765</v>
      </c>
      <c r="N75" s="16">
        <v>2.3771303996852384</v>
      </c>
      <c r="O75" s="12">
        <v>1.5417945387389458</v>
      </c>
      <c r="P75" s="11" t="s">
        <v>1954</v>
      </c>
      <c r="Q75" s="11" t="s">
        <v>523</v>
      </c>
      <c r="R75" s="11" t="s">
        <v>2010</v>
      </c>
      <c r="S75" s="11" t="s">
        <v>2011</v>
      </c>
      <c r="T75" s="10">
        <v>7</v>
      </c>
      <c r="U75" s="17">
        <v>2.9888050000000002E-4</v>
      </c>
      <c r="V75" s="17">
        <v>1.0197800000000001E-3</v>
      </c>
      <c r="W75" s="11" t="s">
        <v>1954</v>
      </c>
      <c r="X75" s="11" t="s">
        <v>648</v>
      </c>
      <c r="Y75" s="13" t="s">
        <v>2090</v>
      </c>
      <c r="Z75" s="12">
        <v>5</v>
      </c>
      <c r="AA75" s="12">
        <v>1</v>
      </c>
      <c r="AB75" s="11" t="s">
        <v>1954</v>
      </c>
      <c r="AD75" s="11" t="s">
        <v>1957</v>
      </c>
      <c r="AE75" s="11" t="s">
        <v>2091</v>
      </c>
      <c r="AF75" s="10">
        <v>489</v>
      </c>
      <c r="AH75" s="21">
        <v>28.99</v>
      </c>
      <c r="AI75" s="10">
        <v>20</v>
      </c>
      <c r="AJ75" s="21"/>
    </row>
    <row r="76" spans="1:36" ht="13.5" customHeight="1" x14ac:dyDescent="0.2">
      <c r="A76" s="11" t="s">
        <v>2092</v>
      </c>
      <c r="B76" s="12">
        <v>4</v>
      </c>
      <c r="C76" s="11">
        <v>120</v>
      </c>
      <c r="D76" s="12">
        <v>110</v>
      </c>
      <c r="E76" s="11">
        <v>26</v>
      </c>
      <c r="F76" s="12">
        <v>60</v>
      </c>
      <c r="G76" s="11" t="s">
        <v>1951</v>
      </c>
      <c r="H76" s="13" t="s">
        <v>2093</v>
      </c>
      <c r="I76" s="11" t="s">
        <v>650</v>
      </c>
      <c r="J76" s="11">
        <v>67875</v>
      </c>
      <c r="K76" s="14">
        <v>0.1309806</v>
      </c>
      <c r="L76" s="13" t="s">
        <v>2094</v>
      </c>
      <c r="M76" s="15">
        <v>18.492893020345033</v>
      </c>
      <c r="N76" s="16">
        <v>2.6444475183391578</v>
      </c>
      <c r="O76" s="12">
        <v>1.6261757341502663</v>
      </c>
      <c r="P76" s="11" t="s">
        <v>1954</v>
      </c>
      <c r="Q76" s="11" t="s">
        <v>524</v>
      </c>
      <c r="R76" s="11" t="s">
        <v>2010</v>
      </c>
      <c r="S76" s="11" t="s">
        <v>2086</v>
      </c>
      <c r="T76" s="10">
        <v>2</v>
      </c>
      <c r="U76" s="17">
        <v>2.0292589999999998E-3</v>
      </c>
      <c r="V76" s="17">
        <v>6.9238320000000004E-3</v>
      </c>
      <c r="W76" s="11" t="s">
        <v>1954</v>
      </c>
      <c r="X76" s="11" t="s">
        <v>648</v>
      </c>
      <c r="Y76" s="13" t="s">
        <v>2094</v>
      </c>
      <c r="Z76" s="12">
        <v>5</v>
      </c>
      <c r="AA76" s="12">
        <v>0</v>
      </c>
      <c r="AB76" s="11" t="s">
        <v>1954</v>
      </c>
      <c r="AD76" s="11" t="s">
        <v>1957</v>
      </c>
      <c r="AE76" s="11" t="s">
        <v>2095</v>
      </c>
      <c r="AF76" s="10">
        <v>519</v>
      </c>
      <c r="AH76" s="21">
        <v>30.99</v>
      </c>
      <c r="AI76" s="10">
        <v>29</v>
      </c>
      <c r="AJ76" s="21"/>
    </row>
    <row r="77" spans="1:36" ht="13.5" customHeight="1" x14ac:dyDescent="0.2">
      <c r="A77" s="11" t="s">
        <v>2096</v>
      </c>
      <c r="B77" s="12">
        <v>2</v>
      </c>
      <c r="C77" s="11">
        <v>101</v>
      </c>
      <c r="D77" s="12">
        <v>112</v>
      </c>
      <c r="E77" s="11">
        <v>93</v>
      </c>
      <c r="F77" s="12">
        <v>66</v>
      </c>
      <c r="G77" s="11" t="s">
        <v>1951</v>
      </c>
      <c r="H77" s="13" t="s">
        <v>2093</v>
      </c>
      <c r="I77" s="11" t="s">
        <v>650</v>
      </c>
      <c r="J77" s="11">
        <v>53827</v>
      </c>
      <c r="K77" s="14">
        <v>0.39102540000000002</v>
      </c>
      <c r="L77" s="13" t="s">
        <v>2094</v>
      </c>
      <c r="M77" s="15">
        <v>12.016345637958121</v>
      </c>
      <c r="N77" s="16">
        <v>2.2904675181796508</v>
      </c>
      <c r="O77" s="12">
        <v>1.5134290595134121</v>
      </c>
      <c r="P77" s="11" t="s">
        <v>1954</v>
      </c>
      <c r="Q77" s="11" t="s">
        <v>525</v>
      </c>
      <c r="R77" s="11" t="s">
        <v>2010</v>
      </c>
      <c r="S77" s="11" t="s">
        <v>2086</v>
      </c>
      <c r="T77" s="10">
        <v>1</v>
      </c>
      <c r="U77" s="17">
        <v>6.0680049999999996E-3</v>
      </c>
      <c r="V77" s="17">
        <v>2.0704029999999998E-2</v>
      </c>
      <c r="W77" s="11" t="s">
        <v>1954</v>
      </c>
      <c r="X77" s="11" t="s">
        <v>648</v>
      </c>
      <c r="Y77" s="13" t="s">
        <v>2094</v>
      </c>
      <c r="Z77" s="12">
        <v>5</v>
      </c>
      <c r="AA77" s="12">
        <v>0</v>
      </c>
      <c r="AB77" s="11" t="s">
        <v>1954</v>
      </c>
      <c r="AD77" s="11" t="s">
        <v>1957</v>
      </c>
      <c r="AE77" s="11" t="s">
        <v>2097</v>
      </c>
      <c r="AF77" s="10">
        <v>965</v>
      </c>
      <c r="AH77" s="21">
        <v>27.97</v>
      </c>
      <c r="AI77" s="10">
        <v>45</v>
      </c>
      <c r="AJ77" s="21"/>
    </row>
    <row r="78" spans="1:36" ht="13.5" customHeight="1" x14ac:dyDescent="0.2">
      <c r="A78" s="11" t="s">
        <v>2098</v>
      </c>
      <c r="B78" s="12">
        <v>3</v>
      </c>
      <c r="C78" s="11">
        <v>128</v>
      </c>
      <c r="D78" s="12">
        <v>258</v>
      </c>
      <c r="E78" s="11">
        <v>98</v>
      </c>
      <c r="F78" s="12">
        <v>99</v>
      </c>
      <c r="G78" s="11" t="s">
        <v>1951</v>
      </c>
      <c r="H78" s="13" t="s">
        <v>2099</v>
      </c>
      <c r="I78" s="11" t="s">
        <v>650</v>
      </c>
      <c r="J78" s="11">
        <v>33489</v>
      </c>
      <c r="K78" s="14">
        <v>5.7626809999999997</v>
      </c>
      <c r="L78" s="13" t="s">
        <v>2100</v>
      </c>
      <c r="M78" s="15">
        <v>20.16323947668829</v>
      </c>
      <c r="N78" s="16">
        <v>2.7217826169983144</v>
      </c>
      <c r="O78" s="12">
        <v>1.649782596889152</v>
      </c>
      <c r="P78" s="11" t="s">
        <v>1954</v>
      </c>
      <c r="Q78" s="11" t="s">
        <v>526</v>
      </c>
      <c r="R78" s="11" t="s">
        <v>2010</v>
      </c>
      <c r="S78" s="11" t="s">
        <v>2011</v>
      </c>
      <c r="T78" s="10">
        <v>4</v>
      </c>
      <c r="U78" s="17">
        <v>5.1109830000000002E-2</v>
      </c>
      <c r="V78" s="17">
        <v>0.17438670000000001</v>
      </c>
      <c r="W78" s="11" t="s">
        <v>1954</v>
      </c>
      <c r="X78" s="11" t="s">
        <v>648</v>
      </c>
      <c r="Y78" s="13" t="s">
        <v>2100</v>
      </c>
      <c r="Z78" s="12">
        <v>5</v>
      </c>
      <c r="AA78" s="12">
        <v>0</v>
      </c>
      <c r="AB78" s="11" t="s">
        <v>1954</v>
      </c>
      <c r="AD78" s="11" t="s">
        <v>1957</v>
      </c>
      <c r="AE78" s="11" t="s">
        <v>2101</v>
      </c>
      <c r="AF78" s="10">
        <v>332</v>
      </c>
      <c r="AH78" s="21">
        <v>37.99</v>
      </c>
      <c r="AI78" s="10">
        <v>14</v>
      </c>
      <c r="AJ78" s="21"/>
    </row>
    <row r="79" spans="1:36" ht="13.5" customHeight="1" x14ac:dyDescent="0.2">
      <c r="A79" s="11" t="s">
        <v>2102</v>
      </c>
      <c r="B79" s="12">
        <v>2</v>
      </c>
      <c r="C79" s="11">
        <v>168</v>
      </c>
      <c r="D79" s="12">
        <v>90</v>
      </c>
      <c r="E79" s="11">
        <v>50</v>
      </c>
      <c r="F79" s="12">
        <v>69</v>
      </c>
      <c r="G79" s="11" t="s">
        <v>1951</v>
      </c>
      <c r="H79" s="13" t="s">
        <v>2103</v>
      </c>
      <c r="I79" s="11" t="s">
        <v>650</v>
      </c>
      <c r="J79" s="11">
        <v>77595</v>
      </c>
      <c r="K79" s="14">
        <v>0.37891750000000002</v>
      </c>
      <c r="L79" s="13" t="s">
        <v>2104</v>
      </c>
      <c r="M79" s="15">
        <v>19.994480250659915</v>
      </c>
      <c r="N79" s="16">
        <v>2.7141678785378405</v>
      </c>
      <c r="O79" s="12">
        <v>1.6474731799145748</v>
      </c>
      <c r="P79" s="11" t="s">
        <v>1954</v>
      </c>
      <c r="Q79" s="11" t="s">
        <v>527</v>
      </c>
      <c r="R79" s="11" t="s">
        <v>2010</v>
      </c>
      <c r="S79" s="11" t="s">
        <v>2011</v>
      </c>
      <c r="T79" s="10">
        <v>9</v>
      </c>
      <c r="U79" s="17">
        <v>1.469284E-3</v>
      </c>
      <c r="V79" s="17">
        <v>5.0131960000000001E-3</v>
      </c>
      <c r="W79" s="11" t="s">
        <v>1954</v>
      </c>
      <c r="X79" s="11" t="s">
        <v>648</v>
      </c>
      <c r="Y79" s="13" t="s">
        <v>2104</v>
      </c>
      <c r="Z79" s="12">
        <v>5</v>
      </c>
      <c r="AA79" s="12">
        <v>1</v>
      </c>
      <c r="AB79" s="11" t="s">
        <v>1954</v>
      </c>
      <c r="AD79" s="11" t="s">
        <v>1957</v>
      </c>
      <c r="AE79" s="11" t="s">
        <v>2105</v>
      </c>
      <c r="AF79" s="10">
        <v>532</v>
      </c>
      <c r="AH79" s="21">
        <v>27.99</v>
      </c>
      <c r="AI79" s="10">
        <v>48</v>
      </c>
      <c r="AJ79" s="21"/>
    </row>
    <row r="80" spans="1:36" ht="13.5" customHeight="1" x14ac:dyDescent="0.2">
      <c r="A80" s="11" t="s">
        <v>2106</v>
      </c>
      <c r="B80" s="12">
        <v>2</v>
      </c>
      <c r="C80" s="11">
        <v>196</v>
      </c>
      <c r="D80" s="12">
        <v>147</v>
      </c>
      <c r="E80" s="11">
        <v>32</v>
      </c>
      <c r="F80" s="12">
        <v>43</v>
      </c>
      <c r="G80" s="11" t="s">
        <v>1951</v>
      </c>
      <c r="H80" s="13" t="s">
        <v>2107</v>
      </c>
      <c r="I80" s="11" t="s">
        <v>650</v>
      </c>
      <c r="J80" s="11">
        <v>43118</v>
      </c>
      <c r="K80" s="14">
        <v>8.2231449999999998E-2</v>
      </c>
      <c r="L80" s="13" t="s">
        <v>2085</v>
      </c>
      <c r="M80" s="15">
        <v>12.368991715727315</v>
      </c>
      <c r="N80" s="16">
        <v>2.3126581044145356</v>
      </c>
      <c r="O80" s="12">
        <v>1.5207426160973248</v>
      </c>
      <c r="P80" s="11" t="s">
        <v>1954</v>
      </c>
      <c r="Q80" s="11" t="s">
        <v>528</v>
      </c>
      <c r="R80" s="11" t="s">
        <v>2010</v>
      </c>
      <c r="S80" s="11" t="s">
        <v>2086</v>
      </c>
      <c r="T80" s="10">
        <v>4</v>
      </c>
      <c r="U80" s="17">
        <v>4.765098E-5</v>
      </c>
      <c r="V80" s="17">
        <v>1.6258519999999999E-4</v>
      </c>
      <c r="W80" s="11" t="s">
        <v>1954</v>
      </c>
      <c r="X80" s="11" t="s">
        <v>648</v>
      </c>
      <c r="Y80" s="13" t="s">
        <v>2085</v>
      </c>
      <c r="Z80" s="12">
        <v>5</v>
      </c>
      <c r="AA80" s="12">
        <v>0</v>
      </c>
      <c r="AB80" s="11" t="s">
        <v>1954</v>
      </c>
      <c r="AD80" s="11" t="s">
        <v>1957</v>
      </c>
      <c r="AE80" s="11" t="s">
        <v>2108</v>
      </c>
      <c r="AF80" s="10">
        <v>874</v>
      </c>
      <c r="AH80" s="21">
        <v>57.99</v>
      </c>
      <c r="AI80" s="10">
        <v>42</v>
      </c>
      <c r="AJ80" s="21"/>
    </row>
    <row r="81" spans="1:36" ht="13.5" customHeight="1" x14ac:dyDescent="0.2">
      <c r="A81" s="11" t="s">
        <v>2109</v>
      </c>
      <c r="B81" s="12">
        <v>4</v>
      </c>
      <c r="C81" s="11">
        <v>103</v>
      </c>
      <c r="D81" s="12">
        <v>89</v>
      </c>
      <c r="E81" s="11">
        <v>61</v>
      </c>
      <c r="F81" s="12">
        <v>53</v>
      </c>
      <c r="G81" s="11" t="s">
        <v>1951</v>
      </c>
      <c r="H81" s="13" t="s">
        <v>2110</v>
      </c>
      <c r="I81" s="11" t="s">
        <v>650</v>
      </c>
      <c r="J81" s="11">
        <v>64796</v>
      </c>
      <c r="K81" s="14">
        <v>1.038392</v>
      </c>
      <c r="L81" s="13" t="s">
        <v>2111</v>
      </c>
      <c r="M81" s="15">
        <v>21.057407210877642</v>
      </c>
      <c r="N81" s="16">
        <v>2.7614358912845445</v>
      </c>
      <c r="O81" s="12">
        <v>1.661756868884418</v>
      </c>
      <c r="P81" s="11" t="s">
        <v>1954</v>
      </c>
      <c r="Q81" s="11" t="s">
        <v>529</v>
      </c>
      <c r="R81" s="11" t="s">
        <v>2010</v>
      </c>
      <c r="S81" s="11" t="s">
        <v>2112</v>
      </c>
      <c r="T81" s="10">
        <v>2</v>
      </c>
      <c r="U81" s="17">
        <v>3.7532500000000001E-3</v>
      </c>
      <c r="V81" s="17">
        <v>1.2806089999999999E-2</v>
      </c>
      <c r="W81" s="11" t="s">
        <v>1954</v>
      </c>
      <c r="X81" s="11" t="s">
        <v>648</v>
      </c>
      <c r="Y81" s="13" t="s">
        <v>2111</v>
      </c>
      <c r="Z81" s="12">
        <v>5</v>
      </c>
      <c r="AA81" s="12">
        <v>0</v>
      </c>
      <c r="AB81" s="11" t="s">
        <v>1954</v>
      </c>
      <c r="AD81" s="11" t="s">
        <v>1957</v>
      </c>
      <c r="AE81" s="11" t="s">
        <v>2113</v>
      </c>
      <c r="AF81" s="10">
        <v>508</v>
      </c>
      <c r="AH81" s="21">
        <v>57.97</v>
      </c>
      <c r="AI81" s="10">
        <v>17</v>
      </c>
      <c r="AJ81" s="21"/>
    </row>
    <row r="82" spans="1:36" ht="13.5" customHeight="1" x14ac:dyDescent="0.2">
      <c r="A82" s="11" t="s">
        <v>2114</v>
      </c>
      <c r="B82" s="12">
        <v>3</v>
      </c>
      <c r="C82" s="11">
        <v>147</v>
      </c>
      <c r="D82" s="12">
        <v>131</v>
      </c>
      <c r="E82" s="11">
        <v>91</v>
      </c>
      <c r="F82" s="12">
        <v>81</v>
      </c>
      <c r="G82" s="11" t="s">
        <v>1951</v>
      </c>
      <c r="H82" s="13" t="s">
        <v>2115</v>
      </c>
      <c r="I82" s="11" t="s">
        <v>650</v>
      </c>
      <c r="J82" s="11">
        <v>58925</v>
      </c>
      <c r="K82" s="14">
        <v>1.936866</v>
      </c>
      <c r="L82" s="13" t="s">
        <v>2116</v>
      </c>
      <c r="M82" s="15">
        <v>15.328579332550925</v>
      </c>
      <c r="N82" s="16">
        <v>2.4840898595010921</v>
      </c>
      <c r="O82" s="12">
        <v>1.5760995715693511</v>
      </c>
      <c r="P82" s="11" t="s">
        <v>1954</v>
      </c>
      <c r="Q82" s="11" t="s">
        <v>530</v>
      </c>
      <c r="R82" s="11" t="s">
        <v>2010</v>
      </c>
      <c r="S82" s="11" t="s">
        <v>2112</v>
      </c>
      <c r="T82" s="10">
        <v>2</v>
      </c>
      <c r="U82" s="17">
        <v>0.4796185</v>
      </c>
      <c r="V82" s="17">
        <v>1.636458</v>
      </c>
      <c r="W82" s="11" t="s">
        <v>1954</v>
      </c>
      <c r="X82" s="11" t="s">
        <v>648</v>
      </c>
      <c r="Y82" s="13" t="s">
        <v>2116</v>
      </c>
      <c r="Z82" s="12">
        <v>5</v>
      </c>
      <c r="AA82" s="12">
        <v>3</v>
      </c>
      <c r="AB82" s="11" t="s">
        <v>1954</v>
      </c>
      <c r="AD82" s="11" t="s">
        <v>1957</v>
      </c>
      <c r="AE82" s="11" t="s">
        <v>2117</v>
      </c>
      <c r="AF82" s="10">
        <v>567</v>
      </c>
      <c r="AH82" s="21">
        <v>10.97</v>
      </c>
      <c r="AI82" s="10">
        <v>46</v>
      </c>
      <c r="AJ82" s="21"/>
    </row>
    <row r="83" spans="1:36" ht="13.5" customHeight="1" x14ac:dyDescent="0.2">
      <c r="A83" s="11" t="s">
        <v>2118</v>
      </c>
      <c r="B83" s="12">
        <v>2</v>
      </c>
      <c r="C83" s="11">
        <v>118</v>
      </c>
      <c r="D83" s="12">
        <v>130</v>
      </c>
      <c r="E83" s="11">
        <v>71</v>
      </c>
      <c r="F83" s="12">
        <v>72</v>
      </c>
      <c r="G83" s="11" t="s">
        <v>1951</v>
      </c>
      <c r="H83" s="13" t="s">
        <v>2119</v>
      </c>
      <c r="I83" s="11" t="s">
        <v>650</v>
      </c>
      <c r="J83" s="11">
        <v>39758</v>
      </c>
      <c r="K83" s="14">
        <v>1.128623E-3</v>
      </c>
      <c r="L83" s="13" t="s">
        <v>2119</v>
      </c>
      <c r="M83" s="15">
        <v>18.034723607744748</v>
      </c>
      <c r="N83" s="16">
        <v>2.6224255264694523</v>
      </c>
      <c r="O83" s="12">
        <v>1.6193904799242993</v>
      </c>
      <c r="P83" s="11" t="s">
        <v>1954</v>
      </c>
      <c r="Q83" s="11" t="s">
        <v>531</v>
      </c>
      <c r="R83" s="11" t="s">
        <v>2010</v>
      </c>
      <c r="S83" s="11" t="s">
        <v>2086</v>
      </c>
      <c r="T83" s="10">
        <v>5</v>
      </c>
      <c r="U83" s="17">
        <v>6.457484E-6</v>
      </c>
      <c r="V83" s="17">
        <v>2.2032929999999999E-5</v>
      </c>
      <c r="W83" s="11" t="s">
        <v>1954</v>
      </c>
      <c r="X83" s="11" t="s">
        <v>648</v>
      </c>
      <c r="Y83" s="13" t="s">
        <v>2119</v>
      </c>
      <c r="Z83" s="12">
        <v>5</v>
      </c>
      <c r="AA83" s="12">
        <v>1</v>
      </c>
      <c r="AB83" s="11" t="s">
        <v>1954</v>
      </c>
      <c r="AD83" s="11" t="s">
        <v>1957</v>
      </c>
      <c r="AE83" s="11" t="s">
        <v>2120</v>
      </c>
      <c r="AF83" s="10">
        <v>805</v>
      </c>
      <c r="AH83" s="21">
        <v>51.97</v>
      </c>
      <c r="AI83" s="10">
        <v>47</v>
      </c>
      <c r="AJ83" s="21"/>
    </row>
    <row r="84" spans="1:36" ht="13.5" customHeight="1" x14ac:dyDescent="0.2">
      <c r="A84" s="11" t="s">
        <v>2121</v>
      </c>
      <c r="B84" s="12">
        <v>3</v>
      </c>
      <c r="C84" s="11">
        <v>179</v>
      </c>
      <c r="D84" s="12">
        <v>121</v>
      </c>
      <c r="E84" s="11">
        <v>72</v>
      </c>
      <c r="F84" s="12">
        <v>63</v>
      </c>
      <c r="G84" s="11" t="s">
        <v>1951</v>
      </c>
      <c r="H84" s="13" t="s">
        <v>2119</v>
      </c>
      <c r="I84" s="11" t="s">
        <v>650</v>
      </c>
      <c r="J84" s="11">
        <v>67713</v>
      </c>
      <c r="K84" s="14">
        <v>2.4653930000000001E-2</v>
      </c>
      <c r="L84" s="13" t="s">
        <v>2119</v>
      </c>
      <c r="M84" s="15">
        <v>16.181669629851957</v>
      </c>
      <c r="N84" s="16">
        <v>2.5293432880163254</v>
      </c>
      <c r="O84" s="12">
        <v>1.5903909230174591</v>
      </c>
      <c r="P84" s="11" t="s">
        <v>1954</v>
      </c>
      <c r="Q84" s="11" t="s">
        <v>532</v>
      </c>
      <c r="R84" s="11" t="s">
        <v>2010</v>
      </c>
      <c r="S84" s="11" t="s">
        <v>2086</v>
      </c>
      <c r="T84" s="10">
        <v>6</v>
      </c>
      <c r="U84" s="17">
        <v>1.4513150000000001E-4</v>
      </c>
      <c r="V84" s="17">
        <v>4.9518870000000005E-4</v>
      </c>
      <c r="W84" s="11" t="s">
        <v>1954</v>
      </c>
      <c r="X84" s="11" t="s">
        <v>648</v>
      </c>
      <c r="Y84" s="13" t="s">
        <v>2119</v>
      </c>
      <c r="Z84" s="12">
        <v>5</v>
      </c>
      <c r="AA84" s="12">
        <v>1</v>
      </c>
      <c r="AB84" s="11" t="s">
        <v>1954</v>
      </c>
      <c r="AD84" s="11" t="s">
        <v>1957</v>
      </c>
      <c r="AE84" s="11" t="s">
        <v>2122</v>
      </c>
      <c r="AF84" s="10">
        <v>236</v>
      </c>
      <c r="AH84" s="21">
        <v>42.99</v>
      </c>
      <c r="AI84" s="10">
        <v>47</v>
      </c>
      <c r="AJ84" s="21"/>
    </row>
    <row r="85" spans="1:36" ht="13.5" customHeight="1" x14ac:dyDescent="0.2">
      <c r="A85" s="11" t="s">
        <v>2123</v>
      </c>
      <c r="B85" s="12">
        <v>2</v>
      </c>
      <c r="C85" s="11">
        <v>168</v>
      </c>
      <c r="D85" s="12">
        <v>122</v>
      </c>
      <c r="E85" s="11">
        <v>24</v>
      </c>
      <c r="F85" s="12">
        <v>32</v>
      </c>
      <c r="G85" s="11" t="s">
        <v>1951</v>
      </c>
      <c r="H85" s="13" t="s">
        <v>2119</v>
      </c>
      <c r="I85" s="11" t="s">
        <v>650</v>
      </c>
      <c r="J85" s="11">
        <v>87702</v>
      </c>
      <c r="K85" s="14">
        <v>2.1558020000000001E-2</v>
      </c>
      <c r="L85" s="13" t="s">
        <v>2119</v>
      </c>
      <c r="M85" s="15">
        <v>18.168384516246419</v>
      </c>
      <c r="N85" s="16">
        <v>2.628888122494093</v>
      </c>
      <c r="O85" s="12">
        <v>1.6213846312624567</v>
      </c>
      <c r="P85" s="11" t="s">
        <v>1954</v>
      </c>
      <c r="Q85" s="11" t="s">
        <v>533</v>
      </c>
      <c r="R85" s="11" t="s">
        <v>2010</v>
      </c>
      <c r="S85" s="11" t="s">
        <v>2086</v>
      </c>
      <c r="T85" s="10">
        <v>8</v>
      </c>
      <c r="U85" s="17">
        <v>1.233284E-4</v>
      </c>
      <c r="V85" s="17">
        <v>4.2079630000000002E-4</v>
      </c>
      <c r="W85" s="11" t="s">
        <v>1954</v>
      </c>
      <c r="X85" s="11" t="s">
        <v>648</v>
      </c>
      <c r="Y85" s="13" t="s">
        <v>2119</v>
      </c>
      <c r="Z85" s="12">
        <v>5</v>
      </c>
      <c r="AA85" s="12">
        <v>1</v>
      </c>
      <c r="AB85" s="11" t="s">
        <v>1954</v>
      </c>
      <c r="AD85" s="11" t="s">
        <v>1957</v>
      </c>
      <c r="AE85" s="11" t="s">
        <v>2124</v>
      </c>
      <c r="AF85" s="10">
        <v>318</v>
      </c>
      <c r="AH85" s="21">
        <v>92.97</v>
      </c>
      <c r="AI85" s="10">
        <v>25</v>
      </c>
      <c r="AJ85" s="21"/>
    </row>
    <row r="86" spans="1:36" ht="13.5" customHeight="1" x14ac:dyDescent="0.2">
      <c r="A86" s="11" t="s">
        <v>2125</v>
      </c>
      <c r="B86" s="12">
        <v>1</v>
      </c>
      <c r="C86" s="11">
        <v>122</v>
      </c>
      <c r="D86" s="12">
        <v>141</v>
      </c>
      <c r="E86" s="11">
        <v>72</v>
      </c>
      <c r="F86" s="12">
        <v>16</v>
      </c>
      <c r="G86" s="11" t="s">
        <v>1951</v>
      </c>
      <c r="H86" s="13" t="s">
        <v>2119</v>
      </c>
      <c r="I86" s="11" t="s">
        <v>650</v>
      </c>
      <c r="J86" s="11">
        <v>72627</v>
      </c>
      <c r="K86" s="14">
        <v>3.0794970000000001E-2</v>
      </c>
      <c r="L86" s="13" t="s">
        <v>2119</v>
      </c>
      <c r="M86" s="15">
        <v>18.206279926620219</v>
      </c>
      <c r="N86" s="16">
        <v>2.6307146215288673</v>
      </c>
      <c r="O86" s="12">
        <v>1.6219477863139946</v>
      </c>
      <c r="P86" s="11" t="s">
        <v>1954</v>
      </c>
      <c r="Q86" s="11" t="s">
        <v>534</v>
      </c>
      <c r="R86" s="11" t="s">
        <v>2010</v>
      </c>
      <c r="S86" s="11" t="s">
        <v>2086</v>
      </c>
      <c r="T86" s="10">
        <v>3</v>
      </c>
      <c r="U86" s="17">
        <v>1.811208E-4</v>
      </c>
      <c r="V86" s="17">
        <v>6.1798400000000002E-4</v>
      </c>
      <c r="W86" s="11" t="s">
        <v>1954</v>
      </c>
      <c r="X86" s="11" t="s">
        <v>648</v>
      </c>
      <c r="Y86" s="13" t="s">
        <v>2119</v>
      </c>
      <c r="Z86" s="12">
        <v>5</v>
      </c>
      <c r="AA86" s="12">
        <v>1</v>
      </c>
      <c r="AB86" s="11" t="s">
        <v>1954</v>
      </c>
      <c r="AD86" s="11" t="s">
        <v>1957</v>
      </c>
      <c r="AE86" s="11" t="s">
        <v>2126</v>
      </c>
      <c r="AF86" s="10">
        <v>353</v>
      </c>
      <c r="AH86" s="21">
        <v>12.97</v>
      </c>
      <c r="AI86" s="10">
        <v>24</v>
      </c>
      <c r="AJ86" s="21"/>
    </row>
    <row r="87" spans="1:36" ht="13.5" customHeight="1" x14ac:dyDescent="0.2">
      <c r="A87" s="11" t="s">
        <v>2127</v>
      </c>
      <c r="B87" s="12">
        <v>4</v>
      </c>
      <c r="C87" s="11">
        <v>152</v>
      </c>
      <c r="D87" s="12">
        <v>105</v>
      </c>
      <c r="E87" s="11">
        <v>38</v>
      </c>
      <c r="F87" s="12">
        <v>57</v>
      </c>
      <c r="G87" s="11" t="s">
        <v>1951</v>
      </c>
      <c r="H87" s="13" t="s">
        <v>2119</v>
      </c>
      <c r="I87" s="11" t="s">
        <v>650</v>
      </c>
      <c r="J87" s="11">
        <v>26041</v>
      </c>
      <c r="K87" s="14">
        <v>1.4372060000000001E-2</v>
      </c>
      <c r="L87" s="13" t="s">
        <v>2119</v>
      </c>
      <c r="M87" s="15">
        <v>14.134255586808315</v>
      </c>
      <c r="N87" s="16">
        <v>2.4178219358859554</v>
      </c>
      <c r="O87" s="12">
        <v>1.5549347047017619</v>
      </c>
      <c r="P87" s="11" t="s">
        <v>1954</v>
      </c>
      <c r="Q87" s="11" t="s">
        <v>535</v>
      </c>
      <c r="R87" s="11" t="s">
        <v>2010</v>
      </c>
      <c r="S87" s="11" t="s">
        <v>2086</v>
      </c>
      <c r="T87" s="10">
        <v>2</v>
      </c>
      <c r="U87" s="17">
        <v>8.4569900000000005E-5</v>
      </c>
      <c r="V87" s="17">
        <v>2.8855249999999998E-4</v>
      </c>
      <c r="W87" s="11" t="s">
        <v>1954</v>
      </c>
      <c r="X87" s="11" t="s">
        <v>648</v>
      </c>
      <c r="Y87" s="13" t="s">
        <v>2119</v>
      </c>
      <c r="Z87" s="12">
        <v>5</v>
      </c>
      <c r="AA87" s="12">
        <v>1</v>
      </c>
      <c r="AB87" s="11" t="s">
        <v>1954</v>
      </c>
      <c r="AD87" s="11" t="s">
        <v>1957</v>
      </c>
      <c r="AE87" s="11" t="s">
        <v>2128</v>
      </c>
      <c r="AF87" s="10">
        <v>885</v>
      </c>
      <c r="AH87" s="21">
        <v>56.97</v>
      </c>
      <c r="AI87" s="10">
        <v>40</v>
      </c>
      <c r="AJ87" s="21"/>
    </row>
    <row r="88" spans="1:36" ht="13.5" customHeight="1" x14ac:dyDescent="0.2">
      <c r="A88" s="11" t="s">
        <v>2129</v>
      </c>
      <c r="B88" s="12">
        <v>4</v>
      </c>
      <c r="C88" s="11">
        <v>189</v>
      </c>
      <c r="D88" s="12">
        <v>143</v>
      </c>
      <c r="E88" s="11">
        <v>32</v>
      </c>
      <c r="F88" s="12">
        <v>85</v>
      </c>
      <c r="G88" s="11" t="s">
        <v>1951</v>
      </c>
      <c r="H88" s="13" t="s">
        <v>2130</v>
      </c>
      <c r="I88" s="11" t="s">
        <v>650</v>
      </c>
      <c r="J88" s="11">
        <v>15246</v>
      </c>
      <c r="K88" s="14">
        <v>0.74619599999999997</v>
      </c>
      <c r="L88" s="13" t="s">
        <v>2131</v>
      </c>
      <c r="M88" s="15">
        <v>12.610022371442779</v>
      </c>
      <c r="N88" s="16">
        <v>2.3275835847965487</v>
      </c>
      <c r="O88" s="12">
        <v>1.5256420238039292</v>
      </c>
      <c r="P88" s="11" t="s">
        <v>1954</v>
      </c>
      <c r="Q88" s="11" t="s">
        <v>536</v>
      </c>
      <c r="R88" s="11" t="s">
        <v>2010</v>
      </c>
      <c r="S88" s="11" t="s">
        <v>2086</v>
      </c>
      <c r="T88" s="10">
        <v>5</v>
      </c>
      <c r="U88" s="17">
        <v>2.614819E-3</v>
      </c>
      <c r="V88" s="17">
        <v>8.9217619999999997E-3</v>
      </c>
      <c r="W88" s="11" t="s">
        <v>1954</v>
      </c>
      <c r="X88" s="11" t="s">
        <v>648</v>
      </c>
      <c r="Y88" s="13" t="s">
        <v>2131</v>
      </c>
      <c r="Z88" s="12">
        <v>5</v>
      </c>
      <c r="AA88" s="12">
        <v>0</v>
      </c>
      <c r="AB88" s="11" t="s">
        <v>1954</v>
      </c>
      <c r="AD88" s="11" t="s">
        <v>1957</v>
      </c>
      <c r="AE88" s="11" t="s">
        <v>2132</v>
      </c>
      <c r="AF88" s="10">
        <v>783</v>
      </c>
      <c r="AH88" s="21">
        <v>80.98</v>
      </c>
      <c r="AI88" s="10">
        <v>35</v>
      </c>
      <c r="AJ88" s="21"/>
    </row>
    <row r="89" spans="1:36" ht="13.5" customHeight="1" x14ac:dyDescent="0.2">
      <c r="A89" s="11" t="s">
        <v>2133</v>
      </c>
      <c r="B89" s="12">
        <v>3</v>
      </c>
      <c r="C89" s="11">
        <v>125</v>
      </c>
      <c r="D89" s="12">
        <v>115</v>
      </c>
      <c r="E89" s="11">
        <v>76</v>
      </c>
      <c r="F89" s="12">
        <v>11</v>
      </c>
      <c r="G89" s="11" t="s">
        <v>1951</v>
      </c>
      <c r="H89" s="13" t="s">
        <v>2111</v>
      </c>
      <c r="I89" s="11" t="s">
        <v>650</v>
      </c>
      <c r="J89" s="11">
        <v>39049</v>
      </c>
      <c r="K89" s="14">
        <v>2.7066710000000001E-2</v>
      </c>
      <c r="L89" s="13" t="s">
        <v>2134</v>
      </c>
      <c r="M89" s="15">
        <v>14.191586344086634</v>
      </c>
      <c r="N89" s="16">
        <v>2.4210865475805439</v>
      </c>
      <c r="O89" s="12">
        <v>1.5559841090385673</v>
      </c>
      <c r="P89" s="11" t="s">
        <v>1954</v>
      </c>
      <c r="Q89" s="11" t="s">
        <v>537</v>
      </c>
      <c r="R89" s="11" t="s">
        <v>2010</v>
      </c>
      <c r="S89" s="11" t="s">
        <v>2086</v>
      </c>
      <c r="T89" s="10">
        <v>6</v>
      </c>
      <c r="U89" s="17">
        <v>1.65172E-3</v>
      </c>
      <c r="V89" s="17">
        <v>5.6356699999999997E-3</v>
      </c>
      <c r="W89" s="11" t="s">
        <v>1954</v>
      </c>
      <c r="X89" s="11" t="s">
        <v>648</v>
      </c>
      <c r="Y89" s="13" t="s">
        <v>2134</v>
      </c>
      <c r="Z89" s="12">
        <v>5</v>
      </c>
      <c r="AA89" s="12">
        <v>0</v>
      </c>
      <c r="AB89" s="11" t="s">
        <v>1954</v>
      </c>
      <c r="AD89" s="11" t="s">
        <v>1957</v>
      </c>
      <c r="AE89" s="11" t="s">
        <v>2135</v>
      </c>
      <c r="AF89" s="10">
        <v>392</v>
      </c>
      <c r="AH89" s="21">
        <v>35.979999999999997</v>
      </c>
      <c r="AI89" s="10">
        <v>45</v>
      </c>
      <c r="AJ89" s="21"/>
    </row>
    <row r="90" spans="1:36" ht="13.5" customHeight="1" x14ac:dyDescent="0.2">
      <c r="A90" s="11" t="s">
        <v>2136</v>
      </c>
      <c r="B90" s="12">
        <v>1</v>
      </c>
      <c r="C90" s="11">
        <v>161</v>
      </c>
      <c r="D90" s="12">
        <v>134</v>
      </c>
      <c r="E90" s="11">
        <v>85</v>
      </c>
      <c r="F90" s="12">
        <v>76</v>
      </c>
      <c r="G90" s="11" t="s">
        <v>1951</v>
      </c>
      <c r="H90" s="13" t="s">
        <v>2137</v>
      </c>
      <c r="I90" s="11" t="s">
        <v>650</v>
      </c>
      <c r="J90" s="11">
        <v>22267</v>
      </c>
      <c r="K90" s="14">
        <v>4.1422680000000003E-2</v>
      </c>
      <c r="L90" s="13" t="s">
        <v>2138</v>
      </c>
      <c r="M90" s="15">
        <v>19.244948304922268</v>
      </c>
      <c r="N90" s="16">
        <v>2.6798197465887972</v>
      </c>
      <c r="O90" s="12">
        <v>1.6370154998010242</v>
      </c>
      <c r="P90" s="11" t="s">
        <v>1954</v>
      </c>
      <c r="Q90" s="11" t="s">
        <v>538</v>
      </c>
      <c r="R90" s="11" t="s">
        <v>2010</v>
      </c>
      <c r="S90" s="11" t="s">
        <v>2112</v>
      </c>
      <c r="T90" s="10">
        <v>3</v>
      </c>
      <c r="U90" s="17">
        <v>1.3606480000000001E-4</v>
      </c>
      <c r="V90" s="17">
        <v>4.6425319999999999E-4</v>
      </c>
      <c r="W90" s="11" t="s">
        <v>1954</v>
      </c>
      <c r="X90" s="11" t="s">
        <v>648</v>
      </c>
      <c r="Y90" s="13" t="s">
        <v>2138</v>
      </c>
      <c r="Z90" s="12">
        <v>5</v>
      </c>
      <c r="AA90" s="12">
        <v>0</v>
      </c>
      <c r="AB90" s="11" t="s">
        <v>1954</v>
      </c>
      <c r="AD90" s="11" t="s">
        <v>1957</v>
      </c>
      <c r="AE90" s="11" t="s">
        <v>2139</v>
      </c>
      <c r="AF90" s="10">
        <v>442</v>
      </c>
      <c r="AH90" s="21">
        <v>76.98</v>
      </c>
      <c r="AI90" s="10">
        <v>20</v>
      </c>
      <c r="AJ90" s="21"/>
    </row>
    <row r="91" spans="1:36" ht="13.5" customHeight="1" x14ac:dyDescent="0.2">
      <c r="A91" s="11" t="s">
        <v>2140</v>
      </c>
      <c r="B91" s="12">
        <v>3</v>
      </c>
      <c r="C91" s="11">
        <v>103</v>
      </c>
      <c r="D91" s="12">
        <v>130</v>
      </c>
      <c r="E91" s="11">
        <v>59</v>
      </c>
      <c r="F91" s="12">
        <v>73</v>
      </c>
      <c r="G91" s="11" t="s">
        <v>1951</v>
      </c>
      <c r="H91" s="13" t="s">
        <v>2141</v>
      </c>
      <c r="I91" s="11" t="s">
        <v>650</v>
      </c>
      <c r="J91" s="11">
        <v>88751</v>
      </c>
      <c r="K91" s="14">
        <v>0.70908760000000004</v>
      </c>
      <c r="L91" s="13" t="s">
        <v>2138</v>
      </c>
      <c r="M91" s="15">
        <v>14.551160993475889</v>
      </c>
      <c r="N91" s="16">
        <v>2.4413640693989747</v>
      </c>
      <c r="O91" s="12">
        <v>1.5624865021493703</v>
      </c>
      <c r="P91" s="11" t="s">
        <v>1954</v>
      </c>
      <c r="Q91" s="11" t="s">
        <v>539</v>
      </c>
      <c r="R91" s="11" t="s">
        <v>2010</v>
      </c>
      <c r="S91" s="11" t="s">
        <v>2112</v>
      </c>
      <c r="T91" s="10">
        <v>7</v>
      </c>
      <c r="U91" s="17">
        <v>2.2849189999999998E-3</v>
      </c>
      <c r="V91" s="17">
        <v>7.7961430000000002E-3</v>
      </c>
      <c r="W91" s="11" t="s">
        <v>1954</v>
      </c>
      <c r="X91" s="11" t="s">
        <v>648</v>
      </c>
      <c r="Y91" s="13" t="s">
        <v>2138</v>
      </c>
      <c r="Z91" s="12">
        <v>5</v>
      </c>
      <c r="AA91" s="12">
        <v>0</v>
      </c>
      <c r="AB91" s="11" t="s">
        <v>1954</v>
      </c>
      <c r="AD91" s="11" t="s">
        <v>1957</v>
      </c>
      <c r="AE91" s="11" t="s">
        <v>2142</v>
      </c>
      <c r="AF91" s="10">
        <v>804</v>
      </c>
      <c r="AH91" s="21">
        <v>34.99</v>
      </c>
      <c r="AI91" s="10">
        <v>13</v>
      </c>
      <c r="AJ91" s="21"/>
    </row>
    <row r="92" spans="1:36" ht="13.5" customHeight="1" x14ac:dyDescent="0.2">
      <c r="A92" s="11" t="s">
        <v>2143</v>
      </c>
      <c r="B92" s="12">
        <v>2</v>
      </c>
      <c r="C92" s="11">
        <v>180</v>
      </c>
      <c r="D92" s="12">
        <v>121</v>
      </c>
      <c r="E92" s="11">
        <v>51</v>
      </c>
      <c r="F92" s="12">
        <v>55</v>
      </c>
      <c r="G92" s="11" t="s">
        <v>1951</v>
      </c>
      <c r="H92" s="13" t="s">
        <v>2144</v>
      </c>
      <c r="I92" s="11" t="s">
        <v>650</v>
      </c>
      <c r="J92" s="11">
        <v>30254</v>
      </c>
      <c r="K92" s="14">
        <v>1.539977E-2</v>
      </c>
      <c r="L92" s="13" t="s">
        <v>2138</v>
      </c>
      <c r="M92" s="15">
        <v>12.139495579760039</v>
      </c>
      <c r="N92" s="16">
        <v>2.2982655846516038</v>
      </c>
      <c r="O92" s="12">
        <v>1.5160031611614813</v>
      </c>
      <c r="P92" s="11" t="s">
        <v>1954</v>
      </c>
      <c r="Q92" s="11" t="s">
        <v>540</v>
      </c>
      <c r="R92" s="11" t="s">
        <v>2010</v>
      </c>
      <c r="S92" s="11" t="s">
        <v>2112</v>
      </c>
      <c r="T92" s="10">
        <v>1</v>
      </c>
      <c r="U92" s="17">
        <v>9.068824E-5</v>
      </c>
      <c r="V92" s="17">
        <v>3.0942829999999999E-4</v>
      </c>
      <c r="W92" s="11" t="s">
        <v>1954</v>
      </c>
      <c r="X92" s="11" t="s">
        <v>648</v>
      </c>
      <c r="Y92" s="13" t="s">
        <v>2138</v>
      </c>
      <c r="Z92" s="12">
        <v>5</v>
      </c>
      <c r="AA92" s="12">
        <v>0</v>
      </c>
      <c r="AB92" s="11" t="s">
        <v>1954</v>
      </c>
      <c r="AD92" s="11" t="s">
        <v>1957</v>
      </c>
      <c r="AE92" s="11" t="s">
        <v>2145</v>
      </c>
      <c r="AF92" s="10">
        <v>155</v>
      </c>
      <c r="AH92" s="21">
        <v>94.99</v>
      </c>
      <c r="AI92" s="10">
        <v>33</v>
      </c>
      <c r="AJ92" s="21"/>
    </row>
    <row r="93" spans="1:36" ht="13.5" customHeight="1" x14ac:dyDescent="0.2">
      <c r="A93" s="11" t="s">
        <v>2146</v>
      </c>
      <c r="B93" s="12">
        <v>3</v>
      </c>
      <c r="C93" s="11">
        <v>192</v>
      </c>
      <c r="D93" s="12">
        <v>112</v>
      </c>
      <c r="E93" s="11">
        <v>65</v>
      </c>
      <c r="F93" s="12">
        <v>48</v>
      </c>
      <c r="G93" s="11" t="s">
        <v>1951</v>
      </c>
      <c r="H93" s="13" t="s">
        <v>2147</v>
      </c>
      <c r="I93" s="11" t="s">
        <v>650</v>
      </c>
      <c r="J93" s="11">
        <v>21216</v>
      </c>
      <c r="K93" s="14">
        <v>2.6684220000000002E-2</v>
      </c>
      <c r="L93" s="13" t="s">
        <v>2138</v>
      </c>
      <c r="M93" s="15">
        <v>15.190037273231336</v>
      </c>
      <c r="N93" s="16">
        <v>2.4765833366729089</v>
      </c>
      <c r="O93" s="12">
        <v>1.5737164092278217</v>
      </c>
      <c r="P93" s="11" t="s">
        <v>1954</v>
      </c>
      <c r="Q93" s="11" t="s">
        <v>541</v>
      </c>
      <c r="R93" s="11" t="s">
        <v>2010</v>
      </c>
      <c r="S93" s="11" t="s">
        <v>2112</v>
      </c>
      <c r="T93" s="10">
        <v>5</v>
      </c>
      <c r="U93" s="17">
        <v>1.5548800000000001E-4</v>
      </c>
      <c r="V93" s="17">
        <v>5.3052500000000001E-4</v>
      </c>
      <c r="W93" s="11" t="s">
        <v>1954</v>
      </c>
      <c r="X93" s="11" t="s">
        <v>648</v>
      </c>
      <c r="Y93" s="13" t="s">
        <v>2138</v>
      </c>
      <c r="Z93" s="12">
        <v>5</v>
      </c>
      <c r="AA93" s="12">
        <v>2</v>
      </c>
      <c r="AB93" s="11" t="s">
        <v>1954</v>
      </c>
      <c r="AD93" s="11" t="s">
        <v>1957</v>
      </c>
      <c r="AE93" s="11" t="s">
        <v>2148</v>
      </c>
      <c r="AF93" s="10">
        <v>710</v>
      </c>
      <c r="AH93" s="21">
        <v>76.989999999999995</v>
      </c>
      <c r="AI93" s="10">
        <v>41</v>
      </c>
      <c r="AJ93" s="21"/>
    </row>
    <row r="94" spans="1:36" ht="13.5" customHeight="1" x14ac:dyDescent="0.2">
      <c r="A94" s="11" t="s">
        <v>2149</v>
      </c>
      <c r="B94" s="12">
        <v>1</v>
      </c>
      <c r="C94" s="11">
        <v>168</v>
      </c>
      <c r="D94" s="12">
        <v>113</v>
      </c>
      <c r="E94" s="11">
        <v>60</v>
      </c>
      <c r="F94" s="12">
        <v>22</v>
      </c>
      <c r="G94" s="11" t="s">
        <v>1951</v>
      </c>
      <c r="H94" s="13" t="s">
        <v>2150</v>
      </c>
      <c r="I94" s="11" t="s">
        <v>650</v>
      </c>
      <c r="J94" s="11">
        <v>69744</v>
      </c>
      <c r="K94" s="14">
        <v>1.5146029999999999</v>
      </c>
      <c r="L94" s="13" t="s">
        <v>2151</v>
      </c>
      <c r="M94" s="15">
        <v>19.745295081716627</v>
      </c>
      <c r="N94" s="16">
        <v>2.7028454264937412</v>
      </c>
      <c r="O94" s="12">
        <v>1.6440332802269366</v>
      </c>
      <c r="P94" s="11" t="s">
        <v>1954</v>
      </c>
      <c r="Q94" s="11" t="s">
        <v>542</v>
      </c>
      <c r="R94" s="11" t="s">
        <v>2010</v>
      </c>
      <c r="S94" s="11" t="s">
        <v>2112</v>
      </c>
      <c r="T94" s="10">
        <v>8</v>
      </c>
      <c r="U94" s="17">
        <v>0.35406969999999999</v>
      </c>
      <c r="V94" s="17">
        <v>1.208086</v>
      </c>
      <c r="W94" s="11" t="s">
        <v>1954</v>
      </c>
      <c r="X94" s="11" t="s">
        <v>648</v>
      </c>
      <c r="Y94" s="13" t="s">
        <v>2151</v>
      </c>
      <c r="Z94" s="12">
        <v>5</v>
      </c>
      <c r="AA94" s="12">
        <v>0</v>
      </c>
      <c r="AB94" s="11" t="s">
        <v>1954</v>
      </c>
      <c r="AD94" s="11" t="s">
        <v>1957</v>
      </c>
      <c r="AE94" s="11" t="s">
        <v>2152</v>
      </c>
      <c r="AF94" s="10">
        <v>922</v>
      </c>
      <c r="AH94" s="21">
        <v>36.979999999999997</v>
      </c>
      <c r="AI94" s="10">
        <v>19</v>
      </c>
      <c r="AJ94" s="21"/>
    </row>
    <row r="95" spans="1:36" ht="13.5" customHeight="1" x14ac:dyDescent="0.2">
      <c r="A95" s="11" t="s">
        <v>2153</v>
      </c>
      <c r="B95" s="12">
        <v>2</v>
      </c>
      <c r="C95" s="11">
        <v>151</v>
      </c>
      <c r="D95" s="12">
        <v>152</v>
      </c>
      <c r="E95" s="11">
        <v>35</v>
      </c>
      <c r="F95" s="12">
        <v>61</v>
      </c>
      <c r="G95" s="11" t="s">
        <v>1951</v>
      </c>
      <c r="H95" s="13" t="s">
        <v>2154</v>
      </c>
      <c r="I95" s="11" t="s">
        <v>650</v>
      </c>
      <c r="J95" s="11">
        <v>75127</v>
      </c>
      <c r="K95" s="14">
        <v>1.9954639999999999</v>
      </c>
      <c r="L95" s="13" t="s">
        <v>2155</v>
      </c>
      <c r="M95" s="15">
        <v>21.408072933852534</v>
      </c>
      <c r="N95" s="16">
        <v>2.7766801689431508</v>
      </c>
      <c r="O95" s="12">
        <v>1.6663373514817312</v>
      </c>
      <c r="P95" s="11" t="s">
        <v>1954</v>
      </c>
      <c r="Q95" s="11" t="s">
        <v>543</v>
      </c>
      <c r="R95" s="11" t="s">
        <v>2010</v>
      </c>
      <c r="S95" s="11" t="s">
        <v>2112</v>
      </c>
      <c r="T95" s="10">
        <v>3</v>
      </c>
      <c r="U95" s="17">
        <v>4.559563E-3</v>
      </c>
      <c r="V95" s="17">
        <v>1.555723E-2</v>
      </c>
      <c r="W95" s="11" t="s">
        <v>1954</v>
      </c>
      <c r="X95" s="11" t="s">
        <v>648</v>
      </c>
      <c r="Y95" s="13" t="s">
        <v>2155</v>
      </c>
      <c r="Z95" s="12">
        <v>5</v>
      </c>
      <c r="AA95" s="12">
        <v>0</v>
      </c>
      <c r="AB95" s="11" t="s">
        <v>1954</v>
      </c>
      <c r="AD95" s="11" t="s">
        <v>1957</v>
      </c>
      <c r="AE95" s="11" t="s">
        <v>2156</v>
      </c>
      <c r="AF95" s="10">
        <v>498</v>
      </c>
      <c r="AH95" s="21">
        <v>33.99</v>
      </c>
      <c r="AI95" s="10">
        <v>44</v>
      </c>
      <c r="AJ95" s="21"/>
    </row>
    <row r="96" spans="1:36" ht="13.5" customHeight="1" x14ac:dyDescent="0.2">
      <c r="A96" s="11" t="s">
        <v>2157</v>
      </c>
      <c r="B96" s="12">
        <v>4</v>
      </c>
      <c r="C96" s="11">
        <v>113</v>
      </c>
      <c r="D96" s="12">
        <v>128</v>
      </c>
      <c r="E96" s="11">
        <v>89</v>
      </c>
      <c r="F96" s="12">
        <v>98</v>
      </c>
      <c r="G96" s="11" t="s">
        <v>1951</v>
      </c>
      <c r="H96" s="13" t="s">
        <v>2154</v>
      </c>
      <c r="I96" s="11" t="s">
        <v>650</v>
      </c>
      <c r="J96" s="11">
        <v>84738</v>
      </c>
      <c r="K96" s="14">
        <v>2.3613309999999998E-2</v>
      </c>
      <c r="L96" s="13" t="s">
        <v>2158</v>
      </c>
      <c r="M96" s="15">
        <v>10.177279539211236</v>
      </c>
      <c r="N96" s="16">
        <v>2.167091429039802</v>
      </c>
      <c r="O96" s="12">
        <v>1.4721044219211497</v>
      </c>
      <c r="P96" s="11" t="s">
        <v>1954</v>
      </c>
      <c r="Q96" s="11" t="s">
        <v>544</v>
      </c>
      <c r="R96" s="11" t="s">
        <v>2159</v>
      </c>
      <c r="S96" s="11" t="s">
        <v>2112</v>
      </c>
      <c r="T96" s="10">
        <v>7</v>
      </c>
      <c r="U96" s="17">
        <v>1.355649E-4</v>
      </c>
      <c r="V96" s="17">
        <v>4.625473E-4</v>
      </c>
      <c r="W96" s="11" t="s">
        <v>1954</v>
      </c>
      <c r="X96" s="11" t="s">
        <v>648</v>
      </c>
      <c r="Y96" s="13" t="s">
        <v>2158</v>
      </c>
      <c r="Z96" s="12">
        <v>5</v>
      </c>
      <c r="AA96" s="12">
        <v>0</v>
      </c>
      <c r="AB96" s="11" t="s">
        <v>1954</v>
      </c>
      <c r="AD96" s="11" t="s">
        <v>1957</v>
      </c>
      <c r="AE96" s="11" t="s">
        <v>2160</v>
      </c>
      <c r="AF96" s="10">
        <v>556</v>
      </c>
      <c r="AH96" s="21">
        <v>31.97</v>
      </c>
      <c r="AI96" s="10">
        <v>30</v>
      </c>
      <c r="AJ96" s="21"/>
    </row>
    <row r="97" spans="1:36" ht="13.5" customHeight="1" x14ac:dyDescent="0.2">
      <c r="A97" s="11" t="s">
        <v>2161</v>
      </c>
      <c r="B97" s="12">
        <v>2</v>
      </c>
      <c r="C97" s="11">
        <v>125</v>
      </c>
      <c r="D97" s="12">
        <v>128</v>
      </c>
      <c r="E97" s="11">
        <v>41</v>
      </c>
      <c r="F97" s="12">
        <v>35</v>
      </c>
      <c r="G97" s="11" t="s">
        <v>1951</v>
      </c>
      <c r="H97" s="13" t="s">
        <v>2162</v>
      </c>
      <c r="I97" s="11" t="s">
        <v>650</v>
      </c>
      <c r="J97" s="11">
        <v>53870</v>
      </c>
      <c r="K97" s="14">
        <v>2.0545770000000001E-2</v>
      </c>
      <c r="L97" s="13" t="s">
        <v>2158</v>
      </c>
      <c r="M97" s="15">
        <v>15.163883727289756</v>
      </c>
      <c r="N97" s="16">
        <v>2.4751611622995702</v>
      </c>
      <c r="O97" s="12">
        <v>1.5732644921625767</v>
      </c>
      <c r="P97" s="11" t="s">
        <v>1954</v>
      </c>
      <c r="Q97" s="11" t="s">
        <v>545</v>
      </c>
      <c r="R97" s="11" t="s">
        <v>2010</v>
      </c>
      <c r="S97" s="11" t="s">
        <v>2112</v>
      </c>
      <c r="T97" s="10">
        <v>5</v>
      </c>
      <c r="U97" s="17">
        <v>1.213748E-4</v>
      </c>
      <c r="V97" s="17">
        <v>4.1413099999999998E-4</v>
      </c>
      <c r="W97" s="11" t="s">
        <v>1954</v>
      </c>
      <c r="X97" s="11" t="s">
        <v>648</v>
      </c>
      <c r="Y97" s="13" t="s">
        <v>2158</v>
      </c>
      <c r="Z97" s="12">
        <v>5</v>
      </c>
      <c r="AA97" s="12">
        <v>0</v>
      </c>
      <c r="AB97" s="11" t="s">
        <v>1954</v>
      </c>
      <c r="AD97" s="11" t="s">
        <v>1957</v>
      </c>
      <c r="AE97" s="11" t="s">
        <v>2164</v>
      </c>
      <c r="AF97" s="10">
        <v>149</v>
      </c>
      <c r="AH97" s="21">
        <v>69.989999999999995</v>
      </c>
      <c r="AI97" s="10">
        <v>3</v>
      </c>
      <c r="AJ97" s="21"/>
    </row>
    <row r="98" spans="1:36" ht="13.5" customHeight="1" x14ac:dyDescent="0.2">
      <c r="A98" s="11" t="s">
        <v>2165</v>
      </c>
      <c r="B98" s="12">
        <v>5</v>
      </c>
      <c r="C98" s="11">
        <v>137</v>
      </c>
      <c r="D98" s="12">
        <v>103</v>
      </c>
      <c r="E98" s="11">
        <v>94</v>
      </c>
      <c r="F98" s="12">
        <v>96</v>
      </c>
      <c r="G98" s="11" t="s">
        <v>1951</v>
      </c>
      <c r="H98" s="13" t="s">
        <v>2151</v>
      </c>
      <c r="I98" s="11" t="s">
        <v>650</v>
      </c>
      <c r="J98" s="11">
        <v>59431</v>
      </c>
      <c r="K98" s="14">
        <v>2.0546700000000001E-2</v>
      </c>
      <c r="L98" s="13" t="s">
        <v>2158</v>
      </c>
      <c r="M98" s="15">
        <v>13.163887901334439</v>
      </c>
      <c r="N98" s="16">
        <v>2.36117435935232</v>
      </c>
      <c r="O98" s="12">
        <v>1.5366113234492058</v>
      </c>
      <c r="P98" s="11" t="s">
        <v>1954</v>
      </c>
      <c r="Q98" s="11" t="s">
        <v>546</v>
      </c>
      <c r="R98" s="11" t="s">
        <v>2159</v>
      </c>
      <c r="S98" s="11" t="s">
        <v>2112</v>
      </c>
      <c r="T98" s="10">
        <v>3</v>
      </c>
      <c r="U98" s="17">
        <v>1.213917E-4</v>
      </c>
      <c r="V98" s="17">
        <v>4.1418850000000002E-4</v>
      </c>
      <c r="W98" s="11" t="s">
        <v>1954</v>
      </c>
      <c r="X98" s="11" t="s">
        <v>648</v>
      </c>
      <c r="Y98" s="13" t="s">
        <v>2158</v>
      </c>
      <c r="Z98" s="12">
        <v>5</v>
      </c>
      <c r="AA98" s="12">
        <v>0</v>
      </c>
      <c r="AB98" s="11" t="s">
        <v>1954</v>
      </c>
      <c r="AD98" s="11" t="s">
        <v>1957</v>
      </c>
      <c r="AE98" s="11" t="s">
        <v>2166</v>
      </c>
      <c r="AF98" s="10">
        <v>188</v>
      </c>
      <c r="AH98" s="21">
        <v>98.98</v>
      </c>
      <c r="AI98" s="10">
        <v>25</v>
      </c>
      <c r="AJ98" s="21"/>
    </row>
    <row r="99" spans="1:36" ht="13.5" customHeight="1" x14ac:dyDescent="0.2">
      <c r="A99" s="11" t="s">
        <v>2167</v>
      </c>
      <c r="B99" s="12">
        <v>5</v>
      </c>
      <c r="C99" s="11">
        <v>157</v>
      </c>
      <c r="D99" s="12">
        <v>138</v>
      </c>
      <c r="E99" s="11">
        <v>92</v>
      </c>
      <c r="F99" s="12">
        <v>52</v>
      </c>
      <c r="G99" s="11" t="s">
        <v>1951</v>
      </c>
      <c r="H99" s="13" t="s">
        <v>2168</v>
      </c>
      <c r="I99" s="11" t="s">
        <v>650</v>
      </c>
      <c r="J99" s="11">
        <v>64635</v>
      </c>
      <c r="K99" s="14">
        <v>0.51622190000000001</v>
      </c>
      <c r="L99" s="13" t="s">
        <v>2169</v>
      </c>
      <c r="M99" s="15">
        <v>17.234707738412979</v>
      </c>
      <c r="N99" s="16">
        <v>2.5830608734496954</v>
      </c>
      <c r="O99" s="12">
        <v>1.607190366275786</v>
      </c>
      <c r="P99" s="11" t="s">
        <v>1954</v>
      </c>
      <c r="Q99" s="11" t="s">
        <v>547</v>
      </c>
      <c r="R99" s="11" t="s">
        <v>2159</v>
      </c>
      <c r="S99" s="11" t="s">
        <v>2112</v>
      </c>
      <c r="T99" s="10">
        <v>2</v>
      </c>
      <c r="U99" s="17">
        <v>1.23321E-3</v>
      </c>
      <c r="V99" s="17">
        <v>4.2077119999999997E-3</v>
      </c>
      <c r="W99" s="11" t="s">
        <v>1954</v>
      </c>
      <c r="X99" s="11" t="s">
        <v>648</v>
      </c>
      <c r="Y99" s="13" t="s">
        <v>2169</v>
      </c>
      <c r="Z99" s="12">
        <v>5</v>
      </c>
      <c r="AA99" s="12">
        <v>0</v>
      </c>
      <c r="AB99" s="11" t="s">
        <v>1954</v>
      </c>
      <c r="AD99" s="11" t="s">
        <v>1957</v>
      </c>
      <c r="AE99" s="11" t="s">
        <v>2170</v>
      </c>
      <c r="AF99" s="10">
        <v>139</v>
      </c>
      <c r="AH99" s="21">
        <v>39.979999999999997</v>
      </c>
      <c r="AI99" s="10">
        <v>2</v>
      </c>
      <c r="AJ99" s="21"/>
    </row>
    <row r="100" spans="1:36" ht="13.5" customHeight="1" x14ac:dyDescent="0.2">
      <c r="A100" s="11" t="s">
        <v>2171</v>
      </c>
      <c r="B100" s="12">
        <v>3</v>
      </c>
      <c r="C100" s="11">
        <v>102</v>
      </c>
      <c r="D100" s="12">
        <v>107</v>
      </c>
      <c r="E100" s="11">
        <v>45</v>
      </c>
      <c r="F100" s="12">
        <v>31</v>
      </c>
      <c r="G100" s="11" t="s">
        <v>1951</v>
      </c>
      <c r="H100" s="13" t="s">
        <v>2172</v>
      </c>
      <c r="I100" s="11" t="s">
        <v>650</v>
      </c>
      <c r="J100" s="11">
        <v>99712</v>
      </c>
      <c r="K100" s="14">
        <v>0.79040849999999996</v>
      </c>
      <c r="L100" s="13" t="s">
        <v>2169</v>
      </c>
      <c r="M100" s="15">
        <v>19.679457711236363</v>
      </c>
      <c r="N100" s="16">
        <v>2.6998380200602128</v>
      </c>
      <c r="O100" s="12">
        <v>1.6431183828501867</v>
      </c>
      <c r="P100" s="11" t="s">
        <v>1954</v>
      </c>
      <c r="Q100" s="11" t="s">
        <v>548</v>
      </c>
      <c r="R100" s="11" t="s">
        <v>2010</v>
      </c>
      <c r="S100" s="11" t="s">
        <v>2112</v>
      </c>
      <c r="T100" s="10">
        <v>6</v>
      </c>
      <c r="U100" s="17">
        <v>1.6182010000000001E-3</v>
      </c>
      <c r="V100" s="17">
        <v>5.521303E-3</v>
      </c>
      <c r="W100" s="11" t="s">
        <v>1954</v>
      </c>
      <c r="X100" s="11" t="s">
        <v>648</v>
      </c>
      <c r="Y100" s="13" t="s">
        <v>2169</v>
      </c>
      <c r="Z100" s="12">
        <v>5</v>
      </c>
      <c r="AA100" s="12">
        <v>0</v>
      </c>
      <c r="AB100" s="11" t="s">
        <v>1954</v>
      </c>
      <c r="AD100" s="11" t="s">
        <v>1957</v>
      </c>
      <c r="AE100" s="11" t="s">
        <v>2173</v>
      </c>
      <c r="AF100" s="10">
        <v>444</v>
      </c>
      <c r="AH100" s="21">
        <v>30.98</v>
      </c>
      <c r="AI100" s="10">
        <v>42</v>
      </c>
      <c r="AJ100" s="21"/>
    </row>
    <row r="101" spans="1:36" ht="13.5" customHeight="1" x14ac:dyDescent="0.2">
      <c r="A101" s="11" t="s">
        <v>2174</v>
      </c>
      <c r="B101" s="12">
        <v>2</v>
      </c>
      <c r="C101" s="11">
        <v>199</v>
      </c>
      <c r="D101" s="12">
        <v>143</v>
      </c>
      <c r="E101" s="11">
        <v>47</v>
      </c>
      <c r="F101" s="12">
        <v>99</v>
      </c>
      <c r="G101" s="11" t="s">
        <v>1951</v>
      </c>
      <c r="H101" s="13" t="s">
        <v>2168</v>
      </c>
      <c r="I101" s="11" t="s">
        <v>650</v>
      </c>
      <c r="J101" s="11">
        <v>98307</v>
      </c>
      <c r="K101" s="14">
        <v>1.3373729999999999</v>
      </c>
      <c r="L101" s="13" t="s">
        <v>2169</v>
      </c>
      <c r="M101" s="15">
        <v>21.49382144243053</v>
      </c>
      <c r="N101" s="16">
        <v>2.7803824949628457</v>
      </c>
      <c r="O101" s="12">
        <v>1.6674478987251282</v>
      </c>
      <c r="P101" s="11" t="s">
        <v>1954</v>
      </c>
      <c r="Q101" s="11" t="s">
        <v>549</v>
      </c>
      <c r="R101" s="11" t="s">
        <v>2159</v>
      </c>
      <c r="S101" s="11" t="s">
        <v>2112</v>
      </c>
      <c r="T101" s="10">
        <v>6</v>
      </c>
      <c r="U101" s="17">
        <v>1.2601020000000001E-4</v>
      </c>
      <c r="V101" s="17">
        <v>4.2994669999999997E-4</v>
      </c>
      <c r="W101" s="11" t="s">
        <v>1954</v>
      </c>
      <c r="X101" s="11" t="s">
        <v>648</v>
      </c>
      <c r="Y101" s="13" t="s">
        <v>2169</v>
      </c>
      <c r="Z101" s="12">
        <v>5</v>
      </c>
      <c r="AA101" s="12">
        <v>0</v>
      </c>
      <c r="AB101" s="11" t="s">
        <v>1954</v>
      </c>
      <c r="AD101" s="11" t="s">
        <v>1957</v>
      </c>
      <c r="AE101" s="11" t="s">
        <v>2175</v>
      </c>
      <c r="AF101" s="10">
        <v>490</v>
      </c>
      <c r="AH101" s="21">
        <v>55.97</v>
      </c>
      <c r="AI101" s="10">
        <v>29</v>
      </c>
      <c r="AJ101" s="21"/>
    </row>
    <row r="102" spans="1:36" ht="13.5" customHeight="1" x14ac:dyDescent="0.2">
      <c r="A102" s="11" t="s">
        <v>2176</v>
      </c>
      <c r="B102" s="12">
        <v>2</v>
      </c>
      <c r="C102" s="11">
        <v>106</v>
      </c>
      <c r="D102" s="12">
        <v>120</v>
      </c>
      <c r="E102" s="11">
        <v>31</v>
      </c>
      <c r="F102" s="12">
        <v>90</v>
      </c>
      <c r="G102" s="11" t="s">
        <v>1951</v>
      </c>
      <c r="H102" s="13" t="s">
        <v>2168</v>
      </c>
      <c r="I102" s="11" t="s">
        <v>650</v>
      </c>
      <c r="J102" s="11">
        <v>51130</v>
      </c>
      <c r="K102" s="14">
        <v>0.1079465</v>
      </c>
      <c r="L102" s="13" t="s">
        <v>2177</v>
      </c>
      <c r="M102" s="15">
        <v>15.436498626762255</v>
      </c>
      <c r="N102" s="16">
        <v>2.4899058918730468</v>
      </c>
      <c r="O102" s="12">
        <v>1.577943564223083</v>
      </c>
      <c r="P102" s="11" t="s">
        <v>1954</v>
      </c>
      <c r="Q102" s="11" t="s">
        <v>550</v>
      </c>
      <c r="R102" s="11" t="s">
        <v>2159</v>
      </c>
      <c r="S102" s="11" t="s">
        <v>2112</v>
      </c>
      <c r="T102" s="10">
        <v>9</v>
      </c>
      <c r="U102" s="17">
        <v>3.2753360000000001E-4</v>
      </c>
      <c r="V102" s="17">
        <v>1.117545E-3</v>
      </c>
      <c r="W102" s="11" t="s">
        <v>1954</v>
      </c>
      <c r="X102" s="11" t="s">
        <v>648</v>
      </c>
      <c r="Y102" s="13" t="s">
        <v>2177</v>
      </c>
      <c r="Z102" s="12">
        <v>5</v>
      </c>
      <c r="AA102" s="12">
        <v>0</v>
      </c>
      <c r="AB102" s="11" t="s">
        <v>1954</v>
      </c>
      <c r="AD102" s="11" t="s">
        <v>1957</v>
      </c>
      <c r="AE102" s="11" t="s">
        <v>2179</v>
      </c>
      <c r="AF102" s="10">
        <v>695</v>
      </c>
      <c r="AH102" s="21">
        <v>72.989999999999995</v>
      </c>
      <c r="AI102" s="10">
        <v>5</v>
      </c>
      <c r="AJ102" s="21"/>
    </row>
    <row r="103" spans="1:36" ht="13.5" customHeight="1" x14ac:dyDescent="0.2">
      <c r="A103" s="11" t="s">
        <v>2180</v>
      </c>
      <c r="B103" s="12">
        <v>2</v>
      </c>
      <c r="C103" s="11">
        <v>101</v>
      </c>
      <c r="D103" s="12">
        <v>117</v>
      </c>
      <c r="E103" s="11">
        <v>63</v>
      </c>
      <c r="F103" s="12">
        <v>45</v>
      </c>
      <c r="G103" s="11" t="s">
        <v>1951</v>
      </c>
      <c r="H103" s="13" t="s">
        <v>2181</v>
      </c>
      <c r="I103" s="11" t="s">
        <v>650</v>
      </c>
      <c r="J103" s="11">
        <v>60357</v>
      </c>
      <c r="K103" s="14">
        <v>0.12694910000000001</v>
      </c>
      <c r="L103" s="13" t="s">
        <v>2169</v>
      </c>
      <c r="M103" s="15">
        <v>17.483248272045067</v>
      </c>
      <c r="N103" s="16">
        <v>2.5954183745633381</v>
      </c>
      <c r="O103" s="12">
        <v>1.6110302214928613</v>
      </c>
      <c r="P103" s="11" t="s">
        <v>1954</v>
      </c>
      <c r="Q103" s="11" t="s">
        <v>551</v>
      </c>
      <c r="R103" s="11" t="s">
        <v>2159</v>
      </c>
      <c r="S103" s="11" t="s">
        <v>2112</v>
      </c>
      <c r="T103" s="10">
        <v>8</v>
      </c>
      <c r="U103" s="17">
        <v>4.0680060000000001E-4</v>
      </c>
      <c r="V103" s="17">
        <v>1.388004E-3</v>
      </c>
      <c r="W103" s="11" t="s">
        <v>1954</v>
      </c>
      <c r="X103" s="11" t="s">
        <v>648</v>
      </c>
      <c r="Y103" s="13" t="s">
        <v>2169</v>
      </c>
      <c r="Z103" s="12">
        <v>5</v>
      </c>
      <c r="AA103" s="12">
        <v>0</v>
      </c>
      <c r="AB103" s="11" t="s">
        <v>1954</v>
      </c>
      <c r="AD103" s="11" t="s">
        <v>1957</v>
      </c>
      <c r="AE103" s="11" t="s">
        <v>2182</v>
      </c>
      <c r="AF103" s="10">
        <v>626</v>
      </c>
      <c r="AH103" s="21">
        <v>80.989999999999995</v>
      </c>
      <c r="AI103" s="10">
        <v>36</v>
      </c>
      <c r="AJ103" s="21"/>
    </row>
    <row r="104" spans="1:36" ht="13.5" customHeight="1" x14ac:dyDescent="0.2">
      <c r="A104" s="11" t="s">
        <v>2183</v>
      </c>
      <c r="B104" s="12">
        <v>3</v>
      </c>
      <c r="C104" s="11">
        <v>127</v>
      </c>
      <c r="D104" s="12">
        <v>131</v>
      </c>
      <c r="E104" s="11">
        <v>25</v>
      </c>
      <c r="F104" s="12">
        <v>25</v>
      </c>
      <c r="G104" s="11" t="s">
        <v>1951</v>
      </c>
      <c r="H104" s="13" t="s">
        <v>2158</v>
      </c>
      <c r="I104" s="11" t="s">
        <v>650</v>
      </c>
      <c r="J104" s="11">
        <v>68214</v>
      </c>
      <c r="K104" s="14">
        <v>3.6446689999999997E-2</v>
      </c>
      <c r="L104" s="13" t="s">
        <v>2184</v>
      </c>
      <c r="M104" s="15">
        <v>19.227356852118206</v>
      </c>
      <c r="N104" s="16">
        <v>2.6790029730473028</v>
      </c>
      <c r="O104" s="12">
        <v>1.6367660104753223</v>
      </c>
      <c r="P104" s="11" t="s">
        <v>1954</v>
      </c>
      <c r="Q104" s="11" t="s">
        <v>552</v>
      </c>
      <c r="R104" s="11" t="s">
        <v>2159</v>
      </c>
      <c r="S104" s="11" t="s">
        <v>2112</v>
      </c>
      <c r="T104" s="10">
        <v>6</v>
      </c>
      <c r="U104" s="17">
        <v>2.1354969999999999E-4</v>
      </c>
      <c r="V104" s="17">
        <v>7.2863159999999997E-4</v>
      </c>
      <c r="W104" s="11" t="s">
        <v>1954</v>
      </c>
      <c r="X104" s="11" t="s">
        <v>648</v>
      </c>
      <c r="Y104" s="13" t="s">
        <v>2184</v>
      </c>
      <c r="Z104" s="12">
        <v>5</v>
      </c>
      <c r="AA104" s="12">
        <v>0</v>
      </c>
      <c r="AB104" s="11" t="s">
        <v>1954</v>
      </c>
      <c r="AD104" s="11" t="s">
        <v>1957</v>
      </c>
      <c r="AE104" s="11" t="s">
        <v>2185</v>
      </c>
      <c r="AF104" s="10">
        <v>113</v>
      </c>
      <c r="AH104" s="21">
        <v>63.97</v>
      </c>
      <c r="AI104" s="10">
        <v>20</v>
      </c>
      <c r="AJ104" s="21"/>
    </row>
    <row r="105" spans="1:36" ht="13.5" customHeight="1" x14ac:dyDescent="0.2">
      <c r="A105" s="11" t="s">
        <v>2186</v>
      </c>
      <c r="B105" s="12">
        <v>5</v>
      </c>
      <c r="C105" s="11">
        <v>134</v>
      </c>
      <c r="D105" s="12">
        <v>139</v>
      </c>
      <c r="E105" s="11">
        <v>84</v>
      </c>
      <c r="F105" s="12">
        <v>85</v>
      </c>
      <c r="G105" s="11" t="s">
        <v>1951</v>
      </c>
      <c r="H105" s="13" t="s">
        <v>2187</v>
      </c>
      <c r="I105" s="11" t="s">
        <v>650</v>
      </c>
      <c r="J105" s="11">
        <v>81546</v>
      </c>
      <c r="K105" s="14">
        <v>0.1525976</v>
      </c>
      <c r="L105" s="13" t="s">
        <v>2188</v>
      </c>
      <c r="M105" s="15">
        <v>17.543235027802304</v>
      </c>
      <c r="N105" s="16">
        <v>2.5983833652201627</v>
      </c>
      <c r="O105" s="12">
        <v>1.611950174546398</v>
      </c>
      <c r="P105" s="11" t="s">
        <v>1954</v>
      </c>
      <c r="Q105" s="11" t="s">
        <v>553</v>
      </c>
      <c r="R105" s="11" t="s">
        <v>2159</v>
      </c>
      <c r="S105" s="11" t="s">
        <v>2112</v>
      </c>
      <c r="T105" s="10">
        <v>4</v>
      </c>
      <c r="U105" s="17">
        <v>4.4746960000000002E-4</v>
      </c>
      <c r="V105" s="17">
        <v>1.5267659999999999E-3</v>
      </c>
      <c r="W105" s="11" t="s">
        <v>1954</v>
      </c>
      <c r="X105" s="11" t="s">
        <v>648</v>
      </c>
      <c r="Y105" s="13" t="s">
        <v>2188</v>
      </c>
      <c r="Z105" s="12">
        <v>5</v>
      </c>
      <c r="AA105" s="12">
        <v>0</v>
      </c>
      <c r="AB105" s="11" t="s">
        <v>1954</v>
      </c>
      <c r="AD105" s="11" t="s">
        <v>1957</v>
      </c>
      <c r="AE105" s="11" t="s">
        <v>2189</v>
      </c>
      <c r="AF105" s="10">
        <v>391</v>
      </c>
      <c r="AH105" s="21">
        <v>35.979999999999997</v>
      </c>
      <c r="AI105" s="10">
        <v>37</v>
      </c>
      <c r="AJ105" s="21"/>
    </row>
    <row r="106" spans="1:36" ht="13.5" customHeight="1" x14ac:dyDescent="0.2">
      <c r="A106" s="11" t="s">
        <v>2190</v>
      </c>
      <c r="B106" s="12">
        <v>1</v>
      </c>
      <c r="C106" s="11">
        <v>191</v>
      </c>
      <c r="D106" s="12">
        <v>159</v>
      </c>
      <c r="E106" s="11">
        <v>60</v>
      </c>
      <c r="F106" s="12">
        <v>70</v>
      </c>
      <c r="G106" s="11" t="s">
        <v>1951</v>
      </c>
      <c r="H106" s="13" t="s">
        <v>2191</v>
      </c>
      <c r="I106" s="11" t="s">
        <v>650</v>
      </c>
      <c r="J106" s="11">
        <v>87606</v>
      </c>
      <c r="K106" s="14">
        <v>2.7793000000000001</v>
      </c>
      <c r="L106" s="13" t="s">
        <v>2192</v>
      </c>
      <c r="M106" s="15">
        <v>15.446423270787136</v>
      </c>
      <c r="N106" s="16">
        <v>2.4904393922948742</v>
      </c>
      <c r="O106" s="12">
        <v>1.5781126044407841</v>
      </c>
      <c r="P106" s="11" t="s">
        <v>1954</v>
      </c>
      <c r="Q106" s="11" t="s">
        <v>554</v>
      </c>
      <c r="R106" s="11" t="s">
        <v>2159</v>
      </c>
      <c r="S106" s="11" t="s">
        <v>2112</v>
      </c>
      <c r="T106" s="10">
        <v>6</v>
      </c>
      <c r="U106" s="17">
        <v>8.284975E-3</v>
      </c>
      <c r="V106" s="17">
        <v>2.8268330000000001E-2</v>
      </c>
      <c r="W106" s="11" t="s">
        <v>1954</v>
      </c>
      <c r="X106" s="11" t="s">
        <v>648</v>
      </c>
      <c r="Y106" s="13" t="s">
        <v>2192</v>
      </c>
      <c r="Z106" s="12">
        <v>5</v>
      </c>
      <c r="AA106" s="12">
        <v>0</v>
      </c>
      <c r="AB106" s="11" t="s">
        <v>1954</v>
      </c>
      <c r="AD106" s="11" t="s">
        <v>1957</v>
      </c>
      <c r="AE106" s="11" t="s">
        <v>2193</v>
      </c>
      <c r="AF106" s="10">
        <v>696</v>
      </c>
      <c r="AH106" s="21">
        <v>89.97</v>
      </c>
      <c r="AI106" s="10">
        <v>28</v>
      </c>
      <c r="AJ106" s="21"/>
    </row>
    <row r="107" spans="1:36" ht="13.5" customHeight="1" x14ac:dyDescent="0.2">
      <c r="A107" s="11" t="s">
        <v>2194</v>
      </c>
      <c r="B107" s="12">
        <v>5</v>
      </c>
      <c r="C107" s="11">
        <v>107</v>
      </c>
      <c r="D107" s="12">
        <v>140</v>
      </c>
      <c r="E107" s="11">
        <v>41</v>
      </c>
      <c r="F107" s="12">
        <v>45</v>
      </c>
      <c r="G107" s="11" t="s">
        <v>1951</v>
      </c>
      <c r="H107" s="13" t="s">
        <v>2195</v>
      </c>
      <c r="I107" s="11" t="s">
        <v>650</v>
      </c>
      <c r="J107" s="11">
        <v>41594</v>
      </c>
      <c r="K107" s="14">
        <v>0.32801079999999999</v>
      </c>
      <c r="L107" s="13" t="s">
        <v>2196</v>
      </c>
      <c r="M107" s="15">
        <v>11.900733071262433</v>
      </c>
      <c r="N107" s="16">
        <v>2.2830980936407603</v>
      </c>
      <c r="O107" s="12">
        <v>1.5109924201136022</v>
      </c>
      <c r="P107" s="11" t="s">
        <v>1954</v>
      </c>
      <c r="Q107" s="11" t="s">
        <v>555</v>
      </c>
      <c r="R107" s="11" t="s">
        <v>2159</v>
      </c>
      <c r="S107" s="11" t="s">
        <v>2112</v>
      </c>
      <c r="T107" s="10">
        <v>2</v>
      </c>
      <c r="U107" s="17">
        <v>9.6878329999999996E-4</v>
      </c>
      <c r="V107" s="17">
        <v>3.305489E-3</v>
      </c>
      <c r="W107" s="11" t="s">
        <v>1954</v>
      </c>
      <c r="X107" s="11" t="s">
        <v>648</v>
      </c>
      <c r="Y107" s="13" t="s">
        <v>2196</v>
      </c>
      <c r="Z107" s="12">
        <v>5</v>
      </c>
      <c r="AA107" s="12">
        <v>0</v>
      </c>
      <c r="AB107" s="11" t="s">
        <v>1954</v>
      </c>
      <c r="AD107" s="11" t="s">
        <v>1957</v>
      </c>
      <c r="AE107" s="11" t="s">
        <v>2197</v>
      </c>
      <c r="AF107" s="10">
        <v>587</v>
      </c>
      <c r="AH107" s="21">
        <v>63.97</v>
      </c>
      <c r="AI107" s="10">
        <v>4</v>
      </c>
      <c r="AJ107" s="21"/>
    </row>
    <row r="108" spans="1:36" ht="13.5" customHeight="1" x14ac:dyDescent="0.2">
      <c r="A108" s="11" t="s">
        <v>2198</v>
      </c>
      <c r="B108" s="12">
        <v>5</v>
      </c>
      <c r="C108" s="11">
        <v>117</v>
      </c>
      <c r="D108" s="12">
        <v>149</v>
      </c>
      <c r="E108" s="11">
        <v>43</v>
      </c>
      <c r="F108" s="12">
        <v>66</v>
      </c>
      <c r="G108" s="11" t="s">
        <v>1951</v>
      </c>
      <c r="H108" s="13" t="s">
        <v>2199</v>
      </c>
      <c r="I108" s="11" t="s">
        <v>650</v>
      </c>
      <c r="J108" s="11">
        <v>40233</v>
      </c>
      <c r="K108" s="14">
        <v>1.3972789999999999</v>
      </c>
      <c r="L108" s="13" t="s">
        <v>2200</v>
      </c>
      <c r="M108" s="15">
        <v>20.57934456501744</v>
      </c>
      <c r="N108" s="16">
        <v>2.7403782562054517</v>
      </c>
      <c r="O108" s="12">
        <v>1.6554087882470154</v>
      </c>
      <c r="P108" s="11" t="s">
        <v>1954</v>
      </c>
      <c r="Q108" s="11" t="s">
        <v>556</v>
      </c>
      <c r="R108" s="11" t="s">
        <v>2159</v>
      </c>
      <c r="S108" s="11" t="s">
        <v>2112</v>
      </c>
      <c r="T108" s="10">
        <v>8</v>
      </c>
      <c r="U108" s="17">
        <v>4.0051519999999997E-3</v>
      </c>
      <c r="V108" s="17">
        <v>1.366558E-2</v>
      </c>
      <c r="W108" s="11" t="s">
        <v>1954</v>
      </c>
      <c r="X108" s="11" t="s">
        <v>648</v>
      </c>
      <c r="Y108" s="13" t="s">
        <v>2200</v>
      </c>
      <c r="Z108" s="12">
        <v>5</v>
      </c>
      <c r="AA108" s="12">
        <v>0</v>
      </c>
      <c r="AB108" s="11" t="s">
        <v>1954</v>
      </c>
      <c r="AD108" s="11" t="s">
        <v>1957</v>
      </c>
      <c r="AE108" s="11" t="s">
        <v>2201</v>
      </c>
      <c r="AF108" s="10">
        <v>968</v>
      </c>
      <c r="AH108" s="21">
        <v>28.99</v>
      </c>
      <c r="AI108" s="10">
        <v>27</v>
      </c>
      <c r="AJ108" s="21"/>
    </row>
    <row r="109" spans="1:36" ht="13.5" customHeight="1" x14ac:dyDescent="0.2">
      <c r="A109" s="11" t="s">
        <v>2202</v>
      </c>
      <c r="B109" s="12">
        <v>1</v>
      </c>
      <c r="C109" s="11">
        <v>113</v>
      </c>
      <c r="D109" s="12">
        <v>156</v>
      </c>
      <c r="E109" s="11">
        <v>68</v>
      </c>
      <c r="F109" s="12">
        <v>83</v>
      </c>
      <c r="G109" s="11" t="s">
        <v>1951</v>
      </c>
      <c r="H109" s="13" t="s">
        <v>2203</v>
      </c>
      <c r="I109" s="11" t="s">
        <v>650</v>
      </c>
      <c r="J109" s="11">
        <v>66050</v>
      </c>
      <c r="K109" s="14">
        <v>0.83462820000000004</v>
      </c>
      <c r="L109" s="13" t="s">
        <v>2204</v>
      </c>
      <c r="M109" s="15">
        <v>15.748208081564826</v>
      </c>
      <c r="N109" s="16">
        <v>2.506553901220903</v>
      </c>
      <c r="O109" s="12">
        <v>1.5832099990907407</v>
      </c>
      <c r="P109" s="11" t="s">
        <v>1954</v>
      </c>
      <c r="Q109" s="11" t="s">
        <v>557</v>
      </c>
      <c r="R109" s="11" t="s">
        <v>2159</v>
      </c>
      <c r="S109" s="11" t="s">
        <v>2112</v>
      </c>
      <c r="T109" s="10">
        <v>7</v>
      </c>
      <c r="U109" s="17">
        <v>3.2299220000000001E-3</v>
      </c>
      <c r="V109" s="17">
        <v>1.1020490000000001E-2</v>
      </c>
      <c r="W109" s="11" t="s">
        <v>1954</v>
      </c>
      <c r="X109" s="11" t="s">
        <v>648</v>
      </c>
      <c r="Y109" s="13" t="s">
        <v>2204</v>
      </c>
      <c r="Z109" s="12">
        <v>5</v>
      </c>
      <c r="AA109" s="12">
        <v>0</v>
      </c>
      <c r="AB109" s="11" t="s">
        <v>1954</v>
      </c>
      <c r="AD109" s="11" t="s">
        <v>1957</v>
      </c>
      <c r="AE109" s="11" t="s">
        <v>2205</v>
      </c>
      <c r="AF109" s="10">
        <v>857</v>
      </c>
      <c r="AH109" s="21">
        <v>9.98</v>
      </c>
      <c r="AI109" s="10">
        <v>23</v>
      </c>
      <c r="AJ109" s="21"/>
    </row>
    <row r="110" spans="1:36" ht="13.5" customHeight="1" x14ac:dyDescent="0.2">
      <c r="A110" s="11" t="s">
        <v>2206</v>
      </c>
      <c r="B110" s="12">
        <v>5</v>
      </c>
      <c r="C110" s="11">
        <v>167</v>
      </c>
      <c r="D110" s="12">
        <v>120</v>
      </c>
      <c r="E110" s="11">
        <v>36</v>
      </c>
      <c r="F110" s="12">
        <v>54</v>
      </c>
      <c r="G110" s="11" t="s">
        <v>1951</v>
      </c>
      <c r="H110" s="13" t="s">
        <v>2203</v>
      </c>
      <c r="I110" s="11" t="s">
        <v>650</v>
      </c>
      <c r="J110" s="11">
        <v>58389</v>
      </c>
      <c r="K110" s="14">
        <v>2.5462240000000001E-2</v>
      </c>
      <c r="L110" s="13" t="s">
        <v>2184</v>
      </c>
      <c r="M110" s="15">
        <v>10.185031159279413</v>
      </c>
      <c r="N110" s="16">
        <v>2.1676414845579535</v>
      </c>
      <c r="O110" s="12">
        <v>1.4722912363245098</v>
      </c>
      <c r="P110" s="11" t="s">
        <v>1954</v>
      </c>
      <c r="Q110" s="11" t="s">
        <v>558</v>
      </c>
      <c r="R110" s="11" t="s">
        <v>2159</v>
      </c>
      <c r="S110" s="11" t="s">
        <v>2112</v>
      </c>
      <c r="T110" s="10">
        <v>1</v>
      </c>
      <c r="U110" s="17">
        <v>1.4937230000000001E-4</v>
      </c>
      <c r="V110" s="17">
        <v>5.0965820000000003E-4</v>
      </c>
      <c r="W110" s="11" t="s">
        <v>1954</v>
      </c>
      <c r="X110" s="11" t="s">
        <v>648</v>
      </c>
      <c r="Y110" s="13" t="s">
        <v>2184</v>
      </c>
      <c r="Z110" s="12">
        <v>5</v>
      </c>
      <c r="AA110" s="12">
        <v>0</v>
      </c>
      <c r="AB110" s="11" t="s">
        <v>1954</v>
      </c>
      <c r="AD110" s="11" t="s">
        <v>1957</v>
      </c>
      <c r="AE110" s="11" t="s">
        <v>2207</v>
      </c>
      <c r="AF110" s="10">
        <v>338</v>
      </c>
      <c r="AH110" s="21">
        <v>36.99</v>
      </c>
      <c r="AI110" s="10">
        <v>3</v>
      </c>
      <c r="AJ110" s="21"/>
    </row>
    <row r="111" spans="1:36" ht="13.5" customHeight="1" x14ac:dyDescent="0.2">
      <c r="A111" s="11" t="s">
        <v>2208</v>
      </c>
      <c r="B111" s="12">
        <v>4</v>
      </c>
      <c r="C111" s="11">
        <v>156</v>
      </c>
      <c r="D111" s="12">
        <v>139</v>
      </c>
      <c r="E111" s="11">
        <v>49</v>
      </c>
      <c r="F111" s="12">
        <v>89</v>
      </c>
      <c r="G111" s="11" t="s">
        <v>1951</v>
      </c>
      <c r="H111" s="13" t="s">
        <v>2209</v>
      </c>
      <c r="I111" s="11" t="s">
        <v>650</v>
      </c>
      <c r="J111" s="11">
        <v>60517</v>
      </c>
      <c r="K111" s="14">
        <v>3.0081420000000001E-2</v>
      </c>
      <c r="L111" s="13" t="s">
        <v>2210</v>
      </c>
      <c r="M111" s="15">
        <v>16.203521380793351</v>
      </c>
      <c r="N111" s="16">
        <v>2.5304813188938353</v>
      </c>
      <c r="O111" s="12">
        <v>1.5907486661612624</v>
      </c>
      <c r="P111" s="11" t="s">
        <v>1954</v>
      </c>
      <c r="Q111" s="11" t="s">
        <v>559</v>
      </c>
      <c r="R111" s="11" t="s">
        <v>2159</v>
      </c>
      <c r="S111" s="11" t="s">
        <v>2112</v>
      </c>
      <c r="T111" s="10">
        <v>4</v>
      </c>
      <c r="U111" s="17">
        <v>1.762895E-4</v>
      </c>
      <c r="V111" s="17">
        <v>6.0149970000000004E-4</v>
      </c>
      <c r="W111" s="11" t="s">
        <v>1954</v>
      </c>
      <c r="X111" s="11" t="s">
        <v>648</v>
      </c>
      <c r="Y111" s="13" t="s">
        <v>2210</v>
      </c>
      <c r="Z111" s="12">
        <v>5</v>
      </c>
      <c r="AA111" s="12">
        <v>0</v>
      </c>
      <c r="AB111" s="11" t="s">
        <v>1954</v>
      </c>
      <c r="AD111" s="11" t="s">
        <v>1957</v>
      </c>
      <c r="AE111" s="11" t="s">
        <v>2211</v>
      </c>
      <c r="AF111" s="10">
        <v>776</v>
      </c>
      <c r="AH111" s="21">
        <v>42.99</v>
      </c>
      <c r="AI111" s="10">
        <v>47</v>
      </c>
      <c r="AJ111" s="21"/>
    </row>
    <row r="112" spans="1:36" ht="13.5" customHeight="1" x14ac:dyDescent="0.2">
      <c r="A112" s="11" t="s">
        <v>2212</v>
      </c>
      <c r="B112" s="12">
        <v>1</v>
      </c>
      <c r="C112" s="11">
        <v>129</v>
      </c>
      <c r="D112" s="12">
        <v>1009</v>
      </c>
      <c r="E112" s="11">
        <v>35</v>
      </c>
      <c r="F112" s="12">
        <v>35</v>
      </c>
      <c r="G112" s="11" t="s">
        <v>1951</v>
      </c>
      <c r="H112" s="13" t="s">
        <v>2213</v>
      </c>
      <c r="I112" s="11" t="s">
        <v>650</v>
      </c>
      <c r="J112" s="11">
        <v>85851</v>
      </c>
      <c r="K112" s="14">
        <v>56.951340000000002</v>
      </c>
      <c r="L112" s="13" t="s">
        <v>2214</v>
      </c>
      <c r="M112" s="15">
        <v>76.497951159984325</v>
      </c>
      <c r="N112" s="16">
        <v>4.2450544763800417</v>
      </c>
      <c r="O112" s="12">
        <v>2.0603529980030224</v>
      </c>
      <c r="P112" s="11" t="s">
        <v>1954</v>
      </c>
      <c r="Q112" s="11" t="s">
        <v>560</v>
      </c>
      <c r="R112" s="11" t="s">
        <v>2010</v>
      </c>
      <c r="S112" s="11" t="s">
        <v>2112</v>
      </c>
      <c r="T112" s="10">
        <v>6</v>
      </c>
      <c r="U112" s="17">
        <v>0.17119090000000001</v>
      </c>
      <c r="V112" s="17">
        <v>0.5841035</v>
      </c>
      <c r="W112" s="11" t="s">
        <v>1954</v>
      </c>
      <c r="X112" s="11" t="s">
        <v>648</v>
      </c>
      <c r="Y112" s="13" t="s">
        <v>2214</v>
      </c>
      <c r="Z112" s="12">
        <v>5</v>
      </c>
      <c r="AA112" s="12">
        <v>0</v>
      </c>
      <c r="AB112" s="11" t="s">
        <v>1954</v>
      </c>
      <c r="AD112" s="11" t="s">
        <v>1957</v>
      </c>
      <c r="AE112" s="11" t="s">
        <v>2215</v>
      </c>
      <c r="AF112" s="10">
        <v>843</v>
      </c>
      <c r="AH112" s="21">
        <v>32.979999999999997</v>
      </c>
      <c r="AI112" s="10">
        <v>30</v>
      </c>
      <c r="AJ112" s="21"/>
    </row>
    <row r="113" spans="1:36" ht="13.5" customHeight="1" x14ac:dyDescent="0.2">
      <c r="A113" s="11" t="s">
        <v>2216</v>
      </c>
      <c r="B113" s="12">
        <v>3</v>
      </c>
      <c r="C113" s="11">
        <v>138</v>
      </c>
      <c r="D113" s="12">
        <v>138</v>
      </c>
      <c r="E113" s="11">
        <v>97</v>
      </c>
      <c r="F113" s="12">
        <v>13</v>
      </c>
      <c r="G113" s="11" t="s">
        <v>1951</v>
      </c>
      <c r="H113" s="13" t="s">
        <v>2217</v>
      </c>
      <c r="I113" s="11" t="s">
        <v>650</v>
      </c>
      <c r="J113" s="11">
        <v>88085</v>
      </c>
      <c r="K113" s="14">
        <v>8.7494810000000006E-2</v>
      </c>
      <c r="L113" s="13" t="s">
        <v>2218</v>
      </c>
      <c r="M113" s="15">
        <v>19.383290026323724</v>
      </c>
      <c r="N113" s="16">
        <v>2.6862256887692033</v>
      </c>
      <c r="O113" s="12">
        <v>1.6389709237107299</v>
      </c>
      <c r="P113" s="11" t="s">
        <v>1954</v>
      </c>
      <c r="Q113" s="11" t="s">
        <v>561</v>
      </c>
      <c r="R113" s="11" t="s">
        <v>2159</v>
      </c>
      <c r="S113" s="11" t="s">
        <v>2112</v>
      </c>
      <c r="T113" s="10">
        <v>8</v>
      </c>
      <c r="U113" s="17">
        <v>7.4805279999999997E-4</v>
      </c>
      <c r="V113" s="17">
        <v>2.552356E-3</v>
      </c>
      <c r="W113" s="11" t="s">
        <v>1954</v>
      </c>
      <c r="X113" s="11" t="s">
        <v>648</v>
      </c>
      <c r="Y113" s="13" t="s">
        <v>2218</v>
      </c>
      <c r="Z113" s="12">
        <v>5</v>
      </c>
      <c r="AA113" s="12">
        <v>0</v>
      </c>
      <c r="AB113" s="11" t="s">
        <v>1954</v>
      </c>
      <c r="AD113" s="11" t="s">
        <v>1957</v>
      </c>
      <c r="AE113" s="11" t="s">
        <v>2219</v>
      </c>
      <c r="AF113" s="10">
        <v>242</v>
      </c>
      <c r="AH113" s="21">
        <v>53.98</v>
      </c>
      <c r="AI113" s="10">
        <v>12</v>
      </c>
      <c r="AJ113" s="21"/>
    </row>
    <row r="114" spans="1:36" ht="13.5" customHeight="1" x14ac:dyDescent="0.2">
      <c r="A114" s="11" t="s">
        <v>2220</v>
      </c>
      <c r="B114" s="12">
        <v>5</v>
      </c>
      <c r="C114" s="11">
        <v>156</v>
      </c>
      <c r="D114" s="12">
        <v>123</v>
      </c>
      <c r="E114" s="11">
        <v>20</v>
      </c>
      <c r="F114" s="12">
        <v>44</v>
      </c>
      <c r="G114" s="11" t="s">
        <v>1951</v>
      </c>
      <c r="H114" s="13" t="s">
        <v>2221</v>
      </c>
      <c r="I114" s="11" t="s">
        <v>650</v>
      </c>
      <c r="J114" s="11">
        <v>98910</v>
      </c>
      <c r="K114" s="14">
        <v>0.32077929999999999</v>
      </c>
      <c r="L114" s="13" t="s">
        <v>2222</v>
      </c>
      <c r="M114" s="15">
        <v>10.887153116485191</v>
      </c>
      <c r="N114" s="16">
        <v>2.2163488068671917</v>
      </c>
      <c r="O114" s="12">
        <v>1.4887406781797801</v>
      </c>
      <c r="P114" s="11" t="s">
        <v>1954</v>
      </c>
      <c r="Q114" s="11" t="s">
        <v>562</v>
      </c>
      <c r="R114" s="11" t="s">
        <v>2159</v>
      </c>
      <c r="S114" s="11" t="s">
        <v>2112</v>
      </c>
      <c r="T114" s="10">
        <v>1</v>
      </c>
      <c r="U114" s="17">
        <v>1.001512E-3</v>
      </c>
      <c r="V114" s="17">
        <v>3.4171589999999999E-3</v>
      </c>
      <c r="W114" s="11" t="s">
        <v>1954</v>
      </c>
      <c r="X114" s="11" t="s">
        <v>648</v>
      </c>
      <c r="Y114" s="13" t="s">
        <v>2222</v>
      </c>
      <c r="Z114" s="12">
        <v>5</v>
      </c>
      <c r="AA114" s="12">
        <v>0</v>
      </c>
      <c r="AB114" s="11" t="s">
        <v>1954</v>
      </c>
      <c r="AD114" s="11" t="s">
        <v>1957</v>
      </c>
      <c r="AE114" s="11" t="s">
        <v>2223</v>
      </c>
      <c r="AF114" s="10">
        <v>655</v>
      </c>
      <c r="AH114" s="21">
        <v>27.99</v>
      </c>
      <c r="AI114" s="10">
        <v>22</v>
      </c>
      <c r="AJ114" s="21"/>
    </row>
    <row r="115" spans="1:36" ht="13.5" customHeight="1" x14ac:dyDescent="0.2">
      <c r="A115" s="11" t="s">
        <v>2224</v>
      </c>
      <c r="B115" s="12">
        <v>5</v>
      </c>
      <c r="C115" s="11">
        <v>173</v>
      </c>
      <c r="D115" s="12">
        <v>103.04</v>
      </c>
      <c r="E115" s="11">
        <v>77</v>
      </c>
      <c r="F115" s="12">
        <v>60</v>
      </c>
      <c r="G115" s="11" t="s">
        <v>1951</v>
      </c>
      <c r="H115" s="13" t="s">
        <v>2225</v>
      </c>
      <c r="I115" s="11" t="s">
        <v>650</v>
      </c>
      <c r="J115" s="11">
        <v>35512</v>
      </c>
      <c r="K115" s="14">
        <v>18.765940000000001</v>
      </c>
      <c r="L115" s="13" t="s">
        <v>2225</v>
      </c>
      <c r="M115" s="15">
        <v>41.097907220559271</v>
      </c>
      <c r="N115" s="16">
        <v>3.450959817538068</v>
      </c>
      <c r="O115" s="12">
        <v>1.8576759183286162</v>
      </c>
      <c r="P115" s="11" t="s">
        <v>1954</v>
      </c>
      <c r="Q115" s="11" t="s">
        <v>563</v>
      </c>
      <c r="R115" s="11" t="s">
        <v>2010</v>
      </c>
      <c r="S115" s="11" t="s">
        <v>2112</v>
      </c>
      <c r="T115" s="10">
        <v>6</v>
      </c>
      <c r="U115" s="17">
        <v>0.79067690000000002</v>
      </c>
      <c r="V115" s="17">
        <v>2.6977899999999999</v>
      </c>
      <c r="W115" s="11" t="s">
        <v>1954</v>
      </c>
      <c r="X115" s="11" t="s">
        <v>648</v>
      </c>
      <c r="Y115" s="13" t="s">
        <v>2225</v>
      </c>
      <c r="Z115" s="12">
        <v>5</v>
      </c>
      <c r="AA115" s="12">
        <v>0</v>
      </c>
      <c r="AB115" s="11" t="s">
        <v>1954</v>
      </c>
      <c r="AD115" s="11" t="s">
        <v>2226</v>
      </c>
      <c r="AE115" s="11" t="s">
        <v>2227</v>
      </c>
      <c r="AF115" s="10">
        <v>386</v>
      </c>
      <c r="AH115" s="21">
        <v>14.99</v>
      </c>
      <c r="AI115" s="10">
        <v>47</v>
      </c>
      <c r="AJ115" s="21"/>
    </row>
    <row r="116" spans="1:36" ht="13.5" customHeight="1" x14ac:dyDescent="0.2">
      <c r="A116" s="11" t="s">
        <v>2228</v>
      </c>
      <c r="B116" s="12">
        <v>3</v>
      </c>
      <c r="C116" s="11">
        <v>147</v>
      </c>
      <c r="D116" s="12">
        <v>127</v>
      </c>
      <c r="E116" s="11">
        <v>90</v>
      </c>
      <c r="F116" s="12">
        <v>19</v>
      </c>
      <c r="G116" s="11" t="s">
        <v>1951</v>
      </c>
      <c r="H116" s="13" t="s">
        <v>2210</v>
      </c>
      <c r="I116" s="11" t="s">
        <v>650</v>
      </c>
      <c r="J116" s="11">
        <v>78466</v>
      </c>
      <c r="K116" s="14">
        <v>0.34099629999999997</v>
      </c>
      <c r="L116" s="13" t="s">
        <v>2229</v>
      </c>
      <c r="M116" s="15">
        <v>18.92494518474934</v>
      </c>
      <c r="N116" s="16">
        <v>2.6648833910517591</v>
      </c>
      <c r="O116" s="12">
        <v>1.6324470561251776</v>
      </c>
      <c r="P116" s="11" t="s">
        <v>1954</v>
      </c>
      <c r="Q116" s="11" t="s">
        <v>564</v>
      </c>
      <c r="R116" s="11" t="s">
        <v>2159</v>
      </c>
      <c r="S116" s="11" t="s">
        <v>2112</v>
      </c>
      <c r="T116" s="10">
        <v>7</v>
      </c>
      <c r="U116" s="17">
        <v>1.0676380000000001E-3</v>
      </c>
      <c r="V116" s="17">
        <v>3.6427809999999999E-3</v>
      </c>
      <c r="W116" s="11" t="s">
        <v>1954</v>
      </c>
      <c r="X116" s="11" t="s">
        <v>648</v>
      </c>
      <c r="Y116" s="13" t="s">
        <v>2229</v>
      </c>
      <c r="Z116" s="12">
        <v>5</v>
      </c>
      <c r="AA116" s="12">
        <v>0</v>
      </c>
      <c r="AB116" s="11" t="s">
        <v>1954</v>
      </c>
      <c r="AD116" s="11" t="s">
        <v>1957</v>
      </c>
      <c r="AE116" s="11" t="s">
        <v>2230</v>
      </c>
      <c r="AF116" s="10">
        <v>447</v>
      </c>
      <c r="AH116" s="21">
        <v>17.97</v>
      </c>
      <c r="AI116" s="10">
        <v>33</v>
      </c>
      <c r="AJ116" s="21"/>
    </row>
    <row r="117" spans="1:36" ht="13.5" customHeight="1" x14ac:dyDescent="0.2">
      <c r="A117" s="11" t="s">
        <v>2231</v>
      </c>
      <c r="B117" s="12">
        <v>3</v>
      </c>
      <c r="C117" s="11">
        <v>116</v>
      </c>
      <c r="D117" s="12">
        <v>146</v>
      </c>
      <c r="E117" s="11">
        <v>39</v>
      </c>
      <c r="F117" s="12">
        <v>67</v>
      </c>
      <c r="G117" s="11" t="s">
        <v>1951</v>
      </c>
      <c r="H117" s="13" t="s">
        <v>2232</v>
      </c>
      <c r="I117" s="11" t="s">
        <v>650</v>
      </c>
      <c r="J117" s="11">
        <v>31773</v>
      </c>
      <c r="K117" s="14">
        <v>1.7480420000000001</v>
      </c>
      <c r="L117" s="13" t="s">
        <v>2233</v>
      </c>
      <c r="M117" s="15">
        <v>14.070177393974459</v>
      </c>
      <c r="N117" s="16">
        <v>2.414162637446323</v>
      </c>
      <c r="O117" s="12">
        <v>1.5537575864485178</v>
      </c>
      <c r="P117" s="11" t="s">
        <v>1954</v>
      </c>
      <c r="Q117" s="11" t="s">
        <v>565</v>
      </c>
      <c r="R117" s="11" t="s">
        <v>2159</v>
      </c>
      <c r="S117" s="11" t="s">
        <v>2112</v>
      </c>
      <c r="T117" s="10">
        <v>7</v>
      </c>
      <c r="U117" s="17">
        <v>1.965783E-3</v>
      </c>
      <c r="V117" s="17">
        <v>6.7072520000000004E-3</v>
      </c>
      <c r="W117" s="11" t="s">
        <v>1954</v>
      </c>
      <c r="X117" s="11" t="s">
        <v>648</v>
      </c>
      <c r="Y117" s="13" t="s">
        <v>2233</v>
      </c>
      <c r="Z117" s="12">
        <v>5</v>
      </c>
      <c r="AA117" s="12">
        <v>0</v>
      </c>
      <c r="AB117" s="11" t="s">
        <v>1954</v>
      </c>
      <c r="AD117" s="11" t="s">
        <v>1957</v>
      </c>
      <c r="AE117" s="11" t="s">
        <v>2234</v>
      </c>
      <c r="AF117" s="10">
        <v>442</v>
      </c>
      <c r="AH117" s="21">
        <v>16.98</v>
      </c>
      <c r="AI117" s="10">
        <v>43</v>
      </c>
      <c r="AJ117" s="21"/>
    </row>
    <row r="118" spans="1:36" ht="13.5" customHeight="1" x14ac:dyDescent="0.2">
      <c r="A118" s="11" t="s">
        <v>2235</v>
      </c>
      <c r="B118" s="12">
        <v>2</v>
      </c>
      <c r="C118" s="11">
        <v>194</v>
      </c>
      <c r="D118" s="12">
        <v>120</v>
      </c>
      <c r="E118" s="11">
        <v>38</v>
      </c>
      <c r="F118" s="12">
        <v>16</v>
      </c>
      <c r="G118" s="11" t="s">
        <v>1951</v>
      </c>
      <c r="H118" s="13" t="s">
        <v>2229</v>
      </c>
      <c r="I118" s="11" t="s">
        <v>650</v>
      </c>
      <c r="J118" s="11">
        <v>87222</v>
      </c>
      <c r="K118" s="14">
        <v>0.84045789999999998</v>
      </c>
      <c r="L118" s="13" t="s">
        <v>2236</v>
      </c>
      <c r="M118" s="15">
        <v>20.757222809886937</v>
      </c>
      <c r="N118" s="16">
        <v>2.7482511331049571</v>
      </c>
      <c r="O118" s="12">
        <v>1.6577850081071903</v>
      </c>
      <c r="P118" s="11" t="s">
        <v>1954</v>
      </c>
      <c r="Q118" s="11" t="s">
        <v>566</v>
      </c>
      <c r="R118" s="11" t="s">
        <v>2010</v>
      </c>
      <c r="S118" s="11" t="s">
        <v>2112</v>
      </c>
      <c r="T118" s="10">
        <v>8</v>
      </c>
      <c r="U118" s="17">
        <v>6.2621850000000007E-2</v>
      </c>
      <c r="V118" s="17">
        <v>0.21366569999999999</v>
      </c>
      <c r="W118" s="11" t="s">
        <v>1954</v>
      </c>
      <c r="X118" s="11" t="s">
        <v>648</v>
      </c>
      <c r="Y118" s="13" t="s">
        <v>2236</v>
      </c>
      <c r="Z118" s="12">
        <v>5</v>
      </c>
      <c r="AA118" s="12">
        <v>0</v>
      </c>
      <c r="AB118" s="11" t="s">
        <v>1954</v>
      </c>
      <c r="AD118" s="11" t="s">
        <v>1957</v>
      </c>
      <c r="AE118" s="11" t="s">
        <v>2237</v>
      </c>
      <c r="AF118" s="10">
        <v>913</v>
      </c>
      <c r="AH118" s="21">
        <v>77.97</v>
      </c>
      <c r="AI118" s="10">
        <v>19</v>
      </c>
      <c r="AJ118" s="21"/>
    </row>
    <row r="119" spans="1:36" ht="13.5" customHeight="1" x14ac:dyDescent="0.2">
      <c r="A119" s="11" t="s">
        <v>2238</v>
      </c>
      <c r="B119" s="12">
        <v>5</v>
      </c>
      <c r="C119" s="11">
        <v>158</v>
      </c>
      <c r="D119" s="12">
        <v>130</v>
      </c>
      <c r="E119" s="11">
        <v>58</v>
      </c>
      <c r="F119" s="12">
        <v>99</v>
      </c>
      <c r="G119" s="11" t="s">
        <v>1951</v>
      </c>
      <c r="H119" s="13" t="s">
        <v>2229</v>
      </c>
      <c r="I119" s="11" t="s">
        <v>650</v>
      </c>
      <c r="J119" s="11">
        <v>91975</v>
      </c>
      <c r="K119" s="14">
        <v>4.8508810000000002</v>
      </c>
      <c r="L119" s="13" t="s">
        <v>2236</v>
      </c>
      <c r="M119" s="15">
        <v>23.05335256621828</v>
      </c>
      <c r="N119" s="16">
        <v>2.8460642324986791</v>
      </c>
      <c r="O119" s="12">
        <v>1.6870282251636097</v>
      </c>
      <c r="P119" s="11" t="s">
        <v>1954</v>
      </c>
      <c r="Q119" s="11" t="s">
        <v>567</v>
      </c>
      <c r="R119" s="11" t="s">
        <v>2010</v>
      </c>
      <c r="S119" s="11" t="s">
        <v>2112</v>
      </c>
      <c r="T119" s="10">
        <v>2</v>
      </c>
      <c r="U119" s="17">
        <v>6.9489770000000006E-2</v>
      </c>
      <c r="V119" s="17">
        <v>0.23709910000000001</v>
      </c>
      <c r="W119" s="11" t="s">
        <v>1954</v>
      </c>
      <c r="X119" s="11" t="s">
        <v>648</v>
      </c>
      <c r="Y119" s="13" t="s">
        <v>2236</v>
      </c>
      <c r="Z119" s="12">
        <v>5</v>
      </c>
      <c r="AA119" s="12">
        <v>0</v>
      </c>
      <c r="AB119" s="11" t="s">
        <v>1954</v>
      </c>
      <c r="AD119" s="11" t="s">
        <v>1957</v>
      </c>
      <c r="AE119" s="11" t="s">
        <v>2239</v>
      </c>
      <c r="AF119" s="10">
        <v>595</v>
      </c>
      <c r="AH119" s="21">
        <v>83.99</v>
      </c>
      <c r="AI119" s="10">
        <v>41</v>
      </c>
      <c r="AJ119" s="21"/>
    </row>
    <row r="120" spans="1:36" ht="13.5" customHeight="1" x14ac:dyDescent="0.2">
      <c r="A120" s="11" t="s">
        <v>2240</v>
      </c>
      <c r="B120" s="12">
        <v>5</v>
      </c>
      <c r="C120" s="11">
        <v>166</v>
      </c>
      <c r="D120" s="12">
        <v>127</v>
      </c>
      <c r="E120" s="11">
        <v>33</v>
      </c>
      <c r="F120" s="12">
        <v>25</v>
      </c>
      <c r="G120" s="11" t="s">
        <v>1951</v>
      </c>
      <c r="H120" s="13" t="s">
        <v>2241</v>
      </c>
      <c r="I120" s="11" t="s">
        <v>650</v>
      </c>
      <c r="J120" s="11">
        <v>70869</v>
      </c>
      <c r="K120" s="14">
        <v>0.51215699999999997</v>
      </c>
      <c r="L120" s="13" t="s">
        <v>2242</v>
      </c>
      <c r="M120" s="15">
        <v>11.227808451476205</v>
      </c>
      <c r="N120" s="16">
        <v>2.2392280803410149</v>
      </c>
      <c r="O120" s="12">
        <v>1.4964050522305166</v>
      </c>
      <c r="P120" s="11" t="s">
        <v>1954</v>
      </c>
      <c r="Q120" s="11" t="s">
        <v>568</v>
      </c>
      <c r="R120" s="11" t="s">
        <v>2010</v>
      </c>
      <c r="S120" s="11" t="s">
        <v>2112</v>
      </c>
      <c r="T120" s="10">
        <v>2</v>
      </c>
      <c r="U120" s="17">
        <v>1.8785539999999999E-3</v>
      </c>
      <c r="V120" s="17">
        <v>6.4096270000000002E-3</v>
      </c>
      <c r="W120" s="11" t="s">
        <v>1954</v>
      </c>
      <c r="X120" s="11" t="s">
        <v>648</v>
      </c>
      <c r="Y120" s="13" t="s">
        <v>2242</v>
      </c>
      <c r="Z120" s="12">
        <v>5</v>
      </c>
      <c r="AA120" s="12">
        <v>0</v>
      </c>
      <c r="AB120" s="11" t="s">
        <v>1954</v>
      </c>
      <c r="AD120" s="11" t="s">
        <v>1957</v>
      </c>
      <c r="AE120" s="11" t="s">
        <v>2243</v>
      </c>
      <c r="AF120" s="10">
        <v>733</v>
      </c>
      <c r="AH120" s="21">
        <v>32.99</v>
      </c>
      <c r="AI120" s="10">
        <v>7</v>
      </c>
      <c r="AJ120" s="21"/>
    </row>
    <row r="121" spans="1:36" ht="13.5" customHeight="1" x14ac:dyDescent="0.2">
      <c r="A121" s="11" t="s">
        <v>2244</v>
      </c>
      <c r="B121" s="12">
        <v>3</v>
      </c>
      <c r="C121" s="11">
        <v>148</v>
      </c>
      <c r="D121" s="12">
        <v>140</v>
      </c>
      <c r="E121" s="11">
        <v>77</v>
      </c>
      <c r="F121" s="12">
        <v>48</v>
      </c>
      <c r="G121" s="11" t="s">
        <v>1951</v>
      </c>
      <c r="H121" s="13" t="s">
        <v>2229</v>
      </c>
      <c r="I121" s="11" t="s">
        <v>650</v>
      </c>
      <c r="J121" s="11">
        <v>54848</v>
      </c>
      <c r="K121" s="14">
        <v>0.1556322</v>
      </c>
      <c r="L121" s="13" t="s">
        <v>2242</v>
      </c>
      <c r="M121" s="15">
        <v>18.550134671475149</v>
      </c>
      <c r="N121" s="16">
        <v>2.6471731893551365</v>
      </c>
      <c r="O121" s="12">
        <v>1.6270135799541245</v>
      </c>
      <c r="P121" s="11" t="s">
        <v>1954</v>
      </c>
      <c r="Q121" s="11" t="s">
        <v>569</v>
      </c>
      <c r="R121" s="11" t="s">
        <v>2010</v>
      </c>
      <c r="S121" s="11" t="s">
        <v>2112</v>
      </c>
      <c r="T121" s="10">
        <v>8</v>
      </c>
      <c r="U121" s="17">
        <v>1.214118E-2</v>
      </c>
      <c r="V121" s="17">
        <v>4.1425709999999998E-2</v>
      </c>
      <c r="W121" s="11" t="s">
        <v>1954</v>
      </c>
      <c r="X121" s="11" t="s">
        <v>648</v>
      </c>
      <c r="Y121" s="13" t="s">
        <v>2242</v>
      </c>
      <c r="Z121" s="12">
        <v>5</v>
      </c>
      <c r="AA121" s="12">
        <v>0</v>
      </c>
      <c r="AB121" s="11" t="s">
        <v>1954</v>
      </c>
      <c r="AD121" s="11" t="s">
        <v>1957</v>
      </c>
      <c r="AE121" s="11" t="s">
        <v>2245</v>
      </c>
      <c r="AF121" s="10">
        <v>288</v>
      </c>
      <c r="AH121" s="21">
        <v>78.98</v>
      </c>
      <c r="AI121" s="10">
        <v>8</v>
      </c>
      <c r="AJ121" s="21"/>
    </row>
    <row r="122" spans="1:36" ht="13.5" customHeight="1" x14ac:dyDescent="0.2">
      <c r="A122" s="11" t="s">
        <v>2246</v>
      </c>
      <c r="B122" s="12">
        <v>4</v>
      </c>
      <c r="C122" s="11">
        <v>160</v>
      </c>
      <c r="D122" s="12">
        <v>110</v>
      </c>
      <c r="E122" s="11">
        <v>81</v>
      </c>
      <c r="F122" s="12">
        <v>10</v>
      </c>
      <c r="G122" s="11" t="s">
        <v>1951</v>
      </c>
      <c r="H122" s="13" t="s">
        <v>2247</v>
      </c>
      <c r="I122" s="11" t="s">
        <v>650</v>
      </c>
      <c r="J122" s="11">
        <v>97292</v>
      </c>
      <c r="K122" s="14">
        <v>1.2834589999999999</v>
      </c>
      <c r="L122" s="13" t="s">
        <v>2242</v>
      </c>
      <c r="M122" s="15">
        <v>19.416357495011798</v>
      </c>
      <c r="N122" s="16">
        <v>2.6877523683546398</v>
      </c>
      <c r="O122" s="12">
        <v>1.6394366008951489</v>
      </c>
      <c r="P122" s="11" t="s">
        <v>1954</v>
      </c>
      <c r="Q122" s="11" t="s">
        <v>570</v>
      </c>
      <c r="R122" s="11" t="s">
        <v>2010</v>
      </c>
      <c r="S122" s="11" t="s">
        <v>2112</v>
      </c>
      <c r="T122" s="10">
        <v>7</v>
      </c>
      <c r="U122" s="17">
        <v>6.3117409999999999E-2</v>
      </c>
      <c r="V122" s="17">
        <v>0.21535660000000001</v>
      </c>
      <c r="W122" s="11" t="s">
        <v>1954</v>
      </c>
      <c r="X122" s="11" t="s">
        <v>648</v>
      </c>
      <c r="Y122" s="13" t="s">
        <v>2242</v>
      </c>
      <c r="Z122" s="12">
        <v>5</v>
      </c>
      <c r="AA122" s="12">
        <v>0</v>
      </c>
      <c r="AB122" s="11" t="s">
        <v>1954</v>
      </c>
      <c r="AD122" s="11" t="s">
        <v>2226</v>
      </c>
      <c r="AE122" s="11" t="s">
        <v>2248</v>
      </c>
      <c r="AF122" s="10">
        <v>122</v>
      </c>
      <c r="AH122" s="21">
        <v>65.989999999999995</v>
      </c>
      <c r="AI122" s="10">
        <v>50</v>
      </c>
      <c r="AJ122" s="21"/>
    </row>
    <row r="123" spans="1:36" ht="13.5" customHeight="1" x14ac:dyDescent="0.2">
      <c r="A123" s="11" t="s">
        <v>2249</v>
      </c>
      <c r="B123" s="12">
        <v>2</v>
      </c>
      <c r="C123" s="11">
        <v>156</v>
      </c>
      <c r="D123" s="12">
        <v>151</v>
      </c>
      <c r="E123" s="11">
        <v>84</v>
      </c>
      <c r="F123" s="12">
        <v>60</v>
      </c>
      <c r="G123" s="11" t="s">
        <v>1951</v>
      </c>
      <c r="H123" s="13" t="s">
        <v>2241</v>
      </c>
      <c r="I123" s="11" t="s">
        <v>650</v>
      </c>
      <c r="J123" s="11">
        <v>51344</v>
      </c>
      <c r="K123" s="14">
        <v>2.5665439999999999</v>
      </c>
      <c r="L123" s="13" t="s">
        <v>2242</v>
      </c>
      <c r="M123" s="15">
        <v>16.168587694784883</v>
      </c>
      <c r="N123" s="16">
        <v>2.5286614954658213</v>
      </c>
      <c r="O123" s="12">
        <v>1.5901765610981131</v>
      </c>
      <c r="P123" s="11" t="s">
        <v>1954</v>
      </c>
      <c r="Q123" s="11" t="s">
        <v>571</v>
      </c>
      <c r="R123" s="11" t="s">
        <v>2010</v>
      </c>
      <c r="S123" s="11" t="s">
        <v>2112</v>
      </c>
      <c r="T123" s="10">
        <v>8</v>
      </c>
      <c r="U123" s="17">
        <v>1.2683059999999999E-2</v>
      </c>
      <c r="V123" s="17">
        <v>4.3274590000000002E-2</v>
      </c>
      <c r="W123" s="11" t="s">
        <v>1954</v>
      </c>
      <c r="X123" s="11" t="s">
        <v>648</v>
      </c>
      <c r="Y123" s="13" t="s">
        <v>2242</v>
      </c>
      <c r="Z123" s="12">
        <v>5</v>
      </c>
      <c r="AA123" s="12">
        <v>0</v>
      </c>
      <c r="AB123" s="11" t="s">
        <v>1954</v>
      </c>
      <c r="AD123" s="11" t="s">
        <v>1957</v>
      </c>
      <c r="AE123" s="11" t="s">
        <v>2250</v>
      </c>
      <c r="AF123" s="10">
        <v>601</v>
      </c>
      <c r="AH123" s="21">
        <v>56.98</v>
      </c>
      <c r="AI123" s="10">
        <v>5</v>
      </c>
      <c r="AJ123" s="21"/>
    </row>
    <row r="124" spans="1:36" ht="13.5" customHeight="1" x14ac:dyDescent="0.2">
      <c r="A124" s="11" t="s">
        <v>2251</v>
      </c>
      <c r="B124" s="12">
        <v>5</v>
      </c>
      <c r="C124" s="11">
        <v>160</v>
      </c>
      <c r="D124" s="12">
        <v>138</v>
      </c>
      <c r="E124" s="11">
        <v>16</v>
      </c>
      <c r="F124" s="12">
        <v>15</v>
      </c>
      <c r="G124" s="11" t="s">
        <v>1951</v>
      </c>
      <c r="H124" s="13" t="s">
        <v>2214</v>
      </c>
      <c r="I124" s="11" t="s">
        <v>650</v>
      </c>
      <c r="J124" s="11">
        <v>61344</v>
      </c>
      <c r="K124" s="14">
        <v>0.56585540000000001</v>
      </c>
      <c r="L124" s="13" t="s">
        <v>2242</v>
      </c>
      <c r="M124" s="15">
        <v>19.31808900733219</v>
      </c>
      <c r="N124" s="16">
        <v>2.6832103526711761</v>
      </c>
      <c r="O124" s="12">
        <v>1.6380507784165839</v>
      </c>
      <c r="P124" s="11" t="s">
        <v>1954</v>
      </c>
      <c r="Q124" s="11" t="s">
        <v>572</v>
      </c>
      <c r="R124" s="11" t="s">
        <v>2159</v>
      </c>
      <c r="S124" s="11" t="s">
        <v>2112</v>
      </c>
      <c r="T124" s="10">
        <v>2</v>
      </c>
      <c r="U124" s="17">
        <v>1.682685E-3</v>
      </c>
      <c r="V124" s="17">
        <v>5.7413209999999998E-3</v>
      </c>
      <c r="W124" s="11" t="s">
        <v>1954</v>
      </c>
      <c r="X124" s="11" t="s">
        <v>648</v>
      </c>
      <c r="Y124" s="13" t="s">
        <v>2242</v>
      </c>
      <c r="Z124" s="12">
        <v>5</v>
      </c>
      <c r="AA124" s="12">
        <v>0</v>
      </c>
      <c r="AB124" s="11" t="s">
        <v>1954</v>
      </c>
      <c r="AD124" s="11" t="s">
        <v>1957</v>
      </c>
      <c r="AE124" s="11" t="s">
        <v>2252</v>
      </c>
      <c r="AF124" s="10">
        <v>386</v>
      </c>
      <c r="AH124" s="21">
        <v>68.98</v>
      </c>
      <c r="AI124" s="10">
        <v>39</v>
      </c>
      <c r="AJ124" s="21"/>
    </row>
    <row r="125" spans="1:36" ht="13.5" customHeight="1" x14ac:dyDescent="0.2">
      <c r="A125" s="11" t="s">
        <v>2253</v>
      </c>
      <c r="B125" s="12">
        <v>5</v>
      </c>
      <c r="C125" s="11">
        <v>146</v>
      </c>
      <c r="D125" s="12">
        <v>136</v>
      </c>
      <c r="E125" s="11">
        <v>11</v>
      </c>
      <c r="F125" s="12">
        <v>36</v>
      </c>
      <c r="G125" s="11" t="s">
        <v>1951</v>
      </c>
      <c r="H125" s="13" t="s">
        <v>2254</v>
      </c>
      <c r="I125" s="11" t="s">
        <v>650</v>
      </c>
      <c r="J125" s="11">
        <v>28983</v>
      </c>
      <c r="K125" s="14">
        <v>35.912790000000001</v>
      </c>
      <c r="L125" s="13" t="s">
        <v>2255</v>
      </c>
      <c r="M125" s="15">
        <v>55.90551809328106</v>
      </c>
      <c r="N125" s="16">
        <v>3.8237095188035131</v>
      </c>
      <c r="O125" s="12">
        <v>1.95543077576362</v>
      </c>
      <c r="P125" s="11" t="s">
        <v>1954</v>
      </c>
      <c r="Q125" s="11" t="s">
        <v>573</v>
      </c>
      <c r="R125" s="11" t="s">
        <v>2159</v>
      </c>
      <c r="S125" s="11" t="s">
        <v>2112</v>
      </c>
      <c r="T125" s="10">
        <v>9</v>
      </c>
      <c r="U125" s="17">
        <v>1.9892180000000001E-3</v>
      </c>
      <c r="V125" s="17">
        <v>6.7872130000000003E-3</v>
      </c>
      <c r="W125" s="11" t="s">
        <v>1954</v>
      </c>
      <c r="X125" s="11" t="s">
        <v>648</v>
      </c>
      <c r="Y125" s="13" t="s">
        <v>2255</v>
      </c>
      <c r="Z125" s="12">
        <v>5</v>
      </c>
      <c r="AA125" s="12">
        <v>0</v>
      </c>
      <c r="AB125" s="11" t="s">
        <v>1954</v>
      </c>
      <c r="AD125" s="11" t="s">
        <v>1957</v>
      </c>
      <c r="AE125" s="11" t="s">
        <v>2256</v>
      </c>
      <c r="AF125" s="10">
        <v>513</v>
      </c>
      <c r="AH125" s="21">
        <v>73.989999999999995</v>
      </c>
      <c r="AI125" s="10">
        <v>30</v>
      </c>
      <c r="AJ125" s="21"/>
    </row>
    <row r="126" spans="1:36" ht="13.5" customHeight="1" x14ac:dyDescent="0.2">
      <c r="A126" s="11" t="s">
        <v>2257</v>
      </c>
      <c r="B126" s="12">
        <v>3</v>
      </c>
      <c r="C126" s="11">
        <v>199</v>
      </c>
      <c r="D126" s="12">
        <v>238</v>
      </c>
      <c r="E126" s="11">
        <v>10</v>
      </c>
      <c r="F126" s="12">
        <v>54</v>
      </c>
      <c r="G126" s="11" t="s">
        <v>1951</v>
      </c>
      <c r="H126" s="13" t="s">
        <v>2258</v>
      </c>
      <c r="I126" s="11" t="s">
        <v>650</v>
      </c>
      <c r="J126" s="11">
        <v>49407</v>
      </c>
      <c r="K126" s="14">
        <v>1.261757</v>
      </c>
      <c r="L126" s="13" t="s">
        <v>2259</v>
      </c>
      <c r="M126" s="15">
        <v>16.385036573392128</v>
      </c>
      <c r="N126" s="16">
        <v>2.539895245095507</v>
      </c>
      <c r="O126" s="12">
        <v>1.5937048801755949</v>
      </c>
      <c r="P126" s="11" t="s">
        <v>1954</v>
      </c>
      <c r="Q126" s="11" t="s">
        <v>574</v>
      </c>
      <c r="R126" s="11" t="s">
        <v>2010</v>
      </c>
      <c r="S126" s="11" t="s">
        <v>2112</v>
      </c>
      <c r="T126" s="10">
        <v>3</v>
      </c>
      <c r="U126" s="17">
        <v>8.7636929999999995E-3</v>
      </c>
      <c r="V126" s="17">
        <v>2.990172E-2</v>
      </c>
      <c r="W126" s="11" t="s">
        <v>1954</v>
      </c>
      <c r="X126" s="11" t="s">
        <v>648</v>
      </c>
      <c r="Y126" s="13" t="s">
        <v>2259</v>
      </c>
      <c r="Z126" s="12">
        <v>5</v>
      </c>
      <c r="AA126" s="12">
        <v>0</v>
      </c>
      <c r="AB126" s="11" t="s">
        <v>1954</v>
      </c>
      <c r="AD126" s="11" t="s">
        <v>1957</v>
      </c>
      <c r="AE126" s="11" t="s">
        <v>2260</v>
      </c>
      <c r="AF126" s="10">
        <v>523</v>
      </c>
      <c r="AH126" s="21">
        <v>52.98</v>
      </c>
      <c r="AI126" s="10">
        <v>13</v>
      </c>
      <c r="AJ126" s="21"/>
    </row>
    <row r="127" spans="1:36" ht="13.5" customHeight="1" x14ac:dyDescent="0.2">
      <c r="A127" s="11" t="s">
        <v>2261</v>
      </c>
      <c r="B127" s="12">
        <v>2</v>
      </c>
      <c r="C127" s="11">
        <v>128</v>
      </c>
      <c r="D127" s="12">
        <v>125</v>
      </c>
      <c r="E127" s="11">
        <v>31</v>
      </c>
      <c r="F127" s="12">
        <v>60</v>
      </c>
      <c r="G127" s="11" t="s">
        <v>1951</v>
      </c>
      <c r="H127" s="13" t="s">
        <v>2262</v>
      </c>
      <c r="I127" s="11" t="s">
        <v>650</v>
      </c>
      <c r="J127" s="11">
        <v>72682</v>
      </c>
      <c r="K127" s="14">
        <v>0.65606419999999999</v>
      </c>
      <c r="L127" s="13" t="s">
        <v>2262</v>
      </c>
      <c r="M127" s="15">
        <v>16.466042100933105</v>
      </c>
      <c r="N127" s="16">
        <v>2.5440740054255655</v>
      </c>
      <c r="O127" s="12">
        <v>1.595015362128392</v>
      </c>
      <c r="P127" s="11" t="s">
        <v>1954</v>
      </c>
      <c r="Q127" s="11" t="s">
        <v>575</v>
      </c>
      <c r="R127" s="11" t="s">
        <v>2159</v>
      </c>
      <c r="S127" s="11" t="s">
        <v>2112</v>
      </c>
      <c r="T127" s="10">
        <v>8</v>
      </c>
      <c r="U127" s="17">
        <v>1.595604E-3</v>
      </c>
      <c r="V127" s="17">
        <v>5.4441999999999997E-3</v>
      </c>
      <c r="W127" s="11" t="s">
        <v>1954</v>
      </c>
      <c r="X127" s="11" t="s">
        <v>648</v>
      </c>
      <c r="Y127" s="13" t="s">
        <v>2262</v>
      </c>
      <c r="Z127" s="12">
        <v>5</v>
      </c>
      <c r="AA127" s="12">
        <v>0</v>
      </c>
      <c r="AB127" s="11" t="s">
        <v>1954</v>
      </c>
      <c r="AD127" s="11" t="s">
        <v>1957</v>
      </c>
      <c r="AE127" s="11" t="s">
        <v>2263</v>
      </c>
      <c r="AF127" s="10">
        <v>627</v>
      </c>
      <c r="AH127" s="21">
        <v>78.97</v>
      </c>
      <c r="AI127" s="10">
        <v>39</v>
      </c>
      <c r="AJ127" s="21"/>
    </row>
    <row r="128" spans="1:36" ht="13.5" customHeight="1" x14ac:dyDescent="0.2">
      <c r="A128" s="11" t="s">
        <v>2264</v>
      </c>
      <c r="B128" s="12">
        <v>4</v>
      </c>
      <c r="C128" s="11">
        <v>144</v>
      </c>
      <c r="D128" s="12">
        <v>144</v>
      </c>
      <c r="E128" s="11">
        <v>63</v>
      </c>
      <c r="F128" s="12">
        <v>47</v>
      </c>
      <c r="G128" s="11" t="s">
        <v>1951</v>
      </c>
      <c r="H128" s="13" t="s">
        <v>2265</v>
      </c>
      <c r="I128" s="11" t="s">
        <v>650</v>
      </c>
      <c r="J128" s="11">
        <v>62808</v>
      </c>
      <c r="K128" s="14">
        <v>0.3359568</v>
      </c>
      <c r="L128" s="13" t="s">
        <v>2266</v>
      </c>
      <c r="M128" s="15">
        <v>11.915574605109539</v>
      </c>
      <c r="N128" s="16">
        <v>2.2840467915402343</v>
      </c>
      <c r="O128" s="12">
        <v>1.5113063195594183</v>
      </c>
      <c r="P128" s="11" t="s">
        <v>1954</v>
      </c>
      <c r="Q128" s="11" t="s">
        <v>576</v>
      </c>
      <c r="R128" s="11" t="s">
        <v>2159</v>
      </c>
      <c r="S128" s="11" t="s">
        <v>2112</v>
      </c>
      <c r="T128" s="10">
        <v>3</v>
      </c>
      <c r="U128" s="17">
        <v>1.006973E-3</v>
      </c>
      <c r="V128" s="17">
        <v>3.4357929999999999E-3</v>
      </c>
      <c r="W128" s="11" t="s">
        <v>1954</v>
      </c>
      <c r="X128" s="11" t="s">
        <v>648</v>
      </c>
      <c r="Y128" s="13" t="s">
        <v>2266</v>
      </c>
      <c r="Z128" s="12">
        <v>5</v>
      </c>
      <c r="AA128" s="12">
        <v>0</v>
      </c>
      <c r="AB128" s="11" t="s">
        <v>1954</v>
      </c>
      <c r="AD128" s="11" t="s">
        <v>1957</v>
      </c>
      <c r="AE128" s="11" t="s">
        <v>2267</v>
      </c>
      <c r="AF128" s="10">
        <v>363</v>
      </c>
      <c r="AH128" s="21">
        <v>74.98</v>
      </c>
      <c r="AI128" s="10">
        <v>3</v>
      </c>
      <c r="AJ128" s="21"/>
    </row>
    <row r="129" spans="1:36" ht="13.5" customHeight="1" x14ac:dyDescent="0.2">
      <c r="A129" s="11" t="s">
        <v>2268</v>
      </c>
      <c r="B129" s="12">
        <v>2</v>
      </c>
      <c r="C129" s="11">
        <v>178</v>
      </c>
      <c r="D129" s="12">
        <v>141</v>
      </c>
      <c r="E129" s="11">
        <v>47</v>
      </c>
      <c r="F129" s="12">
        <v>13</v>
      </c>
      <c r="G129" s="11" t="s">
        <v>1951</v>
      </c>
      <c r="H129" s="13" t="s">
        <v>2269</v>
      </c>
      <c r="I129" s="11" t="s">
        <v>650</v>
      </c>
      <c r="J129" s="11">
        <v>84726</v>
      </c>
      <c r="K129" s="14">
        <v>14.061629999999999</v>
      </c>
      <c r="L129" s="13" t="s">
        <v>2270</v>
      </c>
      <c r="M129" s="15">
        <v>27.811513998205811</v>
      </c>
      <c r="N129" s="16">
        <v>3.0297598809890185</v>
      </c>
      <c r="O129" s="12">
        <v>1.740620544802634</v>
      </c>
      <c r="P129" s="11" t="s">
        <v>1954</v>
      </c>
      <c r="Q129" s="11" t="s">
        <v>577</v>
      </c>
      <c r="R129" s="11" t="s">
        <v>2159</v>
      </c>
      <c r="S129" s="11" t="s">
        <v>2112</v>
      </c>
      <c r="T129" s="10">
        <v>1</v>
      </c>
      <c r="U129" s="17">
        <v>7.8031110000000004E-4</v>
      </c>
      <c r="V129" s="17">
        <v>2.6624209999999999E-3</v>
      </c>
      <c r="W129" s="11" t="s">
        <v>1954</v>
      </c>
      <c r="X129" s="11" t="s">
        <v>648</v>
      </c>
      <c r="Y129" s="13" t="s">
        <v>2270</v>
      </c>
      <c r="Z129" s="12">
        <v>5</v>
      </c>
      <c r="AA129" s="12">
        <v>0</v>
      </c>
      <c r="AB129" s="11" t="s">
        <v>1954</v>
      </c>
      <c r="AD129" s="11" t="s">
        <v>1957</v>
      </c>
      <c r="AE129" s="11" t="s">
        <v>2271</v>
      </c>
      <c r="AF129" s="10">
        <v>848</v>
      </c>
      <c r="AH129" s="21">
        <v>48.98</v>
      </c>
      <c r="AI129" s="10">
        <v>44</v>
      </c>
      <c r="AJ129" s="21"/>
    </row>
    <row r="130" spans="1:36" ht="13.5" customHeight="1" x14ac:dyDescent="0.2">
      <c r="A130" s="11" t="s">
        <v>2272</v>
      </c>
      <c r="B130" s="12">
        <v>5</v>
      </c>
      <c r="C130" s="11">
        <v>139</v>
      </c>
      <c r="D130" s="12">
        <v>93</v>
      </c>
      <c r="E130" s="11">
        <v>50</v>
      </c>
      <c r="F130" s="12">
        <v>77</v>
      </c>
      <c r="G130" s="11" t="s">
        <v>1951</v>
      </c>
      <c r="H130" s="13" t="s">
        <v>2269</v>
      </c>
      <c r="I130" s="11" t="s">
        <v>650</v>
      </c>
      <c r="J130" s="11">
        <v>83906</v>
      </c>
      <c r="K130" s="14">
        <v>3.227125</v>
      </c>
      <c r="L130" s="13" t="s">
        <v>2270</v>
      </c>
      <c r="M130" s="15">
        <v>23.023545051101635</v>
      </c>
      <c r="N130" s="16">
        <v>2.8448370690944556</v>
      </c>
      <c r="O130" s="12">
        <v>1.6866644802966759</v>
      </c>
      <c r="P130" s="11" t="s">
        <v>1954</v>
      </c>
      <c r="Q130" s="11" t="s">
        <v>578</v>
      </c>
      <c r="R130" s="11" t="s">
        <v>2159</v>
      </c>
      <c r="S130" s="11" t="s">
        <v>2112</v>
      </c>
      <c r="T130" s="10">
        <v>4</v>
      </c>
      <c r="U130" s="17">
        <v>1.7878340000000001E-4</v>
      </c>
      <c r="V130" s="17">
        <v>6.1000900000000001E-4</v>
      </c>
      <c r="W130" s="11" t="s">
        <v>1954</v>
      </c>
      <c r="X130" s="11" t="s">
        <v>648</v>
      </c>
      <c r="Y130" s="13" t="s">
        <v>2270</v>
      </c>
      <c r="Z130" s="12">
        <v>5</v>
      </c>
      <c r="AA130" s="12">
        <v>0</v>
      </c>
      <c r="AB130" s="11" t="s">
        <v>1954</v>
      </c>
      <c r="AD130" s="11" t="s">
        <v>1957</v>
      </c>
      <c r="AE130" s="11" t="s">
        <v>2273</v>
      </c>
      <c r="AF130" s="10">
        <v>231</v>
      </c>
      <c r="AH130" s="21">
        <v>32.97</v>
      </c>
      <c r="AI130" s="10">
        <v>18</v>
      </c>
      <c r="AJ130" s="21"/>
    </row>
    <row r="131" spans="1:36" ht="13.5" customHeight="1" x14ac:dyDescent="0.2">
      <c r="A131" s="11" t="s">
        <v>2274</v>
      </c>
      <c r="B131" s="12">
        <v>3</v>
      </c>
      <c r="C131" s="11">
        <v>160</v>
      </c>
      <c r="D131" s="12">
        <v>93.5</v>
      </c>
      <c r="E131" s="11">
        <v>31</v>
      </c>
      <c r="F131" s="12">
        <v>40</v>
      </c>
      <c r="G131" s="11" t="s">
        <v>1951</v>
      </c>
      <c r="H131" s="13" t="s">
        <v>2269</v>
      </c>
      <c r="I131" s="11" t="s">
        <v>650</v>
      </c>
      <c r="J131" s="11">
        <v>21788</v>
      </c>
      <c r="K131" s="14">
        <v>1.173435</v>
      </c>
      <c r="L131" s="13" t="s">
        <v>2270</v>
      </c>
      <c r="M131" s="15">
        <v>15.256687048232543</v>
      </c>
      <c r="N131" s="16">
        <v>2.4802002444229458</v>
      </c>
      <c r="O131" s="12">
        <v>1.5748651511869027</v>
      </c>
      <c r="P131" s="11" t="s">
        <v>1954</v>
      </c>
      <c r="Q131" s="11" t="s">
        <v>579</v>
      </c>
      <c r="R131" s="11" t="s">
        <v>2159</v>
      </c>
      <c r="S131" s="11" t="s">
        <v>2112</v>
      </c>
      <c r="T131" s="10">
        <v>3</v>
      </c>
      <c r="U131" s="17">
        <v>6.4844669999999997E-5</v>
      </c>
      <c r="V131" s="17">
        <v>2.2125000000000001E-4</v>
      </c>
      <c r="W131" s="11" t="s">
        <v>1954</v>
      </c>
      <c r="X131" s="11" t="s">
        <v>648</v>
      </c>
      <c r="Y131" s="13" t="s">
        <v>2270</v>
      </c>
      <c r="Z131" s="12">
        <v>5</v>
      </c>
      <c r="AA131" s="12">
        <v>0</v>
      </c>
      <c r="AB131" s="11" t="s">
        <v>1954</v>
      </c>
      <c r="AD131" s="11" t="s">
        <v>1957</v>
      </c>
      <c r="AE131" s="11" t="s">
        <v>2275</v>
      </c>
      <c r="AF131" s="10">
        <v>851</v>
      </c>
      <c r="AH131" s="21">
        <v>10.99</v>
      </c>
      <c r="AI131" s="10">
        <v>44</v>
      </c>
      <c r="AJ131" s="21"/>
    </row>
    <row r="132" spans="1:36" ht="13.5" customHeight="1" x14ac:dyDescent="0.2">
      <c r="A132" s="11" t="s">
        <v>2276</v>
      </c>
      <c r="B132" s="12">
        <v>5</v>
      </c>
      <c r="C132" s="11">
        <v>192</v>
      </c>
      <c r="D132" s="12">
        <v>93.5</v>
      </c>
      <c r="E132" s="11">
        <v>93</v>
      </c>
      <c r="F132" s="12">
        <v>60</v>
      </c>
      <c r="G132" s="11" t="s">
        <v>1951</v>
      </c>
      <c r="H132" s="13" t="s">
        <v>2269</v>
      </c>
      <c r="I132" s="11" t="s">
        <v>650</v>
      </c>
      <c r="J132" s="11">
        <v>18657</v>
      </c>
      <c r="K132" s="14">
        <v>5.8673799999999998</v>
      </c>
      <c r="L132" s="13" t="s">
        <v>2270</v>
      </c>
      <c r="M132" s="15">
        <v>23.289647532705668</v>
      </c>
      <c r="N132" s="16">
        <v>2.8557551718051264</v>
      </c>
      <c r="O132" s="12">
        <v>1.6898979767444917</v>
      </c>
      <c r="P132" s="11" t="s">
        <v>1954</v>
      </c>
      <c r="Q132" s="11" t="s">
        <v>580</v>
      </c>
      <c r="R132" s="11" t="s">
        <v>2159</v>
      </c>
      <c r="S132" s="11" t="s">
        <v>2112</v>
      </c>
      <c r="T132" s="10">
        <v>8</v>
      </c>
      <c r="U132" s="17">
        <v>3.2475880000000003E-4</v>
      </c>
      <c r="V132" s="17">
        <v>1.1080770000000001E-3</v>
      </c>
      <c r="W132" s="11" t="s">
        <v>1954</v>
      </c>
      <c r="X132" s="11" t="s">
        <v>648</v>
      </c>
      <c r="Y132" s="13" t="s">
        <v>2270</v>
      </c>
      <c r="Z132" s="12">
        <v>5</v>
      </c>
      <c r="AA132" s="12">
        <v>0</v>
      </c>
      <c r="AB132" s="11" t="s">
        <v>1954</v>
      </c>
      <c r="AD132" s="11" t="s">
        <v>1957</v>
      </c>
      <c r="AE132" s="11" t="s">
        <v>2277</v>
      </c>
      <c r="AF132" s="10">
        <v>336</v>
      </c>
      <c r="AH132" s="21">
        <v>53.98</v>
      </c>
      <c r="AI132" s="10">
        <v>2</v>
      </c>
      <c r="AJ132" s="21"/>
    </row>
    <row r="133" spans="1:36" ht="13.5" customHeight="1" x14ac:dyDescent="0.2">
      <c r="A133" s="11" t="s">
        <v>2278</v>
      </c>
      <c r="B133" s="12">
        <v>5</v>
      </c>
      <c r="C133" s="11">
        <v>140</v>
      </c>
      <c r="D133" s="12">
        <v>134</v>
      </c>
      <c r="E133" s="11">
        <v>70</v>
      </c>
      <c r="F133" s="12">
        <v>44</v>
      </c>
      <c r="G133" s="11" t="s">
        <v>1951</v>
      </c>
      <c r="H133" s="13" t="s">
        <v>2279</v>
      </c>
      <c r="I133" s="11" t="s">
        <v>650</v>
      </c>
      <c r="J133" s="11">
        <v>11594</v>
      </c>
      <c r="K133" s="14">
        <v>5.1760549999999999</v>
      </c>
      <c r="L133" s="13" t="s">
        <v>2280</v>
      </c>
      <c r="M133" s="15">
        <v>19.451149503531663</v>
      </c>
      <c r="N133" s="16">
        <v>2.6893567974075117</v>
      </c>
      <c r="O133" s="12">
        <v>1.6399258511919104</v>
      </c>
      <c r="P133" s="11" t="s">
        <v>1954</v>
      </c>
      <c r="Q133" s="11" t="s">
        <v>581</v>
      </c>
      <c r="R133" s="11" t="s">
        <v>2010</v>
      </c>
      <c r="S133" s="11" t="s">
        <v>2112</v>
      </c>
      <c r="T133" s="10">
        <v>3</v>
      </c>
      <c r="U133" s="17">
        <v>1.9146639999999999E-2</v>
      </c>
      <c r="V133" s="17">
        <v>6.5328339999999999E-2</v>
      </c>
      <c r="W133" s="11" t="s">
        <v>1954</v>
      </c>
      <c r="X133" s="11" t="s">
        <v>648</v>
      </c>
      <c r="Y133" s="13" t="s">
        <v>2280</v>
      </c>
      <c r="Z133" s="12">
        <v>5</v>
      </c>
      <c r="AA133" s="12">
        <v>0</v>
      </c>
      <c r="AB133" s="11" t="s">
        <v>1954</v>
      </c>
      <c r="AD133" s="11" t="s">
        <v>1957</v>
      </c>
      <c r="AE133" s="11" t="s">
        <v>2281</v>
      </c>
      <c r="AF133" s="10">
        <v>952</v>
      </c>
      <c r="AH133" s="21">
        <v>10.99</v>
      </c>
      <c r="AI133" s="10">
        <v>37</v>
      </c>
      <c r="AJ133" s="21"/>
    </row>
    <row r="134" spans="1:36" ht="13.5" customHeight="1" x14ac:dyDescent="0.2">
      <c r="A134" s="11" t="s">
        <v>2282</v>
      </c>
      <c r="B134" s="12">
        <v>1</v>
      </c>
      <c r="C134" s="11">
        <v>180</v>
      </c>
      <c r="D134" s="12">
        <v>130</v>
      </c>
      <c r="E134" s="11">
        <v>85</v>
      </c>
      <c r="F134" s="12">
        <v>68</v>
      </c>
      <c r="G134" s="11" t="s">
        <v>1951</v>
      </c>
      <c r="H134" s="13" t="s">
        <v>2279</v>
      </c>
      <c r="I134" s="11" t="s">
        <v>650</v>
      </c>
      <c r="J134" s="11">
        <v>70840</v>
      </c>
      <c r="K134" s="14">
        <v>4.3507189999999998</v>
      </c>
      <c r="L134" s="13" t="s">
        <v>2280</v>
      </c>
      <c r="M134" s="15">
        <v>20.436556721396368</v>
      </c>
      <c r="N134" s="16">
        <v>2.7340255888854768</v>
      </c>
      <c r="O134" s="12">
        <v>1.6534889140497666</v>
      </c>
      <c r="P134" s="11" t="s">
        <v>1954</v>
      </c>
      <c r="Q134" s="11" t="s">
        <v>582</v>
      </c>
      <c r="R134" s="11" t="s">
        <v>2010</v>
      </c>
      <c r="S134" s="11" t="s">
        <v>2112</v>
      </c>
      <c r="T134" s="10">
        <v>8</v>
      </c>
      <c r="U134" s="17">
        <v>1.557678E-2</v>
      </c>
      <c r="V134" s="17">
        <v>5.3147989999999999E-2</v>
      </c>
      <c r="W134" s="11" t="s">
        <v>1954</v>
      </c>
      <c r="X134" s="11" t="s">
        <v>648</v>
      </c>
      <c r="Y134" s="13" t="s">
        <v>2280</v>
      </c>
      <c r="Z134" s="12">
        <v>5</v>
      </c>
      <c r="AA134" s="12">
        <v>0</v>
      </c>
      <c r="AB134" s="11" t="s">
        <v>1954</v>
      </c>
      <c r="AD134" s="11" t="s">
        <v>1957</v>
      </c>
      <c r="AE134" s="11" t="s">
        <v>2283</v>
      </c>
      <c r="AF134" s="10">
        <v>893</v>
      </c>
      <c r="AH134" s="21">
        <v>87.99</v>
      </c>
      <c r="AI134" s="10">
        <v>5</v>
      </c>
      <c r="AJ134" s="21"/>
    </row>
    <row r="135" spans="1:36" ht="13.5" customHeight="1" x14ac:dyDescent="0.2">
      <c r="A135" s="11" t="s">
        <v>2284</v>
      </c>
      <c r="B135" s="12">
        <v>2</v>
      </c>
      <c r="C135" s="11">
        <v>163</v>
      </c>
      <c r="D135" s="12">
        <v>106</v>
      </c>
      <c r="E135" s="11">
        <v>69</v>
      </c>
      <c r="F135" s="12">
        <v>78</v>
      </c>
      <c r="G135" s="11" t="s">
        <v>1951</v>
      </c>
      <c r="H135" s="13" t="s">
        <v>2285</v>
      </c>
      <c r="I135" s="11" t="s">
        <v>650</v>
      </c>
      <c r="J135" s="11">
        <v>39140</v>
      </c>
      <c r="K135" s="14">
        <v>26.09929</v>
      </c>
      <c r="L135" s="13" t="s">
        <v>2286</v>
      </c>
      <c r="M135" s="15">
        <v>44.208036421579365</v>
      </c>
      <c r="N135" s="16">
        <v>3.535903536552035</v>
      </c>
      <c r="O135" s="12">
        <v>1.8803998342246351</v>
      </c>
      <c r="P135" s="11" t="s">
        <v>1954</v>
      </c>
      <c r="Q135" s="11" t="s">
        <v>583</v>
      </c>
      <c r="R135" s="11" t="s">
        <v>2159</v>
      </c>
      <c r="S135" s="11" t="s">
        <v>2112</v>
      </c>
      <c r="T135" s="10">
        <v>7</v>
      </c>
      <c r="U135" s="17">
        <v>1.4430160000000001E-3</v>
      </c>
      <c r="V135" s="17">
        <v>4.9235700000000004E-3</v>
      </c>
      <c r="W135" s="11" t="s">
        <v>1954</v>
      </c>
      <c r="X135" s="11" t="s">
        <v>648</v>
      </c>
      <c r="Y135" s="13" t="s">
        <v>2286</v>
      </c>
      <c r="Z135" s="12">
        <v>5</v>
      </c>
      <c r="AA135" s="12">
        <v>0</v>
      </c>
      <c r="AB135" s="11" t="s">
        <v>1954</v>
      </c>
      <c r="AD135" s="11" t="s">
        <v>1957</v>
      </c>
      <c r="AE135" s="11" t="s">
        <v>2287</v>
      </c>
      <c r="AF135" s="10">
        <v>802</v>
      </c>
      <c r="AH135" s="21">
        <v>77.989999999999995</v>
      </c>
      <c r="AI135" s="10">
        <v>33</v>
      </c>
      <c r="AJ135" s="21"/>
    </row>
    <row r="136" spans="1:36" ht="13.5" customHeight="1" x14ac:dyDescent="0.2">
      <c r="A136" s="11" t="s">
        <v>2288</v>
      </c>
      <c r="B136" s="12">
        <v>3</v>
      </c>
      <c r="C136" s="11">
        <v>101</v>
      </c>
      <c r="D136" s="12">
        <v>156</v>
      </c>
      <c r="E136" s="11">
        <v>62</v>
      </c>
      <c r="F136" s="12">
        <v>75</v>
      </c>
      <c r="G136" s="11" t="s">
        <v>1951</v>
      </c>
      <c r="H136" s="13" t="s">
        <v>2285</v>
      </c>
      <c r="I136" s="11" t="s">
        <v>650</v>
      </c>
      <c r="J136" s="11">
        <v>60897</v>
      </c>
      <c r="K136" s="14">
        <v>13.45504</v>
      </c>
      <c r="L136" s="13" t="s">
        <v>2289</v>
      </c>
      <c r="M136" s="15">
        <v>35.123151230592661</v>
      </c>
      <c r="N136" s="16">
        <v>3.2748983510386505</v>
      </c>
      <c r="O136" s="12">
        <v>1.8096680223285846</v>
      </c>
      <c r="P136" s="11" t="s">
        <v>1954</v>
      </c>
      <c r="Q136" s="11" t="s">
        <v>584</v>
      </c>
      <c r="R136" s="11" t="s">
        <v>2159</v>
      </c>
      <c r="S136" s="11" t="s">
        <v>2112</v>
      </c>
      <c r="T136" s="10">
        <v>6</v>
      </c>
      <c r="U136" s="17">
        <v>7.4551209999999997E-4</v>
      </c>
      <c r="V136" s="17">
        <v>2.5436870000000002E-3</v>
      </c>
      <c r="W136" s="11" t="s">
        <v>1954</v>
      </c>
      <c r="X136" s="11" t="s">
        <v>648</v>
      </c>
      <c r="Y136" s="13" t="s">
        <v>2289</v>
      </c>
      <c r="Z136" s="12">
        <v>5</v>
      </c>
      <c r="AA136" s="12">
        <v>0</v>
      </c>
      <c r="AB136" s="11" t="s">
        <v>1954</v>
      </c>
      <c r="AD136" s="11" t="s">
        <v>1957</v>
      </c>
      <c r="AE136" s="11" t="s">
        <v>2290</v>
      </c>
      <c r="AF136" s="10">
        <v>748</v>
      </c>
      <c r="AH136" s="21">
        <v>21.98</v>
      </c>
      <c r="AI136" s="10">
        <v>34</v>
      </c>
      <c r="AJ136" s="21"/>
    </row>
    <row r="137" spans="1:36" ht="13.5" customHeight="1" x14ac:dyDescent="0.2">
      <c r="A137" s="11" t="s">
        <v>2291</v>
      </c>
      <c r="B137" s="12">
        <v>1</v>
      </c>
      <c r="C137" s="11">
        <v>195</v>
      </c>
      <c r="D137" s="12">
        <v>155</v>
      </c>
      <c r="E137" s="11">
        <v>36</v>
      </c>
      <c r="F137" s="12">
        <v>92</v>
      </c>
      <c r="G137" s="11" t="s">
        <v>1951</v>
      </c>
      <c r="H137" s="13" t="s">
        <v>2292</v>
      </c>
      <c r="I137" s="11" t="s">
        <v>650</v>
      </c>
      <c r="J137" s="11">
        <v>39402</v>
      </c>
      <c r="K137" s="14">
        <v>0.97783529999999996</v>
      </c>
      <c r="L137" s="13" t="s">
        <v>2293</v>
      </c>
      <c r="M137" s="15">
        <v>14.966690850624055</v>
      </c>
      <c r="N137" s="16">
        <v>2.4643852230571368</v>
      </c>
      <c r="O137" s="12">
        <v>1.5698360497380408</v>
      </c>
      <c r="P137" s="11" t="s">
        <v>1954</v>
      </c>
      <c r="Q137" s="11" t="s">
        <v>585</v>
      </c>
      <c r="R137" s="11" t="s">
        <v>2010</v>
      </c>
      <c r="S137" s="11" t="s">
        <v>2112</v>
      </c>
      <c r="T137" s="10">
        <v>4</v>
      </c>
      <c r="U137" s="17">
        <v>2.5413419999999999E-2</v>
      </c>
      <c r="V137" s="17">
        <v>8.6710590000000004E-2</v>
      </c>
      <c r="W137" s="11" t="s">
        <v>1954</v>
      </c>
      <c r="X137" s="11" t="s">
        <v>648</v>
      </c>
      <c r="Y137" s="13" t="s">
        <v>2293</v>
      </c>
      <c r="Z137" s="12">
        <v>5</v>
      </c>
      <c r="AA137" s="12">
        <v>0</v>
      </c>
      <c r="AB137" s="11" t="s">
        <v>1954</v>
      </c>
      <c r="AD137" s="11" t="s">
        <v>1957</v>
      </c>
      <c r="AE137" s="11" t="s">
        <v>2294</v>
      </c>
      <c r="AF137" s="10">
        <v>150</v>
      </c>
      <c r="AH137" s="21">
        <v>59.98</v>
      </c>
      <c r="AI137" s="10">
        <v>33</v>
      </c>
      <c r="AJ137" s="21"/>
    </row>
    <row r="138" spans="1:36" ht="13.5" customHeight="1" x14ac:dyDescent="0.2">
      <c r="A138" s="11" t="s">
        <v>2295</v>
      </c>
      <c r="B138" s="12">
        <v>3</v>
      </c>
      <c r="C138" s="11">
        <v>111</v>
      </c>
      <c r="D138" s="12">
        <v>99</v>
      </c>
      <c r="E138" s="11">
        <v>49</v>
      </c>
      <c r="F138" s="12">
        <v>17</v>
      </c>
      <c r="G138" s="11" t="s">
        <v>1951</v>
      </c>
      <c r="H138" s="13" t="s">
        <v>2296</v>
      </c>
      <c r="I138" s="11" t="s">
        <v>650</v>
      </c>
      <c r="J138" s="11">
        <v>91031</v>
      </c>
      <c r="K138" s="14">
        <v>1.739986</v>
      </c>
      <c r="L138" s="13" t="s">
        <v>2297</v>
      </c>
      <c r="M138" s="15">
        <v>20.059071289130316</v>
      </c>
      <c r="N138" s="16">
        <v>2.7170873923301402</v>
      </c>
      <c r="O138" s="12">
        <v>1.6483589998329067</v>
      </c>
      <c r="P138" s="11" t="s">
        <v>1954</v>
      </c>
      <c r="Q138" s="11" t="s">
        <v>586</v>
      </c>
      <c r="R138" s="11" t="s">
        <v>2159</v>
      </c>
      <c r="S138" s="11" t="s">
        <v>2112</v>
      </c>
      <c r="T138" s="10">
        <v>2</v>
      </c>
      <c r="U138" s="17">
        <v>1.5597460000000001E-4</v>
      </c>
      <c r="V138" s="17">
        <v>5.3218540000000004E-4</v>
      </c>
      <c r="W138" s="11" t="s">
        <v>1954</v>
      </c>
      <c r="X138" s="11" t="s">
        <v>648</v>
      </c>
      <c r="Y138" s="13" t="s">
        <v>2297</v>
      </c>
      <c r="Z138" s="12">
        <v>5</v>
      </c>
      <c r="AA138" s="12">
        <v>0</v>
      </c>
      <c r="AB138" s="11" t="s">
        <v>1954</v>
      </c>
      <c r="AD138" s="11" t="s">
        <v>1957</v>
      </c>
      <c r="AE138" s="11" t="s">
        <v>2298</v>
      </c>
      <c r="AF138" s="10">
        <v>676</v>
      </c>
      <c r="AH138" s="21">
        <v>24.97</v>
      </c>
      <c r="AI138" s="10">
        <v>33</v>
      </c>
      <c r="AJ138" s="21"/>
    </row>
    <row r="139" spans="1:36" ht="13.5" customHeight="1" x14ac:dyDescent="0.2">
      <c r="A139" s="11" t="s">
        <v>2299</v>
      </c>
      <c r="B139" s="12">
        <v>4</v>
      </c>
      <c r="C139" s="11">
        <v>133</v>
      </c>
      <c r="D139" s="12">
        <v>127</v>
      </c>
      <c r="E139" s="11">
        <v>97</v>
      </c>
      <c r="F139" s="12">
        <v>59</v>
      </c>
      <c r="G139" s="11" t="s">
        <v>1951</v>
      </c>
      <c r="H139" s="13" t="s">
        <v>2296</v>
      </c>
      <c r="I139" s="11" t="s">
        <v>650</v>
      </c>
      <c r="J139" s="11">
        <v>26562</v>
      </c>
      <c r="K139" s="14">
        <v>28.527509999999999</v>
      </c>
      <c r="L139" s="13" t="s">
        <v>2297</v>
      </c>
      <c r="M139" s="15">
        <v>48.868625052121608</v>
      </c>
      <c r="N139" s="16">
        <v>3.6560324353306366</v>
      </c>
      <c r="O139" s="12">
        <v>1.9120754261614881</v>
      </c>
      <c r="P139" s="11" t="s">
        <v>1954</v>
      </c>
      <c r="Q139" s="11" t="s">
        <v>587</v>
      </c>
      <c r="R139" s="11" t="s">
        <v>2159</v>
      </c>
      <c r="S139" s="11" t="s">
        <v>2112</v>
      </c>
      <c r="T139" s="10">
        <v>9</v>
      </c>
      <c r="U139" s="17">
        <v>2.5494049999999998E-3</v>
      </c>
      <c r="V139" s="17">
        <v>8.6985689999999997E-3</v>
      </c>
      <c r="W139" s="11" t="s">
        <v>1954</v>
      </c>
      <c r="X139" s="11" t="s">
        <v>648</v>
      </c>
      <c r="Y139" s="13" t="s">
        <v>2297</v>
      </c>
      <c r="Z139" s="12">
        <v>5</v>
      </c>
      <c r="AA139" s="12">
        <v>0</v>
      </c>
      <c r="AB139" s="11" t="s">
        <v>1954</v>
      </c>
      <c r="AD139" s="11" t="s">
        <v>1957</v>
      </c>
      <c r="AE139" s="11" t="s">
        <v>2300</v>
      </c>
      <c r="AF139" s="10">
        <v>930</v>
      </c>
      <c r="AH139" s="21">
        <v>53.98</v>
      </c>
      <c r="AI139" s="10">
        <v>33</v>
      </c>
      <c r="AJ139" s="21"/>
    </row>
    <row r="140" spans="1:36" ht="13.5" customHeight="1" x14ac:dyDescent="0.2">
      <c r="A140" s="11" t="s">
        <v>2301</v>
      </c>
      <c r="B140" s="12">
        <v>1</v>
      </c>
      <c r="C140" s="11">
        <v>115</v>
      </c>
      <c r="D140" s="12">
        <v>260</v>
      </c>
      <c r="E140" s="11">
        <v>44</v>
      </c>
      <c r="F140" s="12">
        <v>97</v>
      </c>
      <c r="G140" s="11" t="s">
        <v>1951</v>
      </c>
      <c r="H140" s="13" t="s">
        <v>2302</v>
      </c>
      <c r="I140" s="11" t="s">
        <v>650</v>
      </c>
      <c r="J140" s="11">
        <v>97617</v>
      </c>
      <c r="K140" s="14">
        <v>3.8373309999999998</v>
      </c>
      <c r="L140" s="13" t="s">
        <v>2303</v>
      </c>
      <c r="M140" s="15">
        <v>24.796241666671659</v>
      </c>
      <c r="N140" s="16">
        <v>2.9160521517157552</v>
      </c>
      <c r="O140" s="12">
        <v>1.7076452066268786</v>
      </c>
      <c r="P140" s="11" t="s">
        <v>1954</v>
      </c>
      <c r="Q140" s="11" t="s">
        <v>588</v>
      </c>
      <c r="R140" s="11" t="s">
        <v>2010</v>
      </c>
      <c r="S140" s="11" t="s">
        <v>2304</v>
      </c>
      <c r="T140" s="10">
        <v>4</v>
      </c>
      <c r="U140" s="17">
        <v>6.7736210000000005E-2</v>
      </c>
      <c r="V140" s="17">
        <v>0.23111590000000001</v>
      </c>
      <c r="W140" s="11" t="s">
        <v>1954</v>
      </c>
      <c r="X140" s="11" t="s">
        <v>648</v>
      </c>
      <c r="Y140" s="13" t="s">
        <v>2303</v>
      </c>
      <c r="Z140" s="12">
        <v>5</v>
      </c>
      <c r="AA140" s="12">
        <v>0</v>
      </c>
      <c r="AB140" s="11" t="s">
        <v>1954</v>
      </c>
      <c r="AD140" s="11" t="s">
        <v>1957</v>
      </c>
      <c r="AE140" s="11" t="s">
        <v>2305</v>
      </c>
      <c r="AF140" s="10">
        <v>621</v>
      </c>
      <c r="AH140" s="21">
        <v>51.99</v>
      </c>
      <c r="AI140" s="10">
        <v>33</v>
      </c>
      <c r="AJ140" s="21"/>
    </row>
    <row r="141" spans="1:36" ht="13.5" customHeight="1" x14ac:dyDescent="0.2">
      <c r="A141" s="11" t="s">
        <v>2306</v>
      </c>
      <c r="B141" s="12">
        <v>3</v>
      </c>
      <c r="C141" s="11">
        <v>188</v>
      </c>
      <c r="D141" s="12">
        <v>263</v>
      </c>
      <c r="E141" s="11">
        <v>33</v>
      </c>
      <c r="F141" s="12">
        <v>25</v>
      </c>
      <c r="G141" s="11" t="s">
        <v>1951</v>
      </c>
      <c r="H141" s="13" t="s">
        <v>2303</v>
      </c>
      <c r="I141" s="11" t="s">
        <v>650</v>
      </c>
      <c r="J141" s="11">
        <v>81867</v>
      </c>
      <c r="K141" s="14">
        <v>3.3378079999999999</v>
      </c>
      <c r="L141" s="13" t="s">
        <v>2303</v>
      </c>
      <c r="M141" s="15">
        <v>18.164774885304709</v>
      </c>
      <c r="N141" s="16">
        <v>2.628714011537689</v>
      </c>
      <c r="O141" s="12">
        <v>1.6213309383150896</v>
      </c>
      <c r="P141" s="11" t="s">
        <v>1954</v>
      </c>
      <c r="Q141" s="11" t="s">
        <v>589</v>
      </c>
      <c r="R141" s="11" t="s">
        <v>2010</v>
      </c>
      <c r="S141" s="11" t="s">
        <v>2304</v>
      </c>
      <c r="T141" s="10">
        <v>9</v>
      </c>
      <c r="U141" s="17">
        <v>3.8175840000000003E-2</v>
      </c>
      <c r="V141" s="17">
        <v>0.13025600000000001</v>
      </c>
      <c r="W141" s="11" t="s">
        <v>1954</v>
      </c>
      <c r="X141" s="11" t="s">
        <v>648</v>
      </c>
      <c r="Y141" s="13" t="s">
        <v>2303</v>
      </c>
      <c r="Z141" s="12">
        <v>5</v>
      </c>
      <c r="AA141" s="12">
        <v>0</v>
      </c>
      <c r="AB141" s="11" t="s">
        <v>1954</v>
      </c>
      <c r="AD141" s="11" t="s">
        <v>1957</v>
      </c>
      <c r="AE141" s="11" t="s">
        <v>2307</v>
      </c>
      <c r="AF141" s="10">
        <v>755</v>
      </c>
      <c r="AH141" s="21">
        <v>47.97</v>
      </c>
      <c r="AI141" s="10">
        <v>33</v>
      </c>
      <c r="AJ141" s="21"/>
    </row>
    <row r="142" spans="1:36" ht="13.5" customHeight="1" x14ac:dyDescent="0.2">
      <c r="A142" s="11" t="s">
        <v>2308</v>
      </c>
      <c r="B142" s="12">
        <v>3</v>
      </c>
      <c r="C142" s="11">
        <v>151</v>
      </c>
      <c r="D142" s="12">
        <v>1298</v>
      </c>
      <c r="E142" s="11">
        <v>54</v>
      </c>
      <c r="F142" s="12">
        <v>59</v>
      </c>
      <c r="G142" s="11" t="s">
        <v>1951</v>
      </c>
      <c r="H142" s="13" t="s">
        <v>2309</v>
      </c>
      <c r="I142" s="11" t="s">
        <v>650</v>
      </c>
      <c r="J142" s="11">
        <v>38585</v>
      </c>
      <c r="K142" s="14">
        <v>3.55619</v>
      </c>
      <c r="L142" s="13" t="s">
        <v>2310</v>
      </c>
      <c r="M142" s="15">
        <v>23.441976308148408</v>
      </c>
      <c r="N142" s="16">
        <v>2.8619677847837104</v>
      </c>
      <c r="O142" s="12">
        <v>1.6917351402579868</v>
      </c>
      <c r="P142" s="11" t="s">
        <v>1954</v>
      </c>
      <c r="Q142" s="11" t="s">
        <v>590</v>
      </c>
      <c r="R142" s="11" t="s">
        <v>2010</v>
      </c>
      <c r="S142" s="11" t="s">
        <v>2304</v>
      </c>
      <c r="T142" s="10">
        <v>6</v>
      </c>
      <c r="U142" s="17">
        <v>6.4332219999999997E-3</v>
      </c>
      <c r="V142" s="17">
        <v>2.1950150000000002E-2</v>
      </c>
      <c r="W142" s="11" t="s">
        <v>1954</v>
      </c>
      <c r="X142" s="11" t="s">
        <v>648</v>
      </c>
      <c r="Y142" s="13" t="s">
        <v>2310</v>
      </c>
      <c r="Z142" s="12">
        <v>5</v>
      </c>
      <c r="AA142" s="12">
        <v>0</v>
      </c>
      <c r="AB142" s="11" t="s">
        <v>1954</v>
      </c>
      <c r="AD142" s="11" t="s">
        <v>1957</v>
      </c>
      <c r="AE142" s="11" t="s">
        <v>2311</v>
      </c>
      <c r="AF142" s="10">
        <v>728</v>
      </c>
      <c r="AH142" s="21">
        <v>66.97</v>
      </c>
      <c r="AI142" s="10">
        <v>33</v>
      </c>
      <c r="AJ142" s="21"/>
    </row>
    <row r="143" spans="1:36" ht="13.5" customHeight="1" x14ac:dyDescent="0.2">
      <c r="A143" s="11" t="s">
        <v>2312</v>
      </c>
      <c r="B143" s="12">
        <v>3</v>
      </c>
      <c r="C143" s="11">
        <v>109</v>
      </c>
      <c r="D143" s="12">
        <v>123</v>
      </c>
      <c r="E143" s="11">
        <v>78</v>
      </c>
      <c r="F143" s="12">
        <v>60</v>
      </c>
      <c r="G143" s="11" t="s">
        <v>1951</v>
      </c>
      <c r="H143" s="13" t="s">
        <v>2313</v>
      </c>
      <c r="I143" s="11" t="s">
        <v>650</v>
      </c>
      <c r="J143" s="11">
        <v>19326</v>
      </c>
      <c r="K143" s="14">
        <v>17.804200000000002</v>
      </c>
      <c r="L143" s="13" t="s">
        <v>2314</v>
      </c>
      <c r="M143" s="15">
        <v>36.023702340324036</v>
      </c>
      <c r="N143" s="16">
        <v>3.3026517510566018</v>
      </c>
      <c r="O143" s="12">
        <v>1.8173199363503945</v>
      </c>
      <c r="P143" s="11" t="s">
        <v>1954</v>
      </c>
      <c r="Q143" s="11" t="s">
        <v>591</v>
      </c>
      <c r="R143" s="11" t="s">
        <v>2159</v>
      </c>
      <c r="S143" s="11" t="s">
        <v>2315</v>
      </c>
      <c r="T143" s="10">
        <v>1</v>
      </c>
      <c r="U143" s="17">
        <v>1.59088E-3</v>
      </c>
      <c r="V143" s="17">
        <v>5.4280819999999999E-3</v>
      </c>
      <c r="W143" s="11" t="s">
        <v>1954</v>
      </c>
      <c r="X143" s="11" t="s">
        <v>648</v>
      </c>
      <c r="Y143" s="13" t="s">
        <v>2314</v>
      </c>
      <c r="Z143" s="12">
        <v>5</v>
      </c>
      <c r="AA143" s="12">
        <v>0</v>
      </c>
      <c r="AB143" s="11" t="s">
        <v>1954</v>
      </c>
      <c r="AD143" s="11" t="s">
        <v>1957</v>
      </c>
      <c r="AE143" s="11" t="s">
        <v>2316</v>
      </c>
      <c r="AF143" s="10">
        <v>155</v>
      </c>
      <c r="AH143" s="21">
        <v>72.98</v>
      </c>
      <c r="AI143" s="10">
        <v>48</v>
      </c>
      <c r="AJ143" s="21"/>
    </row>
    <row r="144" spans="1:36" ht="13.5" customHeight="1" x14ac:dyDescent="0.2">
      <c r="A144" s="11" t="s">
        <v>2317</v>
      </c>
      <c r="B144" s="12">
        <v>5</v>
      </c>
      <c r="C144" s="11">
        <v>131</v>
      </c>
      <c r="D144" s="12">
        <v>90</v>
      </c>
      <c r="E144" s="11">
        <v>75</v>
      </c>
      <c r="F144" s="12">
        <v>72</v>
      </c>
      <c r="G144" s="11" t="s">
        <v>1951</v>
      </c>
      <c r="H144" s="13" t="s">
        <v>2313</v>
      </c>
      <c r="I144" s="11" t="s">
        <v>650</v>
      </c>
      <c r="J144" s="11">
        <v>17529</v>
      </c>
      <c r="K144" s="14">
        <v>2.8945120000000002</v>
      </c>
      <c r="L144" s="13" t="s">
        <v>2314</v>
      </c>
      <c r="M144" s="15">
        <v>14.59583854126126</v>
      </c>
      <c r="N144" s="16">
        <v>2.4438601524040027</v>
      </c>
      <c r="O144" s="12">
        <v>1.5632850515513805</v>
      </c>
      <c r="P144" s="11" t="s">
        <v>1954</v>
      </c>
      <c r="Q144" s="11" t="s">
        <v>592</v>
      </c>
      <c r="R144" s="11" t="s">
        <v>2159</v>
      </c>
      <c r="S144" s="11" t="s">
        <v>2315</v>
      </c>
      <c r="T144" s="10">
        <v>7</v>
      </c>
      <c r="U144" s="17">
        <v>2.610302E-4</v>
      </c>
      <c r="V144" s="17">
        <v>8.9063490000000005E-4</v>
      </c>
      <c r="W144" s="11" t="s">
        <v>1954</v>
      </c>
      <c r="X144" s="11" t="s">
        <v>648</v>
      </c>
      <c r="Y144" s="13" t="s">
        <v>2314</v>
      </c>
      <c r="Z144" s="12">
        <v>5</v>
      </c>
      <c r="AA144" s="12">
        <v>0</v>
      </c>
      <c r="AB144" s="11" t="s">
        <v>1954</v>
      </c>
      <c r="AD144" s="11" t="s">
        <v>1957</v>
      </c>
      <c r="AE144" s="11" t="s">
        <v>2318</v>
      </c>
      <c r="AF144" s="10">
        <v>402</v>
      </c>
      <c r="AH144" s="21">
        <v>69.989999999999995</v>
      </c>
      <c r="AI144" s="10">
        <v>25</v>
      </c>
      <c r="AJ144" s="21"/>
    </row>
    <row r="145" spans="1:36" ht="13.5" customHeight="1" x14ac:dyDescent="0.2">
      <c r="A145" s="11" t="s">
        <v>2319</v>
      </c>
      <c r="B145" s="12">
        <v>5</v>
      </c>
      <c r="C145" s="11">
        <v>180</v>
      </c>
      <c r="D145" s="12">
        <v>119</v>
      </c>
      <c r="E145" s="11">
        <v>47</v>
      </c>
      <c r="F145" s="12">
        <v>57</v>
      </c>
      <c r="G145" s="11" t="s">
        <v>1951</v>
      </c>
      <c r="H145" s="13" t="s">
        <v>2303</v>
      </c>
      <c r="I145" s="11" t="s">
        <v>650</v>
      </c>
      <c r="J145" s="11">
        <v>23428</v>
      </c>
      <c r="K145" s="14">
        <v>1.3777919999999999</v>
      </c>
      <c r="L145" s="13" t="s">
        <v>2320</v>
      </c>
      <c r="M145" s="15">
        <v>16.551585849021198</v>
      </c>
      <c r="N145" s="16">
        <v>2.548472023172252</v>
      </c>
      <c r="O145" s="12">
        <v>1.596393442473456</v>
      </c>
      <c r="P145" s="11" t="s">
        <v>1954</v>
      </c>
      <c r="Q145" s="11" t="s">
        <v>593</v>
      </c>
      <c r="R145" s="11" t="s">
        <v>2159</v>
      </c>
      <c r="S145" s="11" t="s">
        <v>2304</v>
      </c>
      <c r="T145" s="10">
        <v>8</v>
      </c>
      <c r="U145" s="17">
        <v>3.6326079999999998E-3</v>
      </c>
      <c r="V145" s="17">
        <v>1.239446E-2</v>
      </c>
      <c r="W145" s="11" t="s">
        <v>1954</v>
      </c>
      <c r="X145" s="11" t="s">
        <v>648</v>
      </c>
      <c r="Y145" s="13" t="s">
        <v>2320</v>
      </c>
      <c r="Z145" s="12">
        <v>5</v>
      </c>
      <c r="AA145" s="12">
        <v>0</v>
      </c>
      <c r="AB145" s="11" t="s">
        <v>1954</v>
      </c>
      <c r="AD145" s="11" t="s">
        <v>1957</v>
      </c>
      <c r="AE145" s="11" t="s">
        <v>2321</v>
      </c>
      <c r="AF145" s="10">
        <v>200</v>
      </c>
      <c r="AH145" s="21">
        <v>87.97</v>
      </c>
      <c r="AI145" s="10">
        <v>29</v>
      </c>
      <c r="AJ145" s="21"/>
    </row>
    <row r="146" spans="1:36" ht="13.5" customHeight="1" x14ac:dyDescent="0.2">
      <c r="A146" s="11" t="s">
        <v>2322</v>
      </c>
      <c r="B146" s="12">
        <v>3</v>
      </c>
      <c r="C146" s="11">
        <v>114</v>
      </c>
      <c r="D146" s="12">
        <v>104</v>
      </c>
      <c r="E146" s="11">
        <v>56</v>
      </c>
      <c r="F146" s="12">
        <v>20</v>
      </c>
      <c r="G146" s="11" t="s">
        <v>1951</v>
      </c>
      <c r="H146" s="13" t="s">
        <v>2323</v>
      </c>
      <c r="I146" s="11" t="s">
        <v>650</v>
      </c>
      <c r="J146" s="11">
        <v>73363</v>
      </c>
      <c r="K146" s="14">
        <v>0.69571090000000002</v>
      </c>
      <c r="L146" s="13" t="s">
        <v>2320</v>
      </c>
      <c r="M146" s="15">
        <v>14.529803760537723</v>
      </c>
      <c r="N146" s="16">
        <v>2.440169060250228</v>
      </c>
      <c r="O146" s="12">
        <v>1.5621040491113989</v>
      </c>
      <c r="P146" s="11" t="s">
        <v>1954</v>
      </c>
      <c r="Q146" s="11" t="s">
        <v>594</v>
      </c>
      <c r="R146" s="11" t="s">
        <v>2010</v>
      </c>
      <c r="S146" s="11" t="s">
        <v>2304</v>
      </c>
      <c r="T146" s="10">
        <v>3</v>
      </c>
      <c r="U146" s="17">
        <v>2.0795560000000002E-3</v>
      </c>
      <c r="V146" s="17">
        <v>7.0954470000000004E-3</v>
      </c>
      <c r="W146" s="11" t="s">
        <v>1954</v>
      </c>
      <c r="X146" s="11" t="s">
        <v>648</v>
      </c>
      <c r="Y146" s="13" t="s">
        <v>2320</v>
      </c>
      <c r="Z146" s="12">
        <v>5</v>
      </c>
      <c r="AA146" s="12">
        <v>0</v>
      </c>
      <c r="AB146" s="11" t="s">
        <v>1954</v>
      </c>
      <c r="AD146" s="11" t="s">
        <v>1957</v>
      </c>
      <c r="AE146" s="11" t="s">
        <v>2324</v>
      </c>
      <c r="AF146" s="10">
        <v>778</v>
      </c>
      <c r="AH146" s="21">
        <v>75.98</v>
      </c>
      <c r="AI146" s="10">
        <v>18</v>
      </c>
      <c r="AJ146" s="21"/>
    </row>
    <row r="147" spans="1:36" ht="13.5" customHeight="1" x14ac:dyDescent="0.2">
      <c r="A147" s="11" t="s">
        <v>2325</v>
      </c>
      <c r="B147" s="12">
        <v>4</v>
      </c>
      <c r="C147" s="11">
        <v>178</v>
      </c>
      <c r="D147" s="12">
        <v>973</v>
      </c>
      <c r="E147" s="11">
        <v>87</v>
      </c>
      <c r="F147" s="12">
        <v>83</v>
      </c>
      <c r="G147" s="11" t="s">
        <v>1951</v>
      </c>
      <c r="H147" s="13" t="s">
        <v>2326</v>
      </c>
      <c r="I147" s="11" t="s">
        <v>650</v>
      </c>
      <c r="J147" s="11">
        <v>26511</v>
      </c>
      <c r="K147" s="14">
        <v>8.5711969999999997</v>
      </c>
      <c r="L147" s="13" t="s">
        <v>2327</v>
      </c>
      <c r="M147" s="15">
        <v>26.49885767022802</v>
      </c>
      <c r="N147" s="16">
        <v>2.9813231392233384</v>
      </c>
      <c r="O147" s="12">
        <v>1.7266508446189515</v>
      </c>
      <c r="P147" s="11" t="s">
        <v>1954</v>
      </c>
      <c r="Q147" s="11" t="s">
        <v>595</v>
      </c>
      <c r="R147" s="11" t="s">
        <v>2010</v>
      </c>
      <c r="S147" s="11" t="s">
        <v>2304</v>
      </c>
      <c r="T147" s="10">
        <v>2</v>
      </c>
      <c r="U147" s="17">
        <v>1.549553E-2</v>
      </c>
      <c r="V147" s="17">
        <v>5.2870769999999997E-2</v>
      </c>
      <c r="W147" s="11" t="s">
        <v>1954</v>
      </c>
      <c r="X147" s="11" t="s">
        <v>648</v>
      </c>
      <c r="Y147" s="13" t="s">
        <v>2327</v>
      </c>
      <c r="Z147" s="12">
        <v>5</v>
      </c>
      <c r="AA147" s="12">
        <v>0</v>
      </c>
      <c r="AB147" s="11" t="s">
        <v>1954</v>
      </c>
      <c r="AD147" s="11" t="s">
        <v>1957</v>
      </c>
      <c r="AE147" s="11" t="s">
        <v>2328</v>
      </c>
      <c r="AF147" s="10">
        <v>605</v>
      </c>
      <c r="AH147" s="21">
        <v>33.97</v>
      </c>
      <c r="AI147" s="10">
        <v>38</v>
      </c>
      <c r="AJ147" s="21"/>
    </row>
    <row r="148" spans="1:36" ht="13.5" customHeight="1" x14ac:dyDescent="0.2">
      <c r="A148" s="11" t="s">
        <v>2329</v>
      </c>
      <c r="B148" s="12">
        <v>5</v>
      </c>
      <c r="C148" s="11">
        <v>104</v>
      </c>
      <c r="D148" s="12">
        <v>115</v>
      </c>
      <c r="E148" s="11">
        <v>23</v>
      </c>
      <c r="F148" s="12">
        <v>60</v>
      </c>
      <c r="G148" s="11" t="s">
        <v>1951</v>
      </c>
      <c r="H148" s="13" t="s">
        <v>2330</v>
      </c>
      <c r="I148" s="11" t="s">
        <v>650</v>
      </c>
      <c r="J148" s="11">
        <v>51756</v>
      </c>
      <c r="K148" s="14">
        <v>31.158110000000001</v>
      </c>
      <c r="L148" s="13" t="s">
        <v>2000</v>
      </c>
      <c r="M148" s="15">
        <v>46.740055001520531</v>
      </c>
      <c r="N148" s="16">
        <v>3.6021606114820193</v>
      </c>
      <c r="O148" s="12">
        <v>1.8979358818152996</v>
      </c>
      <c r="P148" s="11" t="s">
        <v>1954</v>
      </c>
      <c r="Q148" s="11" t="s">
        <v>596</v>
      </c>
      <c r="R148" s="11" t="s">
        <v>2159</v>
      </c>
      <c r="S148" s="11" t="s">
        <v>2304</v>
      </c>
      <c r="T148" s="10">
        <v>1</v>
      </c>
      <c r="U148" s="17">
        <v>1.723336E-3</v>
      </c>
      <c r="V148" s="17">
        <v>5.8800220000000004E-3</v>
      </c>
      <c r="W148" s="11" t="s">
        <v>1954</v>
      </c>
      <c r="X148" s="11" t="s">
        <v>648</v>
      </c>
      <c r="Y148" s="13" t="s">
        <v>2000</v>
      </c>
      <c r="Z148" s="12">
        <v>1</v>
      </c>
      <c r="AA148" s="12">
        <v>0</v>
      </c>
      <c r="AB148" s="11" t="s">
        <v>1954</v>
      </c>
      <c r="AD148" s="11" t="s">
        <v>1957</v>
      </c>
      <c r="AE148" s="11" t="s">
        <v>2331</v>
      </c>
      <c r="AF148" s="10">
        <v>770</v>
      </c>
      <c r="AH148" s="21">
        <v>44.97</v>
      </c>
      <c r="AI148" s="10">
        <v>7</v>
      </c>
      <c r="AJ148" s="21"/>
    </row>
    <row r="149" spans="1:36" ht="13.5" customHeight="1" x14ac:dyDescent="0.2">
      <c r="A149" s="11" t="s">
        <v>2332</v>
      </c>
      <c r="B149" s="12">
        <v>5</v>
      </c>
      <c r="C149" s="11">
        <v>194</v>
      </c>
      <c r="D149" s="12">
        <v>94</v>
      </c>
      <c r="E149" s="11">
        <v>28</v>
      </c>
      <c r="F149" s="12">
        <v>56</v>
      </c>
      <c r="G149" s="11" t="s">
        <v>1951</v>
      </c>
      <c r="H149" s="13" t="s">
        <v>2330</v>
      </c>
      <c r="I149" s="11" t="s">
        <v>650</v>
      </c>
      <c r="J149" s="11">
        <v>49005</v>
      </c>
      <c r="K149" s="14">
        <v>5.8673799999999998</v>
      </c>
      <c r="L149" s="13" t="s">
        <v>2000</v>
      </c>
      <c r="M149" s="15">
        <v>26.289647532705668</v>
      </c>
      <c r="N149" s="16">
        <v>2.9734564893529662</v>
      </c>
      <c r="O149" s="12">
        <v>1.7243713316316083</v>
      </c>
      <c r="P149" s="11" t="s">
        <v>1954</v>
      </c>
      <c r="Q149" s="11" t="s">
        <v>597</v>
      </c>
      <c r="R149" s="11" t="s">
        <v>2159</v>
      </c>
      <c r="S149" s="11" t="s">
        <v>2304</v>
      </c>
      <c r="T149" s="10">
        <v>1</v>
      </c>
      <c r="U149" s="17">
        <v>3.2475880000000003E-4</v>
      </c>
      <c r="V149" s="17">
        <v>1.1080770000000001E-3</v>
      </c>
      <c r="W149" s="11" t="s">
        <v>1954</v>
      </c>
      <c r="X149" s="11" t="s">
        <v>648</v>
      </c>
      <c r="Y149" s="13" t="s">
        <v>2000</v>
      </c>
      <c r="Z149" s="12">
        <v>1</v>
      </c>
      <c r="AA149" s="12">
        <v>0</v>
      </c>
      <c r="AB149" s="11" t="s">
        <v>1954</v>
      </c>
      <c r="AD149" s="11" t="s">
        <v>1957</v>
      </c>
      <c r="AE149" s="11" t="s">
        <v>2333</v>
      </c>
      <c r="AF149" s="10">
        <v>831</v>
      </c>
      <c r="AH149" s="21">
        <v>46.98</v>
      </c>
      <c r="AI149" s="10">
        <v>42</v>
      </c>
      <c r="AJ149" s="21"/>
    </row>
    <row r="150" spans="1:36" ht="13.5" customHeight="1" x14ac:dyDescent="0.2">
      <c r="A150" s="11" t="s">
        <v>2334</v>
      </c>
      <c r="B150" s="12">
        <v>2</v>
      </c>
      <c r="C150" s="11">
        <v>182</v>
      </c>
      <c r="D150" s="12">
        <v>102</v>
      </c>
      <c r="E150" s="11">
        <v>47</v>
      </c>
      <c r="F150" s="12">
        <v>28</v>
      </c>
      <c r="G150" s="11" t="s">
        <v>1951</v>
      </c>
      <c r="H150" s="13" t="s">
        <v>2313</v>
      </c>
      <c r="I150" s="11" t="s">
        <v>650</v>
      </c>
      <c r="J150" s="11">
        <v>17759</v>
      </c>
      <c r="K150" s="14">
        <v>7.2751990000000002E-2</v>
      </c>
      <c r="L150" s="13" t="s">
        <v>2335</v>
      </c>
      <c r="M150" s="15">
        <v>13.342477758142387</v>
      </c>
      <c r="N150" s="16">
        <v>2.3718041748346788</v>
      </c>
      <c r="O150" s="12">
        <v>1.5400662891040369</v>
      </c>
      <c r="P150" s="11" t="s">
        <v>1954</v>
      </c>
      <c r="Q150" s="11" t="s">
        <v>598</v>
      </c>
      <c r="R150" s="11" t="s">
        <v>2010</v>
      </c>
      <c r="S150" s="11" t="s">
        <v>2304</v>
      </c>
      <c r="T150" s="10">
        <v>5</v>
      </c>
      <c r="U150" s="17">
        <v>3.3226380000000002E-4</v>
      </c>
      <c r="V150" s="17">
        <v>1.133684E-3</v>
      </c>
      <c r="W150" s="11" t="s">
        <v>1954</v>
      </c>
      <c r="X150" s="11" t="s">
        <v>648</v>
      </c>
      <c r="Y150" s="13" t="s">
        <v>2335</v>
      </c>
      <c r="Z150" s="12">
        <v>1</v>
      </c>
      <c r="AA150" s="12">
        <v>0</v>
      </c>
      <c r="AB150" s="11" t="s">
        <v>1954</v>
      </c>
      <c r="AD150" s="11" t="s">
        <v>1957</v>
      </c>
      <c r="AE150" s="11" t="s">
        <v>2336</v>
      </c>
      <c r="AF150" s="10">
        <v>544</v>
      </c>
      <c r="AH150" s="21">
        <v>44.98</v>
      </c>
      <c r="AI150" s="10">
        <v>13</v>
      </c>
      <c r="AJ150" s="21"/>
    </row>
    <row r="151" spans="1:36" ht="13.5" customHeight="1" x14ac:dyDescent="0.2">
      <c r="A151" s="11" t="s">
        <v>2337</v>
      </c>
      <c r="B151" s="12">
        <v>3</v>
      </c>
      <c r="C151" s="11">
        <v>140</v>
      </c>
      <c r="D151" s="12">
        <v>119</v>
      </c>
      <c r="E151" s="11">
        <v>80</v>
      </c>
      <c r="F151" s="12">
        <v>95</v>
      </c>
      <c r="G151" s="11" t="s">
        <v>1951</v>
      </c>
      <c r="H151" s="13" t="s">
        <v>2313</v>
      </c>
      <c r="I151" s="11" t="s">
        <v>650</v>
      </c>
      <c r="J151" s="11">
        <v>75622</v>
      </c>
      <c r="K151" s="14">
        <v>8.1481639999999994E-2</v>
      </c>
      <c r="L151" s="13" t="s">
        <v>2335</v>
      </c>
      <c r="M151" s="15">
        <v>15.366931530523713</v>
      </c>
      <c r="N151" s="16">
        <v>2.4861598700054683</v>
      </c>
      <c r="O151" s="12">
        <v>1.5767561225520794</v>
      </c>
      <c r="P151" s="11" t="s">
        <v>1954</v>
      </c>
      <c r="Q151" s="11" t="s">
        <v>599</v>
      </c>
      <c r="R151" s="11" t="s">
        <v>2010</v>
      </c>
      <c r="S151" s="11" t="s">
        <v>2304</v>
      </c>
      <c r="T151" s="10">
        <v>9</v>
      </c>
      <c r="U151" s="17">
        <v>4.0221849999999998E-4</v>
      </c>
      <c r="V151" s="17">
        <v>1.372369E-3</v>
      </c>
      <c r="W151" s="11" t="s">
        <v>1954</v>
      </c>
      <c r="X151" s="11" t="s">
        <v>648</v>
      </c>
      <c r="Y151" s="13" t="s">
        <v>2335</v>
      </c>
      <c r="Z151" s="12">
        <v>1</v>
      </c>
      <c r="AA151" s="12">
        <v>0</v>
      </c>
      <c r="AB151" s="11" t="s">
        <v>1954</v>
      </c>
      <c r="AD151" s="11" t="s">
        <v>1957</v>
      </c>
      <c r="AE151" s="11" t="s">
        <v>2338</v>
      </c>
      <c r="AF151" s="10">
        <v>529</v>
      </c>
      <c r="AH151" s="21">
        <v>88.99</v>
      </c>
      <c r="AI151" s="10">
        <v>19</v>
      </c>
      <c r="AJ151" s="21"/>
    </row>
    <row r="152" spans="1:36" ht="13.5" customHeight="1" x14ac:dyDescent="0.2">
      <c r="A152" s="11" t="s">
        <v>2339</v>
      </c>
      <c r="B152" s="12">
        <v>4</v>
      </c>
      <c r="C152" s="11">
        <v>190</v>
      </c>
      <c r="D152" s="12">
        <v>113</v>
      </c>
      <c r="E152" s="11">
        <v>68</v>
      </c>
      <c r="F152" s="12">
        <v>84</v>
      </c>
      <c r="G152" s="11" t="s">
        <v>1951</v>
      </c>
      <c r="H152" s="13" t="s">
        <v>2313</v>
      </c>
      <c r="I152" s="11" t="s">
        <v>650</v>
      </c>
      <c r="J152" s="11">
        <v>42125</v>
      </c>
      <c r="K152" s="14">
        <v>5.7526140000000003E-2</v>
      </c>
      <c r="L152" s="13" t="s">
        <v>2335</v>
      </c>
      <c r="M152" s="15">
        <v>15.297372215640191</v>
      </c>
      <c r="N152" s="16">
        <v>2.4824029462627739</v>
      </c>
      <c r="O152" s="12">
        <v>1.5755643262852754</v>
      </c>
      <c r="P152" s="11" t="s">
        <v>1954</v>
      </c>
      <c r="Q152" s="11" t="s">
        <v>600</v>
      </c>
      <c r="R152" s="11" t="s">
        <v>2010</v>
      </c>
      <c r="S152" s="11" t="s">
        <v>2304</v>
      </c>
      <c r="T152" s="10">
        <v>7</v>
      </c>
      <c r="U152" s="17">
        <v>3.3035479999999999E-4</v>
      </c>
      <c r="V152" s="17">
        <v>1.1271709999999999E-3</v>
      </c>
      <c r="W152" s="11" t="s">
        <v>1954</v>
      </c>
      <c r="X152" s="11" t="s">
        <v>648</v>
      </c>
      <c r="Y152" s="13" t="s">
        <v>2335</v>
      </c>
      <c r="Z152" s="12">
        <v>1</v>
      </c>
      <c r="AA152" s="12">
        <v>0</v>
      </c>
      <c r="AB152" s="11" t="s">
        <v>1954</v>
      </c>
      <c r="AD152" s="11" t="s">
        <v>1957</v>
      </c>
      <c r="AE152" s="11" t="s">
        <v>2340</v>
      </c>
      <c r="AF152" s="10">
        <v>796</v>
      </c>
      <c r="AH152" s="21">
        <v>80.98</v>
      </c>
      <c r="AI152" s="10">
        <v>15</v>
      </c>
      <c r="AJ152" s="21"/>
    </row>
    <row r="153" spans="1:36" ht="13.5" customHeight="1" x14ac:dyDescent="0.2">
      <c r="A153" s="11" t="s">
        <v>2341</v>
      </c>
      <c r="B153" s="12">
        <v>1</v>
      </c>
      <c r="C153" s="11">
        <v>112</v>
      </c>
      <c r="D153" s="12">
        <v>92</v>
      </c>
      <c r="E153" s="11">
        <v>42</v>
      </c>
      <c r="F153" s="12">
        <v>42</v>
      </c>
      <c r="G153" s="11" t="s">
        <v>1951</v>
      </c>
      <c r="H153" s="13" t="s">
        <v>2313</v>
      </c>
      <c r="I153" s="11" t="s">
        <v>650</v>
      </c>
      <c r="J153" s="11">
        <v>64409</v>
      </c>
      <c r="K153" s="14">
        <v>0.4138174</v>
      </c>
      <c r="L153" s="13" t="s">
        <v>2335</v>
      </c>
      <c r="M153" s="15">
        <v>14.057103805887765</v>
      </c>
      <c r="N153" s="16">
        <v>2.4134146831626286</v>
      </c>
      <c r="O153" s="12">
        <v>1.5535168757250848</v>
      </c>
      <c r="P153" s="11" t="s">
        <v>1954</v>
      </c>
      <c r="Q153" s="11" t="s">
        <v>601</v>
      </c>
      <c r="R153" s="11" t="s">
        <v>2010</v>
      </c>
      <c r="S153" s="11" t="s">
        <v>2304</v>
      </c>
      <c r="T153" s="10">
        <v>5</v>
      </c>
      <c r="U153" s="17">
        <v>1.457E-3</v>
      </c>
      <c r="V153" s="17">
        <v>4.9712849999999998E-3</v>
      </c>
      <c r="W153" s="11" t="s">
        <v>1954</v>
      </c>
      <c r="X153" s="11" t="s">
        <v>648</v>
      </c>
      <c r="Y153" s="13" t="s">
        <v>2335</v>
      </c>
      <c r="Z153" s="12">
        <v>1</v>
      </c>
      <c r="AA153" s="12">
        <v>0</v>
      </c>
      <c r="AB153" s="11" t="s">
        <v>1954</v>
      </c>
      <c r="AD153" s="11" t="s">
        <v>1957</v>
      </c>
      <c r="AE153" s="11" t="s">
        <v>2342</v>
      </c>
      <c r="AF153" s="10">
        <v>432</v>
      </c>
      <c r="AH153" s="21">
        <v>32.97</v>
      </c>
      <c r="AI153" s="10">
        <v>49</v>
      </c>
      <c r="AJ153" s="21"/>
    </row>
    <row r="154" spans="1:36" ht="13.5" customHeight="1" x14ac:dyDescent="0.2">
      <c r="A154" s="11" t="s">
        <v>2343</v>
      </c>
      <c r="B154" s="12">
        <v>4</v>
      </c>
      <c r="C154" s="11">
        <v>150</v>
      </c>
      <c r="D154" s="12">
        <v>97</v>
      </c>
      <c r="E154" s="11">
        <v>70</v>
      </c>
      <c r="F154" s="12">
        <v>26</v>
      </c>
      <c r="G154" s="11" t="s">
        <v>1951</v>
      </c>
      <c r="H154" s="13" t="s">
        <v>2313</v>
      </c>
      <c r="I154" s="11" t="s">
        <v>650</v>
      </c>
      <c r="J154" s="11">
        <v>31531</v>
      </c>
      <c r="K154" s="14">
        <v>0.48495349999999998</v>
      </c>
      <c r="L154" s="13" t="s">
        <v>2335</v>
      </c>
      <c r="M154" s="15">
        <v>16.181339528004582</v>
      </c>
      <c r="N154" s="16">
        <v>2.5293260885845261</v>
      </c>
      <c r="O154" s="12">
        <v>1.5903855157113718</v>
      </c>
      <c r="P154" s="11" t="s">
        <v>1954</v>
      </c>
      <c r="Q154" s="11" t="s">
        <v>602</v>
      </c>
      <c r="R154" s="11" t="s">
        <v>2159</v>
      </c>
      <c r="S154" s="11" t="s">
        <v>2304</v>
      </c>
      <c r="T154" s="10">
        <v>2</v>
      </c>
      <c r="U154" s="17">
        <v>1.5790870000000001E-3</v>
      </c>
      <c r="V154" s="17">
        <v>5.3878440000000001E-3</v>
      </c>
      <c r="W154" s="11" t="s">
        <v>1954</v>
      </c>
      <c r="X154" s="11" t="s">
        <v>648</v>
      </c>
      <c r="Y154" s="13" t="s">
        <v>2335</v>
      </c>
      <c r="Z154" s="12">
        <v>1</v>
      </c>
      <c r="AA154" s="12">
        <v>0</v>
      </c>
      <c r="AB154" s="11" t="s">
        <v>1954</v>
      </c>
      <c r="AD154" s="11" t="s">
        <v>1957</v>
      </c>
      <c r="AE154" s="11" t="s">
        <v>2344</v>
      </c>
      <c r="AF154" s="10">
        <v>514</v>
      </c>
      <c r="AH154" s="21">
        <v>32.979999999999997</v>
      </c>
      <c r="AI154" s="10">
        <v>39</v>
      </c>
      <c r="AJ154" s="21"/>
    </row>
    <row r="155" spans="1:36" ht="13.5" customHeight="1" x14ac:dyDescent="0.2">
      <c r="A155" s="11" t="s">
        <v>2345</v>
      </c>
      <c r="B155" s="12">
        <v>1</v>
      </c>
      <c r="C155" s="11">
        <v>192</v>
      </c>
      <c r="D155" s="12">
        <v>147</v>
      </c>
      <c r="E155" s="11">
        <v>82</v>
      </c>
      <c r="F155" s="12">
        <v>76</v>
      </c>
      <c r="G155" s="11" t="s">
        <v>1951</v>
      </c>
      <c r="H155" s="13" t="s">
        <v>2346</v>
      </c>
      <c r="I155" s="11" t="s">
        <v>650</v>
      </c>
      <c r="J155" s="11">
        <v>41714</v>
      </c>
      <c r="K155" s="14">
        <v>6.7757869999999998E-2</v>
      </c>
      <c r="L155" s="13" t="s">
        <v>2347</v>
      </c>
      <c r="M155" s="15">
        <v>13.328061289109314</v>
      </c>
      <c r="N155" s="16">
        <v>2.3709496268118451</v>
      </c>
      <c r="O155" s="12">
        <v>1.5397888253951726</v>
      </c>
      <c r="P155" s="11" t="s">
        <v>1954</v>
      </c>
      <c r="Q155" s="11" t="s">
        <v>603</v>
      </c>
      <c r="R155" s="11" t="s">
        <v>2010</v>
      </c>
      <c r="S155" s="11" t="s">
        <v>2304</v>
      </c>
      <c r="T155" s="10">
        <v>4</v>
      </c>
      <c r="U155" s="17">
        <v>3.8448790000000002E-4</v>
      </c>
      <c r="V155" s="17">
        <v>1.3118730000000001E-3</v>
      </c>
      <c r="W155" s="11" t="s">
        <v>1954</v>
      </c>
      <c r="X155" s="11" t="s">
        <v>648</v>
      </c>
      <c r="Y155" s="13" t="s">
        <v>2347</v>
      </c>
      <c r="Z155" s="12">
        <v>1</v>
      </c>
      <c r="AA155" s="12">
        <v>0</v>
      </c>
      <c r="AB155" s="11" t="s">
        <v>1954</v>
      </c>
      <c r="AD155" s="11" t="s">
        <v>1957</v>
      </c>
      <c r="AE155" s="11" t="s">
        <v>2348</v>
      </c>
      <c r="AF155" s="10">
        <v>584</v>
      </c>
      <c r="AH155" s="21">
        <v>38.979999999999997</v>
      </c>
      <c r="AI155" s="10">
        <v>19</v>
      </c>
      <c r="AJ155" s="21"/>
    </row>
    <row r="156" spans="1:36" ht="13.5" customHeight="1" x14ac:dyDescent="0.2">
      <c r="A156" s="11" t="s">
        <v>2349</v>
      </c>
      <c r="B156" s="12">
        <v>3</v>
      </c>
      <c r="C156" s="11">
        <v>124</v>
      </c>
      <c r="D156" s="12">
        <v>124</v>
      </c>
      <c r="E156" s="11">
        <v>73</v>
      </c>
      <c r="F156" s="12">
        <v>19</v>
      </c>
      <c r="G156" s="11" t="s">
        <v>1951</v>
      </c>
      <c r="H156" s="13" t="s">
        <v>2350</v>
      </c>
      <c r="I156" s="11" t="s">
        <v>650</v>
      </c>
      <c r="J156" s="11">
        <v>80401</v>
      </c>
      <c r="K156" s="14">
        <v>8.9629759999999994</v>
      </c>
      <c r="L156" s="13" t="s">
        <v>2351</v>
      </c>
      <c r="M156" s="15">
        <v>30.956798974058415</v>
      </c>
      <c r="N156" s="16">
        <v>3.1399207173667381</v>
      </c>
      <c r="O156" s="12">
        <v>1.7719821436365373</v>
      </c>
      <c r="P156" s="11" t="s">
        <v>1954</v>
      </c>
      <c r="Q156" s="11" t="s">
        <v>604</v>
      </c>
      <c r="R156" s="11" t="s">
        <v>2159</v>
      </c>
      <c r="S156" s="11" t="s">
        <v>2304</v>
      </c>
      <c r="T156" s="10">
        <v>7</v>
      </c>
      <c r="U156" s="17">
        <v>4.9615309999999997E-4</v>
      </c>
      <c r="V156" s="17">
        <v>1.692874E-3</v>
      </c>
      <c r="W156" s="11" t="s">
        <v>1954</v>
      </c>
      <c r="X156" s="11" t="s">
        <v>648</v>
      </c>
      <c r="Y156" s="13" t="s">
        <v>2351</v>
      </c>
      <c r="Z156" s="12">
        <v>5</v>
      </c>
      <c r="AA156" s="12">
        <v>0</v>
      </c>
      <c r="AB156" s="11" t="s">
        <v>1954</v>
      </c>
      <c r="AD156" s="11" t="s">
        <v>1957</v>
      </c>
      <c r="AE156" s="11" t="s">
        <v>2352</v>
      </c>
      <c r="AF156" s="10">
        <v>506</v>
      </c>
      <c r="AH156" s="21">
        <v>34.97</v>
      </c>
      <c r="AI156" s="10">
        <v>6</v>
      </c>
      <c r="AJ156" s="21"/>
    </row>
    <row r="157" spans="1:36" ht="13.5" customHeight="1" x14ac:dyDescent="0.2">
      <c r="A157" s="11" t="s">
        <v>2353</v>
      </c>
      <c r="B157" s="12">
        <v>5</v>
      </c>
      <c r="C157" s="11">
        <v>120</v>
      </c>
      <c r="D157" s="12">
        <v>141</v>
      </c>
      <c r="E157" s="11">
        <v>78</v>
      </c>
      <c r="F157" s="12">
        <v>91</v>
      </c>
      <c r="G157" s="11" t="s">
        <v>1951</v>
      </c>
      <c r="H157" s="13" t="s">
        <v>1997</v>
      </c>
      <c r="I157" s="11" t="s">
        <v>650</v>
      </c>
      <c r="J157" s="11">
        <v>72699</v>
      </c>
      <c r="K157" s="14">
        <v>1.093985</v>
      </c>
      <c r="L157" s="13" t="s">
        <v>2002</v>
      </c>
      <c r="M157" s="15">
        <v>17.139922378622639</v>
      </c>
      <c r="N157" s="16">
        <v>2.5783168306950306</v>
      </c>
      <c r="O157" s="12">
        <v>1.605713807219403</v>
      </c>
      <c r="P157" s="11" t="s">
        <v>1954</v>
      </c>
      <c r="Q157" s="11" t="s">
        <v>605</v>
      </c>
      <c r="R157" s="11" t="s">
        <v>2159</v>
      </c>
      <c r="S157" s="11" t="s">
        <v>2304</v>
      </c>
      <c r="T157" s="10">
        <v>2</v>
      </c>
      <c r="U157" s="17">
        <v>3.4814720000000002E-3</v>
      </c>
      <c r="V157" s="17">
        <v>1.187878E-2</v>
      </c>
      <c r="W157" s="11" t="s">
        <v>1954</v>
      </c>
      <c r="X157" s="11" t="s">
        <v>648</v>
      </c>
      <c r="Y157" s="13" t="s">
        <v>2002</v>
      </c>
      <c r="Z157" s="12">
        <v>5</v>
      </c>
      <c r="AA157" s="12">
        <v>0</v>
      </c>
      <c r="AB157" s="11" t="s">
        <v>1954</v>
      </c>
      <c r="AD157" s="11" t="s">
        <v>1957</v>
      </c>
      <c r="AE157" s="11" t="s">
        <v>2354</v>
      </c>
      <c r="AF157" s="10">
        <v>678</v>
      </c>
      <c r="AH157" s="21">
        <v>4.99</v>
      </c>
      <c r="AI157" s="10">
        <v>7</v>
      </c>
      <c r="AJ157" s="21"/>
    </row>
    <row r="158" spans="1:36" ht="13.5" customHeight="1" x14ac:dyDescent="0.2">
      <c r="A158" s="11" t="s">
        <v>2355</v>
      </c>
      <c r="B158" s="12">
        <v>3</v>
      </c>
      <c r="C158" s="11">
        <v>141</v>
      </c>
      <c r="D158" s="12">
        <v>118</v>
      </c>
      <c r="E158" s="11">
        <v>71</v>
      </c>
      <c r="F158" s="12">
        <v>51</v>
      </c>
      <c r="G158" s="11" t="s">
        <v>1951</v>
      </c>
      <c r="H158" s="13" t="s">
        <v>2356</v>
      </c>
      <c r="I158" s="11" t="s">
        <v>650</v>
      </c>
      <c r="J158" s="11">
        <v>76981</v>
      </c>
      <c r="K158" s="14">
        <v>21.14349</v>
      </c>
      <c r="L158" s="13" t="s">
        <v>2357</v>
      </c>
      <c r="M158" s="15">
        <v>43.741695084595513</v>
      </c>
      <c r="N158" s="16">
        <v>3.5234263910856556</v>
      </c>
      <c r="O158" s="12">
        <v>1.8770792181167144</v>
      </c>
      <c r="P158" s="11" t="s">
        <v>1954</v>
      </c>
      <c r="Q158" s="11" t="s">
        <v>606</v>
      </c>
      <c r="R158" s="11" t="s">
        <v>2159</v>
      </c>
      <c r="S158" s="11" t="s">
        <v>2304</v>
      </c>
      <c r="T158" s="10">
        <v>1</v>
      </c>
      <c r="U158" s="17">
        <v>1.1721259999999999E-3</v>
      </c>
      <c r="V158" s="17">
        <v>3.9992919999999998E-3</v>
      </c>
      <c r="W158" s="11" t="s">
        <v>1954</v>
      </c>
      <c r="X158" s="11" t="s">
        <v>648</v>
      </c>
      <c r="Y158" s="13" t="s">
        <v>2357</v>
      </c>
      <c r="Z158" s="12">
        <v>0</v>
      </c>
      <c r="AA158" s="12">
        <v>5</v>
      </c>
      <c r="AB158" s="11" t="s">
        <v>1954</v>
      </c>
      <c r="AD158" s="11" t="s">
        <v>1957</v>
      </c>
      <c r="AE158" s="11" t="s">
        <v>2358</v>
      </c>
      <c r="AF158" s="10">
        <v>897</v>
      </c>
      <c r="AH158" s="21">
        <v>43.97</v>
      </c>
      <c r="AI158" s="10">
        <v>28</v>
      </c>
      <c r="AJ158" s="21"/>
    </row>
    <row r="159" spans="1:36" ht="13.5" customHeight="1" x14ac:dyDescent="0.2">
      <c r="A159" s="11" t="s">
        <v>2359</v>
      </c>
      <c r="B159" s="12">
        <v>3</v>
      </c>
      <c r="C159" s="11">
        <v>105</v>
      </c>
      <c r="D159" s="12">
        <v>126</v>
      </c>
      <c r="E159" s="11">
        <v>21</v>
      </c>
      <c r="F159" s="12">
        <v>19</v>
      </c>
      <c r="G159" s="11" t="s">
        <v>1951</v>
      </c>
      <c r="H159" s="13" t="s">
        <v>2360</v>
      </c>
      <c r="I159" s="11" t="s">
        <v>650</v>
      </c>
      <c r="J159" s="11">
        <v>35187</v>
      </c>
      <c r="K159" s="14">
        <v>0.1446991</v>
      </c>
      <c r="L159" s="13" t="s">
        <v>2361</v>
      </c>
      <c r="M159" s="15">
        <v>15.525092449048062</v>
      </c>
      <c r="N159" s="16">
        <v>2.4946602000173517</v>
      </c>
      <c r="O159" s="12">
        <v>1.5794493344255622</v>
      </c>
      <c r="P159" s="11" t="s">
        <v>1954</v>
      </c>
      <c r="Q159" s="11" t="s">
        <v>607</v>
      </c>
      <c r="R159" s="11" t="s">
        <v>2010</v>
      </c>
      <c r="S159" s="11" t="s">
        <v>2304</v>
      </c>
      <c r="T159" s="10">
        <v>8</v>
      </c>
      <c r="U159" s="17">
        <v>3.650033E-3</v>
      </c>
      <c r="V159" s="17">
        <v>1.245391E-2</v>
      </c>
      <c r="W159" s="11" t="s">
        <v>1954</v>
      </c>
      <c r="X159" s="11" t="s">
        <v>648</v>
      </c>
      <c r="Y159" s="13" t="s">
        <v>2361</v>
      </c>
      <c r="Z159" s="12">
        <v>5</v>
      </c>
      <c r="AA159" s="12">
        <v>0</v>
      </c>
      <c r="AB159" s="11" t="s">
        <v>1954</v>
      </c>
      <c r="AD159" s="11" t="s">
        <v>1957</v>
      </c>
      <c r="AE159" s="11" t="s">
        <v>2362</v>
      </c>
      <c r="AF159" s="10">
        <v>939</v>
      </c>
      <c r="AH159" s="21">
        <v>28.98</v>
      </c>
      <c r="AI159" s="10">
        <v>7</v>
      </c>
      <c r="AJ159" s="21"/>
    </row>
    <row r="160" spans="1:36" ht="13.5" customHeight="1" x14ac:dyDescent="0.2">
      <c r="A160" s="11" t="s">
        <v>2363</v>
      </c>
      <c r="B160" s="12">
        <v>1</v>
      </c>
      <c r="C160" s="11">
        <v>172</v>
      </c>
      <c r="D160" s="12">
        <v>122</v>
      </c>
      <c r="E160" s="11">
        <v>34</v>
      </c>
      <c r="F160" s="12">
        <v>91</v>
      </c>
      <c r="G160" s="11" t="s">
        <v>1951</v>
      </c>
      <c r="H160" s="13" t="s">
        <v>2364</v>
      </c>
      <c r="I160" s="11" t="s">
        <v>650</v>
      </c>
      <c r="J160" s="11">
        <v>64146</v>
      </c>
      <c r="K160" s="14">
        <v>0.73344109999999996</v>
      </c>
      <c r="L160" s="13" t="s">
        <v>2361</v>
      </c>
      <c r="M160" s="15">
        <v>20.589852858443333</v>
      </c>
      <c r="N160" s="16">
        <v>2.7408446105264246</v>
      </c>
      <c r="O160" s="12">
        <v>1.6555496400067333</v>
      </c>
      <c r="P160" s="11" t="s">
        <v>1954</v>
      </c>
      <c r="Q160" s="11" t="s">
        <v>608</v>
      </c>
      <c r="R160" s="11" t="s">
        <v>2010</v>
      </c>
      <c r="S160" s="11" t="s">
        <v>2304</v>
      </c>
      <c r="T160" s="10">
        <v>8</v>
      </c>
      <c r="U160" s="17">
        <v>2.8525220000000001E-3</v>
      </c>
      <c r="V160" s="17">
        <v>9.7328050000000006E-3</v>
      </c>
      <c r="W160" s="11" t="s">
        <v>1954</v>
      </c>
      <c r="X160" s="11" t="s">
        <v>648</v>
      </c>
      <c r="Y160" s="13" t="s">
        <v>2361</v>
      </c>
      <c r="Z160" s="12">
        <v>5</v>
      </c>
      <c r="AA160" s="12">
        <v>0</v>
      </c>
      <c r="AB160" s="11" t="s">
        <v>1954</v>
      </c>
      <c r="AD160" s="11" t="s">
        <v>1957</v>
      </c>
      <c r="AE160" s="11" t="s">
        <v>2365</v>
      </c>
      <c r="AF160" s="10">
        <v>158</v>
      </c>
      <c r="AH160" s="21">
        <v>12.99</v>
      </c>
      <c r="AI160" s="10">
        <v>49</v>
      </c>
      <c r="AJ160" s="21"/>
    </row>
    <row r="161" spans="1:36" ht="13.5" customHeight="1" x14ac:dyDescent="0.2">
      <c r="A161" s="11" t="s">
        <v>2366</v>
      </c>
      <c r="B161" s="12">
        <v>5</v>
      </c>
      <c r="C161" s="11">
        <v>178</v>
      </c>
      <c r="D161" s="12">
        <v>112</v>
      </c>
      <c r="E161" s="11">
        <v>60</v>
      </c>
      <c r="F161" s="12">
        <v>16</v>
      </c>
      <c r="G161" s="11" t="s">
        <v>1951</v>
      </c>
      <c r="H161" s="13" t="s">
        <v>2357</v>
      </c>
      <c r="I161" s="11" t="s">
        <v>650</v>
      </c>
      <c r="J161" s="11">
        <v>38181</v>
      </c>
      <c r="K161" s="14">
        <v>0.42463869999999998</v>
      </c>
      <c r="L161" s="13" t="s">
        <v>2361</v>
      </c>
      <c r="M161" s="15">
        <v>15.076281777151902</v>
      </c>
      <c r="N161" s="16">
        <v>2.4703856084224238</v>
      </c>
      <c r="O161" s="12">
        <v>1.5717460381443382</v>
      </c>
      <c r="P161" s="11" t="s">
        <v>1954</v>
      </c>
      <c r="Q161" s="11" t="s">
        <v>609</v>
      </c>
      <c r="R161" s="11" t="s">
        <v>2010</v>
      </c>
      <c r="S161" s="11" t="s">
        <v>2304</v>
      </c>
      <c r="T161" s="10">
        <v>9</v>
      </c>
      <c r="U161" s="17">
        <v>8.2225889999999996E-2</v>
      </c>
      <c r="V161" s="17">
        <v>0.28055469999999999</v>
      </c>
      <c r="W161" s="11" t="s">
        <v>1954</v>
      </c>
      <c r="X161" s="11" t="s">
        <v>648</v>
      </c>
      <c r="Y161" s="13" t="s">
        <v>2361</v>
      </c>
      <c r="Z161" s="12">
        <v>5</v>
      </c>
      <c r="AA161" s="12">
        <v>0</v>
      </c>
      <c r="AB161" s="11" t="s">
        <v>1954</v>
      </c>
      <c r="AD161" s="11" t="s">
        <v>1957</v>
      </c>
      <c r="AE161" s="11" t="s">
        <v>2367</v>
      </c>
      <c r="AF161" s="10">
        <v>676</v>
      </c>
      <c r="AH161" s="21">
        <v>30.99</v>
      </c>
      <c r="AI161" s="10">
        <v>13</v>
      </c>
      <c r="AJ161" s="21"/>
    </row>
    <row r="162" spans="1:36" ht="13.5" customHeight="1" x14ac:dyDescent="0.2">
      <c r="A162" s="11" t="s">
        <v>2368</v>
      </c>
      <c r="B162" s="12">
        <v>2</v>
      </c>
      <c r="C162" s="11">
        <v>163</v>
      </c>
      <c r="D162" s="12">
        <v>107</v>
      </c>
      <c r="E162" s="11">
        <v>65</v>
      </c>
      <c r="F162" s="12">
        <v>41</v>
      </c>
      <c r="G162" s="11" t="s">
        <v>1951</v>
      </c>
      <c r="H162" s="13" t="s">
        <v>2369</v>
      </c>
      <c r="I162" s="11" t="s">
        <v>650</v>
      </c>
      <c r="J162" s="11">
        <v>68439</v>
      </c>
      <c r="K162" s="14">
        <v>1.2594689999999999</v>
      </c>
      <c r="L162" s="13" t="s">
        <v>2370</v>
      </c>
      <c r="M162" s="15">
        <v>14.381729664908113</v>
      </c>
      <c r="N162" s="16">
        <v>2.4318514380561309</v>
      </c>
      <c r="O162" s="12">
        <v>1.5594394627737658</v>
      </c>
      <c r="P162" s="11" t="s">
        <v>1954</v>
      </c>
      <c r="Q162" s="11" t="s">
        <v>610</v>
      </c>
      <c r="R162" s="11" t="s">
        <v>2010</v>
      </c>
      <c r="S162" s="11" t="s">
        <v>2304</v>
      </c>
      <c r="T162" s="10">
        <v>7</v>
      </c>
      <c r="U162" s="17">
        <v>6.0783900000000004E-3</v>
      </c>
      <c r="V162" s="17">
        <v>2.0739469999999999E-2</v>
      </c>
      <c r="W162" s="11" t="s">
        <v>1954</v>
      </c>
      <c r="X162" s="11" t="s">
        <v>648</v>
      </c>
      <c r="Y162" s="13" t="s">
        <v>2370</v>
      </c>
      <c r="Z162" s="12">
        <v>5</v>
      </c>
      <c r="AA162" s="12">
        <v>0</v>
      </c>
      <c r="AB162" s="11" t="s">
        <v>1954</v>
      </c>
      <c r="AD162" s="11" t="s">
        <v>1957</v>
      </c>
      <c r="AE162" s="11" t="s">
        <v>2371</v>
      </c>
      <c r="AF162" s="10">
        <v>178</v>
      </c>
      <c r="AH162" s="21">
        <v>93.97</v>
      </c>
      <c r="AI162" s="10">
        <v>15</v>
      </c>
      <c r="AJ162" s="21"/>
    </row>
    <row r="163" spans="1:36" ht="13.5" customHeight="1" x14ac:dyDescent="0.2">
      <c r="A163" s="11" t="s">
        <v>2372</v>
      </c>
      <c r="B163" s="12">
        <v>4</v>
      </c>
      <c r="C163" s="11">
        <v>181</v>
      </c>
      <c r="D163" s="12">
        <v>113</v>
      </c>
      <c r="E163" s="11">
        <v>34</v>
      </c>
      <c r="F163" s="12">
        <v>78</v>
      </c>
      <c r="G163" s="11" t="s">
        <v>1951</v>
      </c>
      <c r="H163" s="13" t="s">
        <v>2373</v>
      </c>
      <c r="I163" s="11" t="s">
        <v>650</v>
      </c>
      <c r="J163" s="11">
        <v>62829</v>
      </c>
      <c r="K163" s="14">
        <v>1.934134</v>
      </c>
      <c r="L163" s="13" t="s">
        <v>2374</v>
      </c>
      <c r="M163" s="15">
        <v>15.324865462216916</v>
      </c>
      <c r="N163" s="16">
        <v>2.4838892248432791</v>
      </c>
      <c r="O163" s="12">
        <v>1.5760359211779658</v>
      </c>
      <c r="P163" s="11" t="s">
        <v>1954</v>
      </c>
      <c r="Q163" s="11" t="s">
        <v>611</v>
      </c>
      <c r="R163" s="11" t="s">
        <v>2010</v>
      </c>
      <c r="S163" s="11" t="s">
        <v>2304</v>
      </c>
      <c r="T163" s="10">
        <v>1</v>
      </c>
      <c r="U163" s="17">
        <v>9.4958000000000004E-3</v>
      </c>
      <c r="V163" s="17">
        <v>3.2399669999999998E-2</v>
      </c>
      <c r="W163" s="11" t="s">
        <v>1954</v>
      </c>
      <c r="X163" s="11" t="s">
        <v>648</v>
      </c>
      <c r="Y163" s="13" t="s">
        <v>2374</v>
      </c>
      <c r="Z163" s="12">
        <v>0</v>
      </c>
      <c r="AA163" s="12">
        <v>0</v>
      </c>
      <c r="AB163" s="11" t="s">
        <v>1954</v>
      </c>
      <c r="AD163" s="11" t="s">
        <v>1957</v>
      </c>
      <c r="AE163" s="11" t="s">
        <v>2375</v>
      </c>
      <c r="AF163" s="10">
        <v>411</v>
      </c>
      <c r="AH163" s="21">
        <v>26.99</v>
      </c>
      <c r="AI163" s="10">
        <v>25</v>
      </c>
      <c r="AJ163" s="21"/>
    </row>
    <row r="164" spans="1:36" ht="13.5" customHeight="1" x14ac:dyDescent="0.2">
      <c r="A164" s="11" t="s">
        <v>2376</v>
      </c>
      <c r="B164" s="12">
        <v>4</v>
      </c>
      <c r="C164" s="11">
        <v>100</v>
      </c>
      <c r="D164" s="12">
        <v>117</v>
      </c>
      <c r="E164" s="11">
        <v>94</v>
      </c>
      <c r="F164" s="12">
        <v>22</v>
      </c>
      <c r="G164" s="11" t="s">
        <v>1951</v>
      </c>
      <c r="H164" s="13" t="s">
        <v>2377</v>
      </c>
      <c r="I164" s="11" t="s">
        <v>650</v>
      </c>
      <c r="J164" s="11">
        <v>51452</v>
      </c>
      <c r="K164" s="14">
        <v>2.6463079999999999</v>
      </c>
      <c r="L164" s="13" t="s">
        <v>2378</v>
      </c>
      <c r="M164" s="15">
        <v>16.273055675578483</v>
      </c>
      <c r="N164" s="16">
        <v>2.5340958447224575</v>
      </c>
      <c r="O164" s="12">
        <v>1.5918843691432043</v>
      </c>
      <c r="P164" s="11" t="s">
        <v>1954</v>
      </c>
      <c r="Q164" s="11" t="s">
        <v>612</v>
      </c>
      <c r="R164" s="11" t="s">
        <v>2159</v>
      </c>
      <c r="S164" s="11" t="s">
        <v>2304</v>
      </c>
      <c r="T164" s="10">
        <v>2</v>
      </c>
      <c r="U164" s="17">
        <v>6.9001330000000001E-3</v>
      </c>
      <c r="V164" s="17">
        <v>2.3543250000000002E-2</v>
      </c>
      <c r="W164" s="11" t="s">
        <v>1954</v>
      </c>
      <c r="X164" s="11" t="s">
        <v>648</v>
      </c>
      <c r="Y164" s="13" t="s">
        <v>2378</v>
      </c>
      <c r="Z164" s="12">
        <v>5</v>
      </c>
      <c r="AA164" s="12">
        <v>0</v>
      </c>
      <c r="AB164" s="11" t="s">
        <v>1954</v>
      </c>
      <c r="AD164" s="11" t="s">
        <v>1957</v>
      </c>
      <c r="AE164" s="11" t="s">
        <v>2379</v>
      </c>
      <c r="AF164" s="10">
        <v>649</v>
      </c>
      <c r="AH164" s="21">
        <v>98.99</v>
      </c>
      <c r="AI164" s="10">
        <v>16</v>
      </c>
      <c r="AJ164" s="21"/>
    </row>
    <row r="165" spans="1:36" ht="13.5" customHeight="1" x14ac:dyDescent="0.2">
      <c r="A165" s="11" t="s">
        <v>2380</v>
      </c>
      <c r="B165" s="12">
        <v>1</v>
      </c>
      <c r="C165" s="11">
        <v>144</v>
      </c>
      <c r="D165" s="12">
        <v>117</v>
      </c>
      <c r="E165" s="11">
        <v>18</v>
      </c>
      <c r="F165" s="12">
        <v>25</v>
      </c>
      <c r="G165" s="11" t="s">
        <v>1951</v>
      </c>
      <c r="H165" s="13" t="s">
        <v>2381</v>
      </c>
      <c r="I165" s="11" t="s">
        <v>650</v>
      </c>
      <c r="J165" s="11">
        <v>21015</v>
      </c>
      <c r="K165" s="14">
        <v>1.9231</v>
      </c>
      <c r="L165" s="13" t="s">
        <v>2378</v>
      </c>
      <c r="M165" s="15">
        <v>21.309858811041057</v>
      </c>
      <c r="N165" s="16">
        <v>2.7724274537570941</v>
      </c>
      <c r="O165" s="12">
        <v>1.665060795814103</v>
      </c>
      <c r="P165" s="11" t="s">
        <v>1954</v>
      </c>
      <c r="Q165" s="11" t="s">
        <v>613</v>
      </c>
      <c r="R165" s="11" t="s">
        <v>2010</v>
      </c>
      <c r="S165" s="11" t="s">
        <v>2304</v>
      </c>
      <c r="T165" s="10">
        <v>2</v>
      </c>
      <c r="U165" s="17">
        <v>0.6028734</v>
      </c>
      <c r="V165" s="17">
        <v>2.0570040000000001</v>
      </c>
      <c r="W165" s="11" t="s">
        <v>1954</v>
      </c>
      <c r="X165" s="11" t="s">
        <v>648</v>
      </c>
      <c r="Y165" s="13" t="s">
        <v>2378</v>
      </c>
      <c r="Z165" s="12">
        <v>5</v>
      </c>
      <c r="AA165" s="12">
        <v>0</v>
      </c>
      <c r="AB165" s="11" t="s">
        <v>1954</v>
      </c>
      <c r="AD165" s="11" t="s">
        <v>1957</v>
      </c>
      <c r="AE165" s="11" t="s">
        <v>2382</v>
      </c>
      <c r="AF165" s="10">
        <v>537</v>
      </c>
      <c r="AH165" s="21">
        <v>46.98</v>
      </c>
      <c r="AI165" s="10">
        <v>50</v>
      </c>
      <c r="AJ165" s="21"/>
    </row>
    <row r="166" spans="1:36" ht="13.5" customHeight="1" x14ac:dyDescent="0.2">
      <c r="A166" s="11" t="s">
        <v>2383</v>
      </c>
      <c r="B166" s="12">
        <v>1</v>
      </c>
      <c r="C166" s="11">
        <v>159</v>
      </c>
      <c r="D166" s="12">
        <v>49.441569999999999</v>
      </c>
      <c r="E166" s="11">
        <v>24</v>
      </c>
      <c r="F166" s="12">
        <v>99</v>
      </c>
      <c r="G166" s="11" t="s">
        <v>2384</v>
      </c>
      <c r="H166" s="13" t="s">
        <v>2385</v>
      </c>
      <c r="I166" s="11" t="s">
        <v>650</v>
      </c>
      <c r="J166" s="11">
        <v>11520</v>
      </c>
      <c r="K166" s="14">
        <v>1.785947</v>
      </c>
      <c r="L166" s="13" t="s">
        <v>2386</v>
      </c>
      <c r="M166" s="15">
        <v>13.12234028043806</v>
      </c>
      <c r="N166" s="16">
        <v>2.3586876429755046</v>
      </c>
      <c r="O166" s="12">
        <v>1.5358019543468178</v>
      </c>
      <c r="P166" s="11" t="s">
        <v>1954</v>
      </c>
      <c r="Q166" s="11" t="s">
        <v>614</v>
      </c>
      <c r="R166" s="11" t="s">
        <v>2010</v>
      </c>
      <c r="S166" s="11" t="s">
        <v>2112</v>
      </c>
      <c r="T166" s="10">
        <v>8</v>
      </c>
      <c r="U166" s="17">
        <v>4.855285E-3</v>
      </c>
      <c r="V166" s="17">
        <v>1.6566919999999999E-2</v>
      </c>
      <c r="W166" s="11" t="s">
        <v>1954</v>
      </c>
      <c r="X166" s="11" t="s">
        <v>648</v>
      </c>
      <c r="Y166" s="13" t="s">
        <v>2386</v>
      </c>
      <c r="Z166" s="12">
        <v>5</v>
      </c>
      <c r="AA166" s="12">
        <v>0</v>
      </c>
      <c r="AB166" s="11" t="s">
        <v>1954</v>
      </c>
      <c r="AD166" s="11" t="s">
        <v>1957</v>
      </c>
      <c r="AE166" s="11" t="s">
        <v>2383</v>
      </c>
      <c r="AF166" s="10">
        <v>721</v>
      </c>
      <c r="AH166" s="21">
        <v>25.98</v>
      </c>
      <c r="AI166" s="10">
        <v>48</v>
      </c>
      <c r="AJ166" s="21"/>
    </row>
    <row r="167" spans="1:36" ht="13.5" customHeight="1" x14ac:dyDescent="0.2">
      <c r="A167" s="11" t="s">
        <v>2387</v>
      </c>
      <c r="B167" s="12">
        <v>2</v>
      </c>
      <c r="C167" s="11">
        <v>123</v>
      </c>
      <c r="D167" s="12">
        <v>61.234969999999997</v>
      </c>
      <c r="E167" s="11">
        <v>58</v>
      </c>
      <c r="F167" s="12">
        <v>56</v>
      </c>
      <c r="G167" s="11" t="s">
        <v>2384</v>
      </c>
      <c r="H167" s="13" t="s">
        <v>2388</v>
      </c>
      <c r="I167" s="11" t="s">
        <v>650</v>
      </c>
      <c r="J167" s="11">
        <v>15171</v>
      </c>
      <c r="K167" s="14">
        <v>1.5472319999999999</v>
      </c>
      <c r="L167" s="13" t="s">
        <v>2389</v>
      </c>
      <c r="M167" s="15">
        <v>21.791109807503616</v>
      </c>
      <c r="N167" s="16">
        <v>2.7931426502848415</v>
      </c>
      <c r="O167" s="12">
        <v>1.6712697718455993</v>
      </c>
      <c r="P167" s="11" t="s">
        <v>1954</v>
      </c>
      <c r="Q167" s="11" t="s">
        <v>615</v>
      </c>
      <c r="R167" s="11" t="s">
        <v>2010</v>
      </c>
      <c r="S167" s="11" t="s">
        <v>2112</v>
      </c>
      <c r="T167" s="10">
        <v>6</v>
      </c>
      <c r="U167" s="17">
        <v>4.7972609999999997E-3</v>
      </c>
      <c r="V167" s="17">
        <v>1.636893E-2</v>
      </c>
      <c r="W167" s="11" t="s">
        <v>1954</v>
      </c>
      <c r="X167" s="11" t="s">
        <v>648</v>
      </c>
      <c r="Y167" s="13" t="s">
        <v>2389</v>
      </c>
      <c r="Z167" s="12">
        <v>5</v>
      </c>
      <c r="AA167" s="12">
        <v>0</v>
      </c>
      <c r="AB167" s="11" t="s">
        <v>1954</v>
      </c>
      <c r="AD167" s="11" t="s">
        <v>1957</v>
      </c>
      <c r="AE167" s="11" t="s">
        <v>2387</v>
      </c>
      <c r="AF167" s="10">
        <v>666</v>
      </c>
      <c r="AH167" s="21">
        <v>85.97</v>
      </c>
      <c r="AI167" s="10">
        <v>27</v>
      </c>
      <c r="AJ167" s="21"/>
    </row>
    <row r="168" spans="1:36" ht="13.5" customHeight="1" x14ac:dyDescent="0.2">
      <c r="A168" s="11" t="s">
        <v>2390</v>
      </c>
      <c r="B168" s="12">
        <v>2</v>
      </c>
      <c r="C168" s="11">
        <v>132</v>
      </c>
      <c r="D168" s="12">
        <v>102.0583</v>
      </c>
      <c r="E168" s="11">
        <v>36</v>
      </c>
      <c r="F168" s="12">
        <v>93</v>
      </c>
      <c r="G168" s="11" t="s">
        <v>2384</v>
      </c>
      <c r="H168" s="13" t="s">
        <v>2391</v>
      </c>
      <c r="I168" s="11" t="s">
        <v>650</v>
      </c>
      <c r="J168" s="11">
        <v>48719</v>
      </c>
      <c r="K168" s="14">
        <v>0.51471500000000003</v>
      </c>
      <c r="L168" s="13" t="s">
        <v>2392</v>
      </c>
      <c r="M168" s="15">
        <v>17.232151408331777</v>
      </c>
      <c r="N168" s="16">
        <v>2.5829331566971683</v>
      </c>
      <c r="O168" s="12">
        <v>1.607150632858404</v>
      </c>
      <c r="P168" s="11" t="s">
        <v>1954</v>
      </c>
      <c r="Q168" s="11" t="s">
        <v>616</v>
      </c>
      <c r="R168" s="11" t="s">
        <v>2010</v>
      </c>
      <c r="S168" s="11" t="s">
        <v>2112</v>
      </c>
      <c r="T168" s="10">
        <v>5</v>
      </c>
      <c r="U168" s="17">
        <v>4.1402220000000003E-2</v>
      </c>
      <c r="V168" s="17">
        <v>0.14127020000000001</v>
      </c>
      <c r="W168" s="11" t="s">
        <v>1954</v>
      </c>
      <c r="X168" s="11" t="s">
        <v>648</v>
      </c>
      <c r="Y168" s="13" t="s">
        <v>2392</v>
      </c>
      <c r="Z168" s="12">
        <v>5</v>
      </c>
      <c r="AA168" s="12">
        <v>0</v>
      </c>
      <c r="AB168" s="11" t="s">
        <v>1954</v>
      </c>
      <c r="AD168" s="11" t="s">
        <v>1957</v>
      </c>
      <c r="AE168" s="11" t="s">
        <v>2390</v>
      </c>
      <c r="AF168" s="10">
        <v>278</v>
      </c>
      <c r="AH168" s="21">
        <v>96.99</v>
      </c>
      <c r="AI168" s="10">
        <v>27</v>
      </c>
      <c r="AJ168" s="21"/>
    </row>
    <row r="169" spans="1:36" ht="13.5" customHeight="1" x14ac:dyDescent="0.2">
      <c r="A169" s="11" t="s">
        <v>2393</v>
      </c>
      <c r="B169" s="12">
        <v>4</v>
      </c>
      <c r="C169" s="11">
        <v>130</v>
      </c>
      <c r="D169" s="12">
        <v>49.895159999999997</v>
      </c>
      <c r="E169" s="11">
        <v>95</v>
      </c>
      <c r="F169" s="12">
        <v>74</v>
      </c>
      <c r="G169" s="11" t="s">
        <v>2384</v>
      </c>
      <c r="H169" s="13" t="s">
        <v>2394</v>
      </c>
      <c r="I169" s="11" t="s">
        <v>650</v>
      </c>
      <c r="J169" s="11">
        <v>83299</v>
      </c>
      <c r="K169" s="14">
        <v>2.4706929999999998</v>
      </c>
      <c r="L169" s="13" t="s">
        <v>2395</v>
      </c>
      <c r="M169" s="15">
        <v>15.042536821758384</v>
      </c>
      <c r="N169" s="16">
        <v>2.4685410924801752</v>
      </c>
      <c r="O169" s="12">
        <v>1.5711591556809816</v>
      </c>
      <c r="P169" s="11" t="s">
        <v>1954</v>
      </c>
      <c r="Q169" s="11" t="s">
        <v>617</v>
      </c>
      <c r="R169" s="11" t="s">
        <v>2010</v>
      </c>
      <c r="S169" s="11" t="s">
        <v>2112</v>
      </c>
      <c r="T169" s="10">
        <v>3</v>
      </c>
      <c r="U169" s="17">
        <v>1.151042E-2</v>
      </c>
      <c r="V169" s="17">
        <v>3.9275190000000001E-2</v>
      </c>
      <c r="W169" s="11" t="s">
        <v>1954</v>
      </c>
      <c r="X169" s="11" t="s">
        <v>648</v>
      </c>
      <c r="Y169" s="13" t="s">
        <v>2395</v>
      </c>
      <c r="Z169" s="12">
        <v>5</v>
      </c>
      <c r="AA169" s="12">
        <v>0</v>
      </c>
      <c r="AB169" s="11" t="s">
        <v>1954</v>
      </c>
      <c r="AD169" s="11" t="s">
        <v>1957</v>
      </c>
      <c r="AE169" s="11" t="s">
        <v>2393</v>
      </c>
      <c r="AF169" s="10">
        <v>942</v>
      </c>
      <c r="AH169" s="21">
        <v>77.98</v>
      </c>
      <c r="AI169" s="10">
        <v>35</v>
      </c>
      <c r="AJ169" s="21"/>
    </row>
    <row r="170" spans="1:36" ht="13.5" customHeight="1" x14ac:dyDescent="0.2">
      <c r="A170" s="11" t="s">
        <v>2396</v>
      </c>
      <c r="B170" s="12">
        <v>3</v>
      </c>
      <c r="C170" s="11">
        <v>178</v>
      </c>
      <c r="D170" s="12">
        <v>71.667599999999993</v>
      </c>
      <c r="E170" s="11">
        <v>39</v>
      </c>
      <c r="F170" s="12">
        <v>88</v>
      </c>
      <c r="G170" s="11" t="s">
        <v>2384</v>
      </c>
      <c r="H170" s="13" t="s">
        <v>2391</v>
      </c>
      <c r="I170" s="11" t="s">
        <v>650</v>
      </c>
      <c r="J170" s="11">
        <v>78601</v>
      </c>
      <c r="K170" s="14">
        <v>1.7268509999999999</v>
      </c>
      <c r="L170" s="13" t="s">
        <v>2392</v>
      </c>
      <c r="M170" s="15">
        <v>20.040948028381084</v>
      </c>
      <c r="N170" s="16">
        <v>2.7162688545867524</v>
      </c>
      <c r="O170" s="12">
        <v>1.6481106924556834</v>
      </c>
      <c r="P170" s="11" t="s">
        <v>1954</v>
      </c>
      <c r="Q170" s="11" t="s">
        <v>618</v>
      </c>
      <c r="R170" s="11" t="s">
        <v>2010</v>
      </c>
      <c r="S170" s="11" t="s">
        <v>2112</v>
      </c>
      <c r="T170" s="10">
        <v>4</v>
      </c>
      <c r="U170" s="17">
        <v>3.191774E-2</v>
      </c>
      <c r="V170" s="17">
        <v>0.1089078</v>
      </c>
      <c r="W170" s="11" t="s">
        <v>1954</v>
      </c>
      <c r="X170" s="11" t="s">
        <v>648</v>
      </c>
      <c r="Y170" s="13" t="s">
        <v>2392</v>
      </c>
      <c r="Z170" s="12">
        <v>5</v>
      </c>
      <c r="AA170" s="12">
        <v>0</v>
      </c>
      <c r="AB170" s="11" t="s">
        <v>1954</v>
      </c>
      <c r="AD170" s="11" t="s">
        <v>1957</v>
      </c>
      <c r="AE170" s="11" t="s">
        <v>2396</v>
      </c>
      <c r="AF170" s="10">
        <v>721</v>
      </c>
      <c r="AH170" s="21">
        <v>37.99</v>
      </c>
      <c r="AI170" s="10">
        <v>10</v>
      </c>
      <c r="AJ170" s="21"/>
    </row>
    <row r="171" spans="1:36" ht="13.5" customHeight="1" x14ac:dyDescent="0.2">
      <c r="A171" s="11" t="s">
        <v>2397</v>
      </c>
      <c r="B171" s="12">
        <v>5</v>
      </c>
      <c r="C171" s="11">
        <v>112</v>
      </c>
      <c r="D171" s="12">
        <v>52.616720000000001</v>
      </c>
      <c r="E171" s="11">
        <v>67</v>
      </c>
      <c r="F171" s="12">
        <v>55</v>
      </c>
      <c r="G171" s="11" t="s">
        <v>2384</v>
      </c>
      <c r="H171" s="13" t="s">
        <v>2391</v>
      </c>
      <c r="I171" s="11" t="s">
        <v>650</v>
      </c>
      <c r="J171" s="11">
        <v>36409</v>
      </c>
      <c r="K171" s="14">
        <v>1.559256</v>
      </c>
      <c r="L171" s="13" t="s">
        <v>2392</v>
      </c>
      <c r="M171" s="15">
        <v>19.807957725793635</v>
      </c>
      <c r="N171" s="16">
        <v>2.7057016105489033</v>
      </c>
      <c r="O171" s="12">
        <v>1.6449017023971078</v>
      </c>
      <c r="P171" s="11" t="s">
        <v>1954</v>
      </c>
      <c r="Q171" s="11" t="s">
        <v>619</v>
      </c>
      <c r="R171" s="11" t="s">
        <v>2010</v>
      </c>
      <c r="S171" s="11" t="s">
        <v>2112</v>
      </c>
      <c r="T171" s="10">
        <v>6</v>
      </c>
      <c r="U171" s="17">
        <v>6.1700060000000001E-2</v>
      </c>
      <c r="V171" s="17">
        <v>0.2105293</v>
      </c>
      <c r="W171" s="11" t="s">
        <v>1954</v>
      </c>
      <c r="X171" s="11" t="s">
        <v>648</v>
      </c>
      <c r="Y171" s="13" t="s">
        <v>2392</v>
      </c>
      <c r="Z171" s="12">
        <v>5</v>
      </c>
      <c r="AA171" s="12">
        <v>0</v>
      </c>
      <c r="AB171" s="11" t="s">
        <v>1954</v>
      </c>
      <c r="AD171" s="11" t="s">
        <v>1957</v>
      </c>
      <c r="AE171" s="11" t="s">
        <v>2397</v>
      </c>
      <c r="AF171" s="10">
        <v>202</v>
      </c>
      <c r="AH171" s="21">
        <v>30.99</v>
      </c>
      <c r="AI171" s="10">
        <v>39</v>
      </c>
      <c r="AJ171" s="21"/>
    </row>
    <row r="172" spans="1:36" ht="13.5" customHeight="1" x14ac:dyDescent="0.2">
      <c r="A172" s="11" t="s">
        <v>2398</v>
      </c>
      <c r="B172" s="12">
        <v>2</v>
      </c>
      <c r="C172" s="11">
        <v>161</v>
      </c>
      <c r="D172" s="12">
        <v>58.513420000000004</v>
      </c>
      <c r="E172" s="11">
        <v>11</v>
      </c>
      <c r="F172" s="12">
        <v>91</v>
      </c>
      <c r="G172" s="11" t="s">
        <v>2384</v>
      </c>
      <c r="H172" s="13" t="s">
        <v>2399</v>
      </c>
      <c r="I172" s="11" t="s">
        <v>650</v>
      </c>
      <c r="J172" s="11">
        <v>27577</v>
      </c>
      <c r="K172" s="14">
        <v>1.1125890000000001</v>
      </c>
      <c r="L172" s="13" t="s">
        <v>2395</v>
      </c>
      <c r="M172" s="15">
        <v>19.167382344688903</v>
      </c>
      <c r="N172" s="16">
        <v>2.6762145982600809</v>
      </c>
      <c r="O172" s="12">
        <v>1.6359139947625856</v>
      </c>
      <c r="P172" s="11" t="s">
        <v>1954</v>
      </c>
      <c r="Q172" s="11" t="s">
        <v>620</v>
      </c>
      <c r="R172" s="11" t="s">
        <v>2010</v>
      </c>
      <c r="S172" s="11" t="s">
        <v>2112</v>
      </c>
      <c r="T172" s="10">
        <v>4</v>
      </c>
      <c r="U172" s="17">
        <v>8.1104109999999997E-3</v>
      </c>
      <c r="V172" s="17">
        <v>2.767387E-2</v>
      </c>
      <c r="W172" s="11" t="s">
        <v>1954</v>
      </c>
      <c r="X172" s="11" t="s">
        <v>648</v>
      </c>
      <c r="Y172" s="13" t="s">
        <v>2395</v>
      </c>
      <c r="Z172" s="12">
        <v>5</v>
      </c>
      <c r="AA172" s="12">
        <v>0</v>
      </c>
      <c r="AB172" s="11" t="s">
        <v>1954</v>
      </c>
      <c r="AD172" s="11" t="s">
        <v>1957</v>
      </c>
      <c r="AE172" s="11" t="s">
        <v>2398</v>
      </c>
      <c r="AF172" s="10">
        <v>421</v>
      </c>
      <c r="AH172" s="21">
        <v>67.989999999999995</v>
      </c>
      <c r="AI172" s="10">
        <v>6</v>
      </c>
      <c r="AJ172" s="21"/>
    </row>
    <row r="173" spans="1:36" ht="13.5" customHeight="1" x14ac:dyDescent="0.2">
      <c r="A173" s="11" t="s">
        <v>2400</v>
      </c>
      <c r="B173" s="12">
        <v>4</v>
      </c>
      <c r="C173" s="11">
        <v>160</v>
      </c>
      <c r="D173" s="12">
        <v>65.317310000000006</v>
      </c>
      <c r="E173" s="11">
        <v>29</v>
      </c>
      <c r="F173" s="12">
        <v>71</v>
      </c>
      <c r="G173" s="11" t="s">
        <v>2384</v>
      </c>
      <c r="H173" s="13" t="s">
        <v>2401</v>
      </c>
      <c r="I173" s="11" t="s">
        <v>650</v>
      </c>
      <c r="J173" s="11">
        <v>65466</v>
      </c>
      <c r="K173" s="14">
        <v>0.1016869</v>
      </c>
      <c r="L173" s="13" t="s">
        <v>2395</v>
      </c>
      <c r="M173" s="15">
        <v>19.420570734648294</v>
      </c>
      <c r="N173" s="16">
        <v>2.6879467633095344</v>
      </c>
      <c r="O173" s="12">
        <v>1.6394958869449885</v>
      </c>
      <c r="P173" s="11" t="s">
        <v>1954</v>
      </c>
      <c r="Q173" s="11" t="s">
        <v>621</v>
      </c>
      <c r="R173" s="11" t="s">
        <v>2010</v>
      </c>
      <c r="S173" s="11" t="s">
        <v>2112</v>
      </c>
      <c r="T173" s="10">
        <v>6</v>
      </c>
      <c r="U173" s="17">
        <v>2.9567310000000002E-4</v>
      </c>
      <c r="V173" s="17">
        <v>1.0088779999999999E-3</v>
      </c>
      <c r="W173" s="11" t="s">
        <v>1954</v>
      </c>
      <c r="X173" s="11" t="s">
        <v>648</v>
      </c>
      <c r="Y173" s="13" t="s">
        <v>2395</v>
      </c>
      <c r="Z173" s="12">
        <v>5</v>
      </c>
      <c r="AA173" s="12">
        <v>0</v>
      </c>
      <c r="AB173" s="11" t="s">
        <v>1954</v>
      </c>
      <c r="AD173" s="11" t="s">
        <v>1957</v>
      </c>
      <c r="AE173" s="11" t="s">
        <v>2400</v>
      </c>
      <c r="AF173" s="10">
        <v>925</v>
      </c>
      <c r="AH173" s="21">
        <v>74.98</v>
      </c>
      <c r="AI173" s="10">
        <v>3</v>
      </c>
      <c r="AJ173" s="21"/>
    </row>
    <row r="174" spans="1:36" ht="13.5" customHeight="1" x14ac:dyDescent="0.2">
      <c r="A174" s="11" t="s">
        <v>2402</v>
      </c>
      <c r="B174" s="12">
        <v>4</v>
      </c>
      <c r="C174" s="11">
        <v>185</v>
      </c>
      <c r="D174" s="12">
        <v>66.224490000000003</v>
      </c>
      <c r="E174" s="11">
        <v>85</v>
      </c>
      <c r="F174" s="12">
        <v>13</v>
      </c>
      <c r="G174" s="11" t="s">
        <v>2384</v>
      </c>
      <c r="H174" s="13" t="s">
        <v>2403</v>
      </c>
      <c r="I174" s="11" t="s">
        <v>650</v>
      </c>
      <c r="J174" s="11">
        <v>10886</v>
      </c>
      <c r="K174" s="14">
        <v>1.560662</v>
      </c>
      <c r="L174" s="13" t="s">
        <v>2395</v>
      </c>
      <c r="M174" s="15">
        <v>12.809926583665126</v>
      </c>
      <c r="N174" s="16">
        <v>2.3398187323768633</v>
      </c>
      <c r="O174" s="12">
        <v>1.5296466037542342</v>
      </c>
      <c r="P174" s="11" t="s">
        <v>1954</v>
      </c>
      <c r="Q174" s="11" t="s">
        <v>622</v>
      </c>
      <c r="R174" s="11" t="s">
        <v>2010</v>
      </c>
      <c r="S174" s="11" t="s">
        <v>2112</v>
      </c>
      <c r="T174" s="10">
        <v>8</v>
      </c>
      <c r="U174" s="17">
        <v>3.36024E-3</v>
      </c>
      <c r="V174" s="17">
        <v>1.1465609999999999E-2</v>
      </c>
      <c r="W174" s="11" t="s">
        <v>1954</v>
      </c>
      <c r="X174" s="11" t="s">
        <v>648</v>
      </c>
      <c r="Y174" s="13" t="s">
        <v>2395</v>
      </c>
      <c r="Z174" s="12">
        <v>5</v>
      </c>
      <c r="AA174" s="12">
        <v>0</v>
      </c>
      <c r="AB174" s="11" t="s">
        <v>1954</v>
      </c>
      <c r="AD174" s="11" t="s">
        <v>1957</v>
      </c>
      <c r="AE174" s="11" t="s">
        <v>2402</v>
      </c>
      <c r="AF174" s="10">
        <v>172</v>
      </c>
      <c r="AH174" s="21">
        <v>86.98</v>
      </c>
      <c r="AI174" s="10">
        <v>44</v>
      </c>
      <c r="AJ174" s="21"/>
    </row>
    <row r="175" spans="1:36" ht="13.5" customHeight="1" x14ac:dyDescent="0.2">
      <c r="A175" s="11" t="s">
        <v>2404</v>
      </c>
      <c r="B175" s="12">
        <v>5</v>
      </c>
      <c r="C175" s="11">
        <v>193</v>
      </c>
      <c r="D175" s="12">
        <v>45.812829999999998</v>
      </c>
      <c r="E175" s="11">
        <v>70</v>
      </c>
      <c r="F175" s="12">
        <v>34</v>
      </c>
      <c r="G175" s="11" t="s">
        <v>2384</v>
      </c>
      <c r="H175" s="13" t="s">
        <v>2401</v>
      </c>
      <c r="I175" s="11" t="s">
        <v>650</v>
      </c>
      <c r="J175" s="11">
        <v>87494</v>
      </c>
      <c r="K175" s="14">
        <v>1.1796199999999999</v>
      </c>
      <c r="L175" s="13" t="s">
        <v>2395</v>
      </c>
      <c r="M175" s="15">
        <v>12.265723125858681</v>
      </c>
      <c r="N175" s="16">
        <v>2.3062039892652177</v>
      </c>
      <c r="O175" s="12">
        <v>1.5186191060516847</v>
      </c>
      <c r="P175" s="11" t="s">
        <v>1954</v>
      </c>
      <c r="Q175" s="11" t="s">
        <v>623</v>
      </c>
      <c r="R175" s="11" t="s">
        <v>2010</v>
      </c>
      <c r="S175" s="11" t="s">
        <v>2112</v>
      </c>
      <c r="T175" s="10">
        <v>2</v>
      </c>
      <c r="U175" s="17">
        <v>4.8052340000000002E-3</v>
      </c>
      <c r="V175" s="17">
        <v>1.639614E-2</v>
      </c>
      <c r="W175" s="11" t="s">
        <v>1954</v>
      </c>
      <c r="X175" s="11" t="s">
        <v>648</v>
      </c>
      <c r="Y175" s="13" t="s">
        <v>2395</v>
      </c>
      <c r="Z175" s="12">
        <v>5</v>
      </c>
      <c r="AA175" s="12">
        <v>0</v>
      </c>
      <c r="AB175" s="11" t="s">
        <v>1954</v>
      </c>
      <c r="AD175" s="11" t="s">
        <v>1957</v>
      </c>
      <c r="AE175" s="11" t="s">
        <v>2404</v>
      </c>
      <c r="AF175" s="10">
        <v>341</v>
      </c>
      <c r="AH175" s="21">
        <v>13.99</v>
      </c>
      <c r="AI175" s="10">
        <v>29</v>
      </c>
      <c r="AJ175" s="21"/>
    </row>
    <row r="176" spans="1:36" ht="13.5" customHeight="1" x14ac:dyDescent="0.2">
      <c r="A176" s="11" t="s">
        <v>2405</v>
      </c>
      <c r="B176" s="12">
        <v>5</v>
      </c>
      <c r="C176" s="11">
        <v>171</v>
      </c>
      <c r="D176" s="12">
        <v>46.26643</v>
      </c>
      <c r="E176" s="11">
        <v>54</v>
      </c>
      <c r="F176" s="12">
        <v>67</v>
      </c>
      <c r="G176" s="11" t="s">
        <v>2384</v>
      </c>
      <c r="H176" s="13" t="s">
        <v>2406</v>
      </c>
      <c r="I176" s="11" t="s">
        <v>650</v>
      </c>
      <c r="J176" s="11">
        <v>77147</v>
      </c>
      <c r="K176" s="14">
        <v>1.4749840000000001</v>
      </c>
      <c r="L176" s="13" t="s">
        <v>2395</v>
      </c>
      <c r="M176" s="15">
        <v>12.689473193035491</v>
      </c>
      <c r="N176" s="16">
        <v>2.332461752052704</v>
      </c>
      <c r="O176" s="12">
        <v>1.5272399130630079</v>
      </c>
      <c r="P176" s="11" t="s">
        <v>1954</v>
      </c>
      <c r="Q176" s="11" t="s">
        <v>624</v>
      </c>
      <c r="R176" s="11" t="s">
        <v>2010</v>
      </c>
      <c r="S176" s="11" t="s">
        <v>2112</v>
      </c>
      <c r="T176" s="10">
        <v>5</v>
      </c>
      <c r="U176" s="17">
        <v>3.860488E-3</v>
      </c>
      <c r="V176" s="17">
        <v>1.317253E-2</v>
      </c>
      <c r="W176" s="11" t="s">
        <v>1954</v>
      </c>
      <c r="X176" s="11" t="s">
        <v>648</v>
      </c>
      <c r="Y176" s="13" t="s">
        <v>2395</v>
      </c>
      <c r="Z176" s="12">
        <v>5</v>
      </c>
      <c r="AA176" s="12">
        <v>0</v>
      </c>
      <c r="AB176" s="11" t="s">
        <v>1954</v>
      </c>
      <c r="AD176" s="11" t="s">
        <v>1957</v>
      </c>
      <c r="AE176" s="11" t="s">
        <v>2405</v>
      </c>
      <c r="AF176" s="10">
        <v>284</v>
      </c>
      <c r="AH176" s="21">
        <v>25.98</v>
      </c>
      <c r="AI176" s="10">
        <v>5</v>
      </c>
      <c r="AJ176" s="21"/>
    </row>
    <row r="177" spans="1:36" ht="13.5" customHeight="1" x14ac:dyDescent="0.2">
      <c r="A177" s="11" t="s">
        <v>2407</v>
      </c>
      <c r="B177" s="12">
        <v>4</v>
      </c>
      <c r="C177" s="11">
        <v>165</v>
      </c>
      <c r="D177" s="12">
        <v>69.853229999999996</v>
      </c>
      <c r="E177" s="11">
        <v>14</v>
      </c>
      <c r="F177" s="12">
        <v>10</v>
      </c>
      <c r="G177" s="11" t="s">
        <v>2384</v>
      </c>
      <c r="H177" s="13" t="s">
        <v>2408</v>
      </c>
      <c r="I177" s="11" t="s">
        <v>650</v>
      </c>
      <c r="J177" s="11">
        <v>33213</v>
      </c>
      <c r="K177" s="14">
        <v>0.26107609999999998</v>
      </c>
      <c r="L177" s="13" t="s">
        <v>2395</v>
      </c>
      <c r="M177" s="15">
        <v>11.772032164647442</v>
      </c>
      <c r="N177" s="16">
        <v>2.2748380299063728</v>
      </c>
      <c r="O177" s="12">
        <v>1.5082566193809237</v>
      </c>
      <c r="P177" s="11" t="s">
        <v>1954</v>
      </c>
      <c r="Q177" s="11" t="s">
        <v>625</v>
      </c>
      <c r="R177" s="11" t="s">
        <v>2010</v>
      </c>
      <c r="S177" s="11" t="s">
        <v>2112</v>
      </c>
      <c r="T177" s="10">
        <v>3</v>
      </c>
      <c r="U177" s="17">
        <v>3.4078400000000001E-3</v>
      </c>
      <c r="V177" s="17">
        <v>1.1628029999999999E-2</v>
      </c>
      <c r="W177" s="11" t="s">
        <v>1954</v>
      </c>
      <c r="X177" s="11" t="s">
        <v>648</v>
      </c>
      <c r="Y177" s="13" t="s">
        <v>2395</v>
      </c>
      <c r="Z177" s="12">
        <v>5</v>
      </c>
      <c r="AA177" s="12">
        <v>0</v>
      </c>
      <c r="AB177" s="11" t="s">
        <v>1954</v>
      </c>
      <c r="AD177" s="11" t="s">
        <v>1957</v>
      </c>
      <c r="AE177" s="11" t="s">
        <v>2407</v>
      </c>
      <c r="AF177" s="10">
        <v>968</v>
      </c>
      <c r="AH177" s="21">
        <v>71.97</v>
      </c>
      <c r="AI177" s="10">
        <v>14</v>
      </c>
      <c r="AJ177" s="21"/>
    </row>
    <row r="178" spans="1:36" ht="13.5" customHeight="1" x14ac:dyDescent="0.2">
      <c r="A178" s="11" t="s">
        <v>2409</v>
      </c>
      <c r="B178" s="12">
        <v>2</v>
      </c>
      <c r="C178" s="11">
        <v>190</v>
      </c>
      <c r="D178" s="12">
        <v>72.574780000000004</v>
      </c>
      <c r="E178" s="11">
        <v>58</v>
      </c>
      <c r="F178" s="12">
        <v>98</v>
      </c>
      <c r="G178" s="11" t="s">
        <v>2384</v>
      </c>
      <c r="H178" s="13" t="s">
        <v>2410</v>
      </c>
      <c r="I178" s="11" t="s">
        <v>650</v>
      </c>
      <c r="J178" s="11">
        <v>29911</v>
      </c>
      <c r="K178" s="14">
        <v>0.21323839999999999</v>
      </c>
      <c r="L178" s="13" t="s">
        <v>2411</v>
      </c>
      <c r="M178" s="15">
        <v>10.675015835568262</v>
      </c>
      <c r="N178" s="16">
        <v>2.2018590233990873</v>
      </c>
      <c r="O178" s="12">
        <v>1.4838662417479169</v>
      </c>
      <c r="P178" s="11" t="s">
        <v>1954</v>
      </c>
      <c r="Q178" s="11" t="s">
        <v>626</v>
      </c>
      <c r="R178" s="11" t="s">
        <v>2010</v>
      </c>
      <c r="S178" s="11" t="s">
        <v>2112</v>
      </c>
      <c r="T178" s="10">
        <v>4</v>
      </c>
      <c r="U178" s="17">
        <v>2.127449E-3</v>
      </c>
      <c r="V178" s="17">
        <v>7.2591560000000001E-3</v>
      </c>
      <c r="W178" s="11" t="s">
        <v>1954</v>
      </c>
      <c r="X178" s="11" t="s">
        <v>648</v>
      </c>
      <c r="Y178" s="13" t="s">
        <v>2411</v>
      </c>
      <c r="Z178" s="12">
        <v>5</v>
      </c>
      <c r="AA178" s="12">
        <v>0</v>
      </c>
      <c r="AB178" s="11" t="s">
        <v>1954</v>
      </c>
      <c r="AD178" s="11" t="s">
        <v>1957</v>
      </c>
      <c r="AE178" s="11" t="s">
        <v>2409</v>
      </c>
      <c r="AF178" s="10">
        <v>646</v>
      </c>
      <c r="AH178" s="21">
        <v>33.97</v>
      </c>
      <c r="AI178" s="10">
        <v>7</v>
      </c>
      <c r="AJ178" s="21"/>
    </row>
    <row r="179" spans="1:36" ht="13.5" customHeight="1" x14ac:dyDescent="0.2">
      <c r="A179" s="11" t="s">
        <v>2412</v>
      </c>
      <c r="B179" s="12">
        <v>2</v>
      </c>
      <c r="C179" s="11">
        <v>113</v>
      </c>
      <c r="D179" s="12">
        <v>57.152639999999998</v>
      </c>
      <c r="E179" s="11">
        <v>58</v>
      </c>
      <c r="F179" s="12">
        <v>75</v>
      </c>
      <c r="G179" s="11" t="s">
        <v>2384</v>
      </c>
      <c r="H179" s="13" t="s">
        <v>2413</v>
      </c>
      <c r="I179" s="11" t="s">
        <v>650</v>
      </c>
      <c r="J179" s="11">
        <v>51133</v>
      </c>
      <c r="K179" s="14">
        <v>1.33684</v>
      </c>
      <c r="L179" s="13" t="s">
        <v>2414</v>
      </c>
      <c r="M179" s="15">
        <v>18.4930579725294</v>
      </c>
      <c r="N179" s="16">
        <v>2.6444553809289859</v>
      </c>
      <c r="O179" s="12">
        <v>1.6261781516577407</v>
      </c>
      <c r="P179" s="11" t="s">
        <v>1954</v>
      </c>
      <c r="Q179" s="11" t="s">
        <v>627</v>
      </c>
      <c r="R179" s="11" t="s">
        <v>2010</v>
      </c>
      <c r="S179" s="11" t="s">
        <v>2112</v>
      </c>
      <c r="T179" s="10">
        <v>4</v>
      </c>
      <c r="U179" s="17">
        <v>3.7216350000000002E-2</v>
      </c>
      <c r="V179" s="17">
        <v>0.1269874</v>
      </c>
      <c r="W179" s="11" t="s">
        <v>1954</v>
      </c>
      <c r="X179" s="11" t="s">
        <v>648</v>
      </c>
      <c r="Y179" s="13" t="s">
        <v>2414</v>
      </c>
      <c r="Z179" s="12">
        <v>5</v>
      </c>
      <c r="AA179" s="12">
        <v>0</v>
      </c>
      <c r="AB179" s="11" t="s">
        <v>1954</v>
      </c>
      <c r="AD179" s="11" t="s">
        <v>1957</v>
      </c>
      <c r="AE179" s="11" t="s">
        <v>2412</v>
      </c>
      <c r="AF179" s="10">
        <v>929</v>
      </c>
      <c r="AH179" s="21">
        <v>23.97</v>
      </c>
      <c r="AI179" s="10">
        <v>23</v>
      </c>
      <c r="AJ179" s="21"/>
    </row>
    <row r="180" spans="1:36" ht="13.5" customHeight="1" x14ac:dyDescent="0.2">
      <c r="A180" s="11" t="s">
        <v>2415</v>
      </c>
      <c r="B180" s="12">
        <v>1</v>
      </c>
      <c r="C180" s="11">
        <v>140</v>
      </c>
      <c r="D180" s="12">
        <v>67.585269999999994</v>
      </c>
      <c r="E180" s="11">
        <v>77</v>
      </c>
      <c r="F180" s="12">
        <v>79</v>
      </c>
      <c r="G180" s="11" t="s">
        <v>2384</v>
      </c>
      <c r="H180" s="13" t="s">
        <v>2416</v>
      </c>
      <c r="I180" s="11" t="s">
        <v>650</v>
      </c>
      <c r="J180" s="11">
        <v>40814</v>
      </c>
      <c r="K180" s="14">
        <v>0.32921549999999999</v>
      </c>
      <c r="L180" s="13" t="s">
        <v>2417</v>
      </c>
      <c r="M180" s="15">
        <v>10.90298853875313</v>
      </c>
      <c r="N180" s="16">
        <v>2.2174228500212632</v>
      </c>
      <c r="O180" s="12">
        <v>1.4891013565305966</v>
      </c>
      <c r="P180" s="11" t="s">
        <v>1954</v>
      </c>
      <c r="Q180" s="11" t="s">
        <v>628</v>
      </c>
      <c r="R180" s="11" t="s">
        <v>2010</v>
      </c>
      <c r="S180" s="11" t="s">
        <v>2112</v>
      </c>
      <c r="T180" s="10">
        <v>4</v>
      </c>
      <c r="U180" s="17">
        <v>1.7141540000000001E-3</v>
      </c>
      <c r="V180" s="17">
        <v>5.8489350000000004E-3</v>
      </c>
      <c r="W180" s="11" t="s">
        <v>1954</v>
      </c>
      <c r="X180" s="11" t="s">
        <v>648</v>
      </c>
      <c r="Y180" s="13" t="s">
        <v>2417</v>
      </c>
      <c r="Z180" s="12">
        <v>5</v>
      </c>
      <c r="AA180" s="12">
        <v>0</v>
      </c>
      <c r="AB180" s="11" t="s">
        <v>1954</v>
      </c>
      <c r="AD180" s="11" t="s">
        <v>1957</v>
      </c>
      <c r="AE180" s="11" t="s">
        <v>2415</v>
      </c>
      <c r="AF180" s="10">
        <v>569</v>
      </c>
      <c r="AH180" s="21">
        <v>93.97</v>
      </c>
      <c r="AI180" s="10">
        <v>37</v>
      </c>
      <c r="AJ180" s="21"/>
    </row>
    <row r="181" spans="1:36" ht="13.5" customHeight="1" x14ac:dyDescent="0.2">
      <c r="A181" s="11" t="s">
        <v>2418</v>
      </c>
      <c r="B181" s="12">
        <v>5</v>
      </c>
      <c r="C181" s="11">
        <v>169</v>
      </c>
      <c r="D181" s="12">
        <v>58.059829999999998</v>
      </c>
      <c r="E181" s="11">
        <v>17</v>
      </c>
      <c r="F181" s="12">
        <v>11</v>
      </c>
      <c r="G181" s="11" t="s">
        <v>2384</v>
      </c>
      <c r="H181" s="13" t="s">
        <v>2419</v>
      </c>
      <c r="I181" s="11" t="s">
        <v>650</v>
      </c>
      <c r="J181" s="11">
        <v>36975</v>
      </c>
      <c r="K181" s="14">
        <v>4.6404249999999996</v>
      </c>
      <c r="L181" s="13" t="s">
        <v>2417</v>
      </c>
      <c r="M181" s="15">
        <v>19.794589571243339</v>
      </c>
      <c r="N181" s="16">
        <v>2.7050927916455132</v>
      </c>
      <c r="O181" s="12">
        <v>1.6447166295886697</v>
      </c>
      <c r="P181" s="11" t="s">
        <v>1954</v>
      </c>
      <c r="Q181" s="11" t="s">
        <v>629</v>
      </c>
      <c r="R181" s="11" t="s">
        <v>2010</v>
      </c>
      <c r="S181" s="11" t="s">
        <v>2112</v>
      </c>
      <c r="T181" s="10">
        <v>8</v>
      </c>
      <c r="U181" s="17">
        <v>2.851153E-2</v>
      </c>
      <c r="V181" s="17">
        <v>9.7285369999999996E-2</v>
      </c>
      <c r="W181" s="11" t="s">
        <v>1954</v>
      </c>
      <c r="X181" s="11" t="s">
        <v>648</v>
      </c>
      <c r="Y181" s="13" t="s">
        <v>2417</v>
      </c>
      <c r="Z181" s="12">
        <v>5</v>
      </c>
      <c r="AA181" s="12">
        <v>0</v>
      </c>
      <c r="AB181" s="11" t="s">
        <v>1954</v>
      </c>
      <c r="AD181" s="11" t="s">
        <v>1957</v>
      </c>
      <c r="AE181" s="11" t="s">
        <v>2418</v>
      </c>
      <c r="AF181" s="10">
        <v>616</v>
      </c>
      <c r="AH181" s="21">
        <v>13.97</v>
      </c>
      <c r="AI181" s="10">
        <v>24</v>
      </c>
      <c r="AJ181" s="21"/>
    </row>
    <row r="182" spans="1:36" ht="13.5" customHeight="1" x14ac:dyDescent="0.2">
      <c r="A182" s="11" t="s">
        <v>2420</v>
      </c>
      <c r="B182" s="12">
        <v>1</v>
      </c>
      <c r="C182" s="11">
        <v>199</v>
      </c>
      <c r="D182" s="12">
        <v>481.71510000000001</v>
      </c>
      <c r="E182" s="11">
        <v>32</v>
      </c>
      <c r="F182" s="12">
        <v>81</v>
      </c>
      <c r="G182" s="11" t="s">
        <v>2384</v>
      </c>
      <c r="H182" s="13" t="s">
        <v>2421</v>
      </c>
      <c r="I182" s="11" t="s">
        <v>650</v>
      </c>
      <c r="J182" s="11">
        <v>61559</v>
      </c>
      <c r="K182" s="14">
        <v>85.086849999999998</v>
      </c>
      <c r="L182" s="13" t="s">
        <v>2422</v>
      </c>
      <c r="M182" s="15">
        <v>104.31110335731842</v>
      </c>
      <c r="N182" s="16">
        <v>4.7073538621045419</v>
      </c>
      <c r="O182" s="12">
        <v>2.1696437177805352</v>
      </c>
      <c r="P182" s="11" t="s">
        <v>1954</v>
      </c>
      <c r="Q182" s="11" t="s">
        <v>630</v>
      </c>
      <c r="R182" s="11" t="s">
        <v>2010</v>
      </c>
      <c r="S182" s="11" t="s">
        <v>2112</v>
      </c>
      <c r="T182" s="10">
        <v>8</v>
      </c>
      <c r="U182" s="17">
        <v>1.1011969999999999E-2</v>
      </c>
      <c r="V182" s="17">
        <v>3.7574400000000001E-2</v>
      </c>
      <c r="W182" s="11" t="s">
        <v>1954</v>
      </c>
      <c r="X182" s="11" t="s">
        <v>648</v>
      </c>
      <c r="Y182" s="13" t="s">
        <v>2422</v>
      </c>
      <c r="Z182" s="12">
        <v>5</v>
      </c>
      <c r="AA182" s="12">
        <v>0</v>
      </c>
      <c r="AB182" s="11" t="s">
        <v>1954</v>
      </c>
      <c r="AD182" s="11" t="s">
        <v>1957</v>
      </c>
      <c r="AE182" s="11" t="s">
        <v>2420</v>
      </c>
      <c r="AF182" s="10">
        <v>577</v>
      </c>
      <c r="AH182" s="21">
        <v>12.99</v>
      </c>
      <c r="AI182" s="10">
        <v>13</v>
      </c>
      <c r="AJ182" s="21"/>
    </row>
    <row r="183" spans="1:36" ht="13.5" customHeight="1" x14ac:dyDescent="0.2">
      <c r="A183" s="11" t="s">
        <v>2423</v>
      </c>
      <c r="B183" s="12">
        <v>5</v>
      </c>
      <c r="C183" s="11">
        <v>176</v>
      </c>
      <c r="D183" s="12">
        <v>451.71</v>
      </c>
      <c r="E183" s="11">
        <v>68</v>
      </c>
      <c r="F183" s="12">
        <v>35</v>
      </c>
      <c r="G183" s="11" t="s">
        <v>2384</v>
      </c>
      <c r="H183" s="13" t="s">
        <v>2424</v>
      </c>
      <c r="I183" s="11" t="s">
        <v>650</v>
      </c>
      <c r="J183" s="11">
        <v>12376</v>
      </c>
      <c r="K183" s="14">
        <v>7.1365420000000004</v>
      </c>
      <c r="L183" s="13" t="s">
        <v>2425</v>
      </c>
      <c r="M183" s="15">
        <v>28.807972702825733</v>
      </c>
      <c r="N183" s="16">
        <v>3.0655205533563517</v>
      </c>
      <c r="O183" s="12">
        <v>1.7508628025508886</v>
      </c>
      <c r="P183" s="11" t="s">
        <v>1954</v>
      </c>
      <c r="Q183" s="11" t="s">
        <v>631</v>
      </c>
      <c r="R183" s="11" t="s">
        <v>2010</v>
      </c>
      <c r="S183" s="11" t="s">
        <v>2112</v>
      </c>
      <c r="T183" s="10">
        <v>7</v>
      </c>
      <c r="U183" s="17">
        <v>1.372369E-2</v>
      </c>
      <c r="V183" s="17">
        <v>4.6827180000000003E-2</v>
      </c>
      <c r="W183" s="11" t="s">
        <v>1954</v>
      </c>
      <c r="X183" s="11" t="s">
        <v>648</v>
      </c>
      <c r="Y183" s="13" t="s">
        <v>2425</v>
      </c>
      <c r="Z183" s="12">
        <v>5</v>
      </c>
      <c r="AA183" s="12">
        <v>0</v>
      </c>
      <c r="AB183" s="11" t="s">
        <v>1954</v>
      </c>
      <c r="AD183" s="11" t="s">
        <v>1957</v>
      </c>
      <c r="AE183" s="11" t="s">
        <v>2423</v>
      </c>
      <c r="AF183" s="10">
        <v>582</v>
      </c>
      <c r="AH183" s="21">
        <v>21.97</v>
      </c>
      <c r="AI183" s="10">
        <v>31</v>
      </c>
      <c r="AJ183" s="21"/>
    </row>
    <row r="184" spans="1:36" ht="13.5" customHeight="1" x14ac:dyDescent="0.2">
      <c r="A184" s="11" t="s">
        <v>2426</v>
      </c>
      <c r="B184" s="12">
        <v>5</v>
      </c>
      <c r="C184" s="11">
        <v>133</v>
      </c>
      <c r="D184" s="12">
        <v>50.802349999999997</v>
      </c>
      <c r="E184" s="11">
        <v>77</v>
      </c>
      <c r="F184" s="12">
        <v>38</v>
      </c>
      <c r="G184" s="11" t="s">
        <v>2384</v>
      </c>
      <c r="H184" s="13" t="s">
        <v>2427</v>
      </c>
      <c r="I184" s="11" t="s">
        <v>650</v>
      </c>
      <c r="J184" s="11">
        <v>67395</v>
      </c>
      <c r="K184" s="14">
        <v>0.46990100000000001</v>
      </c>
      <c r="L184" s="13" t="s">
        <v>2428</v>
      </c>
      <c r="M184" s="15">
        <v>18.155394253066724</v>
      </c>
      <c r="N184" s="16">
        <v>2.6282614277949636</v>
      </c>
      <c r="O184" s="12">
        <v>1.6211913606341983</v>
      </c>
      <c r="P184" s="11" t="s">
        <v>1954</v>
      </c>
      <c r="Q184" s="11" t="s">
        <v>632</v>
      </c>
      <c r="R184" s="11" t="s">
        <v>2010</v>
      </c>
      <c r="S184" s="11" t="s">
        <v>2112</v>
      </c>
      <c r="T184" s="10">
        <v>2</v>
      </c>
      <c r="U184" s="17">
        <v>3.2705670000000002E-4</v>
      </c>
      <c r="V184" s="17">
        <v>1.1159640000000001E-3</v>
      </c>
      <c r="W184" s="11" t="s">
        <v>1954</v>
      </c>
      <c r="X184" s="11" t="s">
        <v>648</v>
      </c>
      <c r="Y184" s="13" t="s">
        <v>2428</v>
      </c>
      <c r="Z184" s="12">
        <v>5</v>
      </c>
      <c r="AA184" s="12">
        <v>0</v>
      </c>
      <c r="AB184" s="11" t="s">
        <v>1954</v>
      </c>
      <c r="AD184" s="11" t="s">
        <v>1957</v>
      </c>
      <c r="AE184" s="11" t="s">
        <v>2426</v>
      </c>
      <c r="AF184" s="10">
        <v>720</v>
      </c>
      <c r="AH184" s="21">
        <v>81.98</v>
      </c>
      <c r="AI184" s="10">
        <v>19</v>
      </c>
      <c r="AJ184" s="21"/>
    </row>
    <row r="185" spans="1:36" ht="13.5" customHeight="1" x14ac:dyDescent="0.2">
      <c r="A185" s="11" t="s">
        <v>2429</v>
      </c>
      <c r="B185" s="12">
        <v>3</v>
      </c>
      <c r="C185" s="11">
        <v>154</v>
      </c>
      <c r="D185" s="12">
        <v>52.163130000000002</v>
      </c>
      <c r="E185" s="11">
        <v>80</v>
      </c>
      <c r="F185" s="12">
        <v>36</v>
      </c>
      <c r="G185" s="11" t="s">
        <v>2384</v>
      </c>
      <c r="H185" s="13" t="s">
        <v>2427</v>
      </c>
      <c r="I185" s="11" t="s">
        <v>650</v>
      </c>
      <c r="J185" s="11">
        <v>16703</v>
      </c>
      <c r="K185" s="14">
        <v>1.170693</v>
      </c>
      <c r="L185" s="13" t="s">
        <v>2428</v>
      </c>
      <c r="M185" s="15">
        <v>13.252678674581693</v>
      </c>
      <c r="N185" s="16">
        <v>2.3664711959471885</v>
      </c>
      <c r="O185" s="12">
        <v>1.5383339026190603</v>
      </c>
      <c r="P185" s="11" t="s">
        <v>1954</v>
      </c>
      <c r="Q185" s="11" t="s">
        <v>633</v>
      </c>
      <c r="R185" s="11" t="s">
        <v>2010</v>
      </c>
      <c r="S185" s="11" t="s">
        <v>2112</v>
      </c>
      <c r="T185" s="10">
        <v>3</v>
      </c>
      <c r="U185" s="17">
        <v>7.0689419999999997E-4</v>
      </c>
      <c r="V185" s="17">
        <v>2.4120230000000001E-3</v>
      </c>
      <c r="W185" s="11" t="s">
        <v>1954</v>
      </c>
      <c r="X185" s="11" t="s">
        <v>648</v>
      </c>
      <c r="Y185" s="13" t="s">
        <v>2428</v>
      </c>
      <c r="Z185" s="12">
        <v>5</v>
      </c>
      <c r="AA185" s="12">
        <v>0</v>
      </c>
      <c r="AB185" s="11" t="s">
        <v>1954</v>
      </c>
      <c r="AD185" s="11" t="s">
        <v>1957</v>
      </c>
      <c r="AE185" s="11" t="s">
        <v>2429</v>
      </c>
      <c r="AF185" s="10">
        <v>846</v>
      </c>
      <c r="AH185" s="21">
        <v>24.99</v>
      </c>
      <c r="AI185" s="10">
        <v>7</v>
      </c>
      <c r="AJ185" s="21"/>
    </row>
    <row r="186" spans="1:36" ht="13.5" customHeight="1" x14ac:dyDescent="0.2">
      <c r="A186" s="11" t="s">
        <v>2430</v>
      </c>
      <c r="B186" s="12">
        <v>1</v>
      </c>
      <c r="C186" s="11">
        <v>107</v>
      </c>
      <c r="D186" s="12">
        <v>45.812829999999998</v>
      </c>
      <c r="E186" s="11">
        <v>80</v>
      </c>
      <c r="F186" s="12">
        <v>71</v>
      </c>
      <c r="G186" s="11" t="s">
        <v>2384</v>
      </c>
      <c r="H186" s="13" t="s">
        <v>2431</v>
      </c>
      <c r="I186" s="11" t="s">
        <v>650</v>
      </c>
      <c r="J186" s="11">
        <v>71136</v>
      </c>
      <c r="K186" s="14">
        <v>0.44107000000000002</v>
      </c>
      <c r="L186" s="13" t="s">
        <v>2432</v>
      </c>
      <c r="M186" s="15">
        <v>19.10520101117174</v>
      </c>
      <c r="N186" s="16">
        <v>2.6733174739225172</v>
      </c>
      <c r="O186" s="12">
        <v>1.6350282792424469</v>
      </c>
      <c r="P186" s="11" t="s">
        <v>1954</v>
      </c>
      <c r="Q186" s="11" t="s">
        <v>634</v>
      </c>
      <c r="R186" s="11" t="s">
        <v>2010</v>
      </c>
      <c r="S186" s="11" t="s">
        <v>2112</v>
      </c>
      <c r="T186" s="10">
        <v>8</v>
      </c>
      <c r="U186" s="17">
        <v>2.390877E-3</v>
      </c>
      <c r="V186" s="17">
        <v>8.1580100000000003E-3</v>
      </c>
      <c r="W186" s="11" t="s">
        <v>1954</v>
      </c>
      <c r="X186" s="11" t="s">
        <v>648</v>
      </c>
      <c r="Y186" s="13" t="s">
        <v>2432</v>
      </c>
      <c r="Z186" s="12">
        <v>5</v>
      </c>
      <c r="AA186" s="12">
        <v>0</v>
      </c>
      <c r="AB186" s="11" t="s">
        <v>1954</v>
      </c>
      <c r="AD186" s="11" t="s">
        <v>1957</v>
      </c>
      <c r="AE186" s="11" t="s">
        <v>2430</v>
      </c>
      <c r="AF186" s="10">
        <v>234</v>
      </c>
      <c r="AH186" s="21">
        <v>2.99</v>
      </c>
      <c r="AI186" s="10">
        <v>47</v>
      </c>
      <c r="AJ186" s="21"/>
    </row>
    <row r="187" spans="1:36" ht="13.5" customHeight="1" x14ac:dyDescent="0.2">
      <c r="A187" s="11" t="s">
        <v>2433</v>
      </c>
      <c r="B187" s="12">
        <v>1</v>
      </c>
      <c r="C187" s="11">
        <v>195</v>
      </c>
      <c r="D187" s="12">
        <v>54.884680000000003</v>
      </c>
      <c r="E187" s="11">
        <v>91</v>
      </c>
      <c r="F187" s="12">
        <v>81</v>
      </c>
      <c r="G187" s="11" t="s">
        <v>2384</v>
      </c>
      <c r="H187" s="13" t="s">
        <v>2434</v>
      </c>
      <c r="I187" s="11" t="s">
        <v>650</v>
      </c>
      <c r="J187" s="11">
        <v>81875</v>
      </c>
      <c r="K187" s="14">
        <v>1.374843</v>
      </c>
      <c r="L187" s="13" t="s">
        <v>2435</v>
      </c>
      <c r="M187" s="15">
        <v>12.547379993019836</v>
      </c>
      <c r="N187" s="16">
        <v>2.3237229657475615</v>
      </c>
      <c r="O187" s="12">
        <v>1.5243762546522304</v>
      </c>
      <c r="P187" s="11" t="s">
        <v>1954</v>
      </c>
      <c r="Q187" s="11" t="s">
        <v>635</v>
      </c>
      <c r="R187" s="11" t="s">
        <v>2010</v>
      </c>
      <c r="S187" s="11" t="s">
        <v>2112</v>
      </c>
      <c r="T187" s="10">
        <v>6</v>
      </c>
      <c r="U187" s="17">
        <v>1.3552669999999999E-2</v>
      </c>
      <c r="V187" s="17">
        <v>4.6243630000000001E-2</v>
      </c>
      <c r="W187" s="11" t="s">
        <v>1954</v>
      </c>
      <c r="X187" s="11" t="s">
        <v>648</v>
      </c>
      <c r="Y187" s="13" t="s">
        <v>2435</v>
      </c>
      <c r="Z187" s="12">
        <v>5</v>
      </c>
      <c r="AA187" s="12">
        <v>0</v>
      </c>
      <c r="AB187" s="11" t="s">
        <v>1954</v>
      </c>
      <c r="AD187" s="11" t="s">
        <v>1957</v>
      </c>
      <c r="AE187" s="11" t="s">
        <v>2433</v>
      </c>
      <c r="AF187" s="10">
        <v>882</v>
      </c>
      <c r="AH187" s="21">
        <v>30.98</v>
      </c>
      <c r="AI187" s="10">
        <v>25</v>
      </c>
      <c r="AJ187" s="21"/>
    </row>
    <row r="188" spans="1:36" ht="13.5" customHeight="1" x14ac:dyDescent="0.2">
      <c r="A188" s="11" t="s">
        <v>2436</v>
      </c>
      <c r="B188" s="12">
        <v>4</v>
      </c>
      <c r="C188" s="11">
        <v>108</v>
      </c>
      <c r="D188" s="12">
        <v>42.637680000000003</v>
      </c>
      <c r="E188" s="11">
        <v>27</v>
      </c>
      <c r="F188" s="12">
        <v>97</v>
      </c>
      <c r="G188" s="11" t="s">
        <v>2384</v>
      </c>
      <c r="H188" s="13" t="s">
        <v>2437</v>
      </c>
      <c r="I188" s="11" t="s">
        <v>650</v>
      </c>
      <c r="J188" s="11">
        <v>54370</v>
      </c>
      <c r="K188" s="14">
        <v>4.8168460000000003E-2</v>
      </c>
      <c r="L188" s="13" t="s">
        <v>2435</v>
      </c>
      <c r="M188" s="15">
        <v>10.267641601864785</v>
      </c>
      <c r="N188" s="16">
        <v>2.1734862661919809</v>
      </c>
      <c r="O188" s="12">
        <v>1.4742748272259081</v>
      </c>
      <c r="P188" s="11" t="s">
        <v>1954</v>
      </c>
      <c r="Q188" s="11" t="s">
        <v>636</v>
      </c>
      <c r="R188" s="11" t="s">
        <v>2010</v>
      </c>
      <c r="S188" s="11" t="s">
        <v>2112</v>
      </c>
      <c r="T188" s="10">
        <v>5</v>
      </c>
      <c r="U188" s="17">
        <v>4.4029939999999998E-4</v>
      </c>
      <c r="V188" s="17">
        <v>1.502364E-3</v>
      </c>
      <c r="W188" s="11" t="s">
        <v>1954</v>
      </c>
      <c r="X188" s="11" t="s">
        <v>648</v>
      </c>
      <c r="Y188" s="13" t="s">
        <v>2435</v>
      </c>
      <c r="Z188" s="12">
        <v>5</v>
      </c>
      <c r="AA188" s="12">
        <v>0</v>
      </c>
      <c r="AB188" s="11" t="s">
        <v>1954</v>
      </c>
      <c r="AD188" s="11" t="s">
        <v>1957</v>
      </c>
      <c r="AE188" s="11" t="s">
        <v>2436</v>
      </c>
      <c r="AF188" s="10">
        <v>607</v>
      </c>
      <c r="AH188" s="21">
        <v>62.97</v>
      </c>
      <c r="AI188" s="10">
        <v>5</v>
      </c>
      <c r="AJ188" s="21"/>
    </row>
    <row r="189" spans="1:36" ht="13.5" customHeight="1" x14ac:dyDescent="0.2">
      <c r="A189" s="11" t="s">
        <v>2438</v>
      </c>
      <c r="B189" s="12">
        <v>4</v>
      </c>
      <c r="C189" s="11">
        <v>149</v>
      </c>
      <c r="D189" s="12">
        <v>51.709530000000001</v>
      </c>
      <c r="E189" s="11">
        <v>38</v>
      </c>
      <c r="F189" s="12">
        <v>83</v>
      </c>
      <c r="G189" s="11" t="s">
        <v>2384</v>
      </c>
      <c r="H189" s="13" t="s">
        <v>2439</v>
      </c>
      <c r="I189" s="11" t="s">
        <v>650</v>
      </c>
      <c r="J189" s="11">
        <v>67889</v>
      </c>
      <c r="K189" s="14">
        <v>0.31491920000000001</v>
      </c>
      <c r="L189" s="13" t="s">
        <v>2440</v>
      </c>
      <c r="M189" s="15">
        <v>17.87609582103833</v>
      </c>
      <c r="N189" s="16">
        <v>2.6147141950943511</v>
      </c>
      <c r="O189" s="12">
        <v>1.6170077906721263</v>
      </c>
      <c r="P189" s="11" t="s">
        <v>1954</v>
      </c>
      <c r="Q189" s="11" t="s">
        <v>637</v>
      </c>
      <c r="R189" s="11" t="s">
        <v>2010</v>
      </c>
      <c r="S189" s="11" t="s">
        <v>2112</v>
      </c>
      <c r="T189" s="10">
        <v>5</v>
      </c>
      <c r="U189" s="17">
        <v>5.249554E-3</v>
      </c>
      <c r="V189" s="17">
        <v>1.791222E-2</v>
      </c>
      <c r="W189" s="11" t="s">
        <v>1954</v>
      </c>
      <c r="X189" s="11" t="s">
        <v>648</v>
      </c>
      <c r="Y189" s="13" t="s">
        <v>2440</v>
      </c>
      <c r="Z189" s="12">
        <v>5</v>
      </c>
      <c r="AA189" s="12">
        <v>0</v>
      </c>
      <c r="AB189" s="11" t="s">
        <v>1954</v>
      </c>
      <c r="AD189" s="11" t="s">
        <v>1957</v>
      </c>
      <c r="AE189" s="11" t="s">
        <v>2438</v>
      </c>
      <c r="AF189" s="10">
        <v>792</v>
      </c>
      <c r="AH189" s="21">
        <v>75.989999999999995</v>
      </c>
      <c r="AI189" s="10">
        <v>4</v>
      </c>
      <c r="AJ189" s="21"/>
    </row>
    <row r="190" spans="1:36" ht="13.5" customHeight="1" x14ac:dyDescent="0.2">
      <c r="A190" s="11" t="s">
        <v>2441</v>
      </c>
      <c r="B190" s="12">
        <v>3</v>
      </c>
      <c r="C190" s="11">
        <v>170</v>
      </c>
      <c r="D190" s="12">
        <v>48.534390000000002</v>
      </c>
      <c r="E190" s="11">
        <v>24</v>
      </c>
      <c r="F190" s="12">
        <v>36</v>
      </c>
      <c r="G190" s="11" t="s">
        <v>2384</v>
      </c>
      <c r="H190" s="13" t="s">
        <v>2442</v>
      </c>
      <c r="I190" s="11" t="s">
        <v>650</v>
      </c>
      <c r="J190" s="11">
        <v>48745</v>
      </c>
      <c r="K190" s="14">
        <v>0.49253950000000002</v>
      </c>
      <c r="L190" s="13" t="s">
        <v>2440</v>
      </c>
      <c r="M190" s="15">
        <v>14.194351084401397</v>
      </c>
      <c r="N190" s="16">
        <v>2.4212437590623148</v>
      </c>
      <c r="O190" s="12">
        <v>1.5560346265627623</v>
      </c>
      <c r="P190" s="11" t="s">
        <v>1954</v>
      </c>
      <c r="Q190" s="11" t="s">
        <v>638</v>
      </c>
      <c r="R190" s="11" t="s">
        <v>2010</v>
      </c>
      <c r="S190" s="11" t="s">
        <v>2112</v>
      </c>
      <c r="T190" s="10">
        <v>7</v>
      </c>
      <c r="U190" s="17">
        <v>5.0162289999999997E-3</v>
      </c>
      <c r="V190" s="17">
        <v>1.7116079999999999E-2</v>
      </c>
      <c r="W190" s="11" t="s">
        <v>1954</v>
      </c>
      <c r="X190" s="11" t="s">
        <v>648</v>
      </c>
      <c r="Y190" s="13" t="s">
        <v>2440</v>
      </c>
      <c r="Z190" s="12">
        <v>5</v>
      </c>
      <c r="AA190" s="12">
        <v>0</v>
      </c>
      <c r="AB190" s="11" t="s">
        <v>1954</v>
      </c>
      <c r="AD190" s="11" t="s">
        <v>1957</v>
      </c>
      <c r="AE190" s="11" t="s">
        <v>2441</v>
      </c>
      <c r="AF190" s="10">
        <v>191</v>
      </c>
      <c r="AH190" s="21">
        <v>78.98</v>
      </c>
      <c r="AI190" s="10">
        <v>1</v>
      </c>
      <c r="AJ190" s="21"/>
    </row>
    <row r="191" spans="1:36" ht="13.5" customHeight="1" x14ac:dyDescent="0.2">
      <c r="A191" s="11" t="s">
        <v>2443</v>
      </c>
      <c r="B191" s="12">
        <v>2</v>
      </c>
      <c r="C191" s="11">
        <v>115</v>
      </c>
      <c r="D191" s="12">
        <v>46.720019999999998</v>
      </c>
      <c r="E191" s="11">
        <v>21</v>
      </c>
      <c r="F191" s="12">
        <v>76</v>
      </c>
      <c r="G191" s="11" t="s">
        <v>2384</v>
      </c>
      <c r="H191" s="13" t="s">
        <v>2444</v>
      </c>
      <c r="I191" s="11" t="s">
        <v>650</v>
      </c>
      <c r="J191" s="11">
        <v>39246</v>
      </c>
      <c r="K191" s="14">
        <v>1.0949880000000001</v>
      </c>
      <c r="L191" s="13" t="s">
        <v>2440</v>
      </c>
      <c r="M191" s="15">
        <v>20.141404742985319</v>
      </c>
      <c r="N191" s="16">
        <v>2.7207997910719941</v>
      </c>
      <c r="O191" s="12">
        <v>1.6494847047099268</v>
      </c>
      <c r="P191" s="11" t="s">
        <v>1954</v>
      </c>
      <c r="Q191" s="11" t="s">
        <v>639</v>
      </c>
      <c r="R191" s="11" t="s">
        <v>2010</v>
      </c>
      <c r="S191" s="11" t="s">
        <v>2112</v>
      </c>
      <c r="T191" s="10">
        <v>6</v>
      </c>
      <c r="U191" s="17">
        <v>2.1000789999999998E-2</v>
      </c>
      <c r="V191" s="17">
        <v>7.1657650000000003E-2</v>
      </c>
      <c r="W191" s="11" t="s">
        <v>1954</v>
      </c>
      <c r="X191" s="11" t="s">
        <v>648</v>
      </c>
      <c r="Y191" s="13" t="s">
        <v>2440</v>
      </c>
      <c r="Z191" s="12">
        <v>5</v>
      </c>
      <c r="AA191" s="12">
        <v>0</v>
      </c>
      <c r="AB191" s="11" t="s">
        <v>1954</v>
      </c>
      <c r="AD191" s="11" t="s">
        <v>1957</v>
      </c>
      <c r="AE191" s="11" t="s">
        <v>2443</v>
      </c>
      <c r="AF191" s="10">
        <v>916</v>
      </c>
      <c r="AH191" s="21">
        <v>47.98</v>
      </c>
      <c r="AI191" s="10">
        <v>11</v>
      </c>
      <c r="AJ191" s="21"/>
    </row>
    <row r="192" spans="1:36" ht="13.5" customHeight="1" x14ac:dyDescent="0.2">
      <c r="A192" s="11" t="s">
        <v>2445</v>
      </c>
      <c r="B192" s="12">
        <v>1</v>
      </c>
      <c r="C192" s="11">
        <v>101</v>
      </c>
      <c r="D192" s="12">
        <v>45.812829999999998</v>
      </c>
      <c r="E192" s="11">
        <v>87</v>
      </c>
      <c r="F192" s="12">
        <v>56</v>
      </c>
      <c r="G192" s="11" t="s">
        <v>2384</v>
      </c>
      <c r="H192" s="13" t="s">
        <v>2434</v>
      </c>
      <c r="I192" s="11" t="s">
        <v>650</v>
      </c>
      <c r="J192" s="11">
        <v>93521</v>
      </c>
      <c r="K192" s="14">
        <v>0.88898920000000003</v>
      </c>
      <c r="L192" s="13" t="s">
        <v>2446</v>
      </c>
      <c r="M192" s="15">
        <v>19.831851438081472</v>
      </c>
      <c r="N192" s="16">
        <v>2.706789107458591</v>
      </c>
      <c r="O192" s="12">
        <v>1.6452322351141164</v>
      </c>
      <c r="P192" s="11" t="s">
        <v>1954</v>
      </c>
      <c r="Q192" s="11" t="s">
        <v>640</v>
      </c>
      <c r="R192" s="11" t="s">
        <v>2010</v>
      </c>
      <c r="S192" s="11" t="s">
        <v>2112</v>
      </c>
      <c r="T192" s="10">
        <v>7</v>
      </c>
      <c r="U192" s="17">
        <v>4.2056530000000002E-2</v>
      </c>
      <c r="V192" s="17">
        <v>0.14350280000000001</v>
      </c>
      <c r="W192" s="11" t="s">
        <v>1954</v>
      </c>
      <c r="X192" s="11" t="s">
        <v>648</v>
      </c>
      <c r="Y192" s="13" t="s">
        <v>2446</v>
      </c>
      <c r="Z192" s="12">
        <v>5</v>
      </c>
      <c r="AA192" s="12">
        <v>0</v>
      </c>
      <c r="AB192" s="11" t="s">
        <v>1954</v>
      </c>
      <c r="AD192" s="11" t="s">
        <v>1957</v>
      </c>
      <c r="AE192" s="11" t="s">
        <v>2445</v>
      </c>
      <c r="AF192" s="10">
        <v>141</v>
      </c>
      <c r="AH192" s="21">
        <v>74.98</v>
      </c>
      <c r="AI192" s="10">
        <v>27</v>
      </c>
      <c r="AJ192" s="21"/>
    </row>
    <row r="193" spans="1:36" ht="13.5" customHeight="1" x14ac:dyDescent="0.2">
      <c r="A193" s="11" t="s">
        <v>2447</v>
      </c>
      <c r="B193" s="12">
        <v>1</v>
      </c>
      <c r="C193" s="11">
        <v>149</v>
      </c>
      <c r="D193" s="12">
        <v>48.98798</v>
      </c>
      <c r="E193" s="11">
        <v>52</v>
      </c>
      <c r="F193" s="12">
        <v>34</v>
      </c>
      <c r="G193" s="11" t="s">
        <v>2384</v>
      </c>
      <c r="H193" s="13" t="s">
        <v>2448</v>
      </c>
      <c r="I193" s="11" t="s">
        <v>650</v>
      </c>
      <c r="J193" s="11">
        <v>53194</v>
      </c>
      <c r="K193" s="14">
        <v>0.65234389999999998</v>
      </c>
      <c r="L193" s="13" t="s">
        <v>2446</v>
      </c>
      <c r="M193" s="15">
        <v>20.460021991816287</v>
      </c>
      <c r="N193" s="16">
        <v>2.7350715920872162</v>
      </c>
      <c r="O193" s="12">
        <v>1.6538051856513258</v>
      </c>
      <c r="P193" s="11" t="s">
        <v>1954</v>
      </c>
      <c r="Q193" s="11" t="s">
        <v>641</v>
      </c>
      <c r="R193" s="11" t="s">
        <v>2010</v>
      </c>
      <c r="S193" s="11" t="s">
        <v>2112</v>
      </c>
      <c r="T193" s="10">
        <v>2</v>
      </c>
      <c r="U193" s="17">
        <v>6.322912E-3</v>
      </c>
      <c r="V193" s="17">
        <v>2.1574670000000001E-2</v>
      </c>
      <c r="W193" s="11" t="s">
        <v>1954</v>
      </c>
      <c r="X193" s="11" t="s">
        <v>648</v>
      </c>
      <c r="Y193" s="13" t="s">
        <v>2446</v>
      </c>
      <c r="Z193" s="12">
        <v>5</v>
      </c>
      <c r="AA193" s="12">
        <v>0</v>
      </c>
      <c r="AB193" s="11" t="s">
        <v>1954</v>
      </c>
      <c r="AD193" s="11" t="s">
        <v>1957</v>
      </c>
      <c r="AE193" s="11" t="s">
        <v>2447</v>
      </c>
      <c r="AF193" s="10">
        <v>306</v>
      </c>
      <c r="AH193" s="21">
        <v>54.99</v>
      </c>
      <c r="AI193" s="10">
        <v>47</v>
      </c>
      <c r="AJ193" s="21"/>
    </row>
    <row r="194" spans="1:36" ht="13.5" customHeight="1" x14ac:dyDescent="0.2">
      <c r="A194" s="11" t="s">
        <v>2449</v>
      </c>
      <c r="B194" s="12">
        <v>4</v>
      </c>
      <c r="C194" s="11">
        <v>131</v>
      </c>
      <c r="D194" s="12">
        <v>41.730499999999999</v>
      </c>
      <c r="E194" s="11">
        <v>48</v>
      </c>
      <c r="F194" s="12">
        <v>55</v>
      </c>
      <c r="G194" s="11" t="s">
        <v>2384</v>
      </c>
      <c r="H194" s="13" t="s">
        <v>2437</v>
      </c>
      <c r="I194" s="11" t="s">
        <v>650</v>
      </c>
      <c r="J194" s="11">
        <v>47025</v>
      </c>
      <c r="K194" s="14">
        <v>0.30612919999999999</v>
      </c>
      <c r="L194" s="13" t="s">
        <v>2450</v>
      </c>
      <c r="M194" s="15">
        <v>13.859418636009762</v>
      </c>
      <c r="N194" s="16">
        <v>2.4020479415599079</v>
      </c>
      <c r="O194" s="12">
        <v>1.5498541678364155</v>
      </c>
      <c r="P194" s="11" t="s">
        <v>1954</v>
      </c>
      <c r="Q194" s="11" t="s">
        <v>642</v>
      </c>
      <c r="R194" s="11" t="s">
        <v>2010</v>
      </c>
      <c r="S194" s="11" t="s">
        <v>2112</v>
      </c>
      <c r="T194" s="10">
        <v>1</v>
      </c>
      <c r="U194" s="17">
        <v>4.4962970000000002E-4</v>
      </c>
      <c r="V194" s="17">
        <v>1.5342000000000001E-3</v>
      </c>
      <c r="W194" s="11" t="s">
        <v>1954</v>
      </c>
      <c r="X194" s="11" t="s">
        <v>648</v>
      </c>
      <c r="Y194" s="13" t="s">
        <v>2450</v>
      </c>
      <c r="Z194" s="12">
        <v>5</v>
      </c>
      <c r="AA194" s="12">
        <v>0</v>
      </c>
      <c r="AB194" s="11" t="s">
        <v>1954</v>
      </c>
      <c r="AD194" s="11" t="s">
        <v>1957</v>
      </c>
      <c r="AE194" s="11" t="s">
        <v>2449</v>
      </c>
      <c r="AF194" s="10">
        <v>315</v>
      </c>
      <c r="AH194" s="21">
        <v>91.97</v>
      </c>
      <c r="AI194" s="10">
        <v>30</v>
      </c>
      <c r="AJ194" s="21"/>
    </row>
    <row r="195" spans="1:36" ht="13.5" customHeight="1" x14ac:dyDescent="0.2">
      <c r="A195" s="11" t="s">
        <v>2451</v>
      </c>
      <c r="B195" s="12">
        <v>2</v>
      </c>
      <c r="C195" s="11">
        <v>155</v>
      </c>
      <c r="D195" s="12">
        <v>53.523899999999998</v>
      </c>
      <c r="E195" s="11">
        <v>20</v>
      </c>
      <c r="F195" s="12">
        <v>77</v>
      </c>
      <c r="G195" s="11" t="s">
        <v>2384</v>
      </c>
      <c r="H195" s="13" t="s">
        <v>2442</v>
      </c>
      <c r="I195" s="11" t="s">
        <v>650</v>
      </c>
      <c r="J195" s="11">
        <v>75063</v>
      </c>
      <c r="K195" s="14">
        <v>2.3711530000000001</v>
      </c>
      <c r="L195" s="13" t="s">
        <v>2450</v>
      </c>
      <c r="M195" s="15">
        <v>16.911007863290692</v>
      </c>
      <c r="N195" s="16">
        <v>2.5667869966802579</v>
      </c>
      <c r="O195" s="12">
        <v>1.6021195325818414</v>
      </c>
      <c r="P195" s="11" t="s">
        <v>1954</v>
      </c>
      <c r="Q195" s="11" t="s">
        <v>643</v>
      </c>
      <c r="R195" s="11" t="s">
        <v>2010</v>
      </c>
      <c r="S195" s="11" t="s">
        <v>2112</v>
      </c>
      <c r="T195" s="10">
        <v>1</v>
      </c>
      <c r="U195" s="17">
        <v>1.8293219999999999E-2</v>
      </c>
      <c r="V195" s="17">
        <v>6.2419049999999997E-2</v>
      </c>
      <c r="W195" s="11" t="s">
        <v>1954</v>
      </c>
      <c r="X195" s="11" t="s">
        <v>648</v>
      </c>
      <c r="Y195" s="13" t="s">
        <v>2450</v>
      </c>
      <c r="Z195" s="12">
        <v>5</v>
      </c>
      <c r="AA195" s="12">
        <v>0</v>
      </c>
      <c r="AB195" s="11" t="s">
        <v>1954</v>
      </c>
      <c r="AD195" s="11" t="s">
        <v>1957</v>
      </c>
      <c r="AE195" s="11" t="s">
        <v>2451</v>
      </c>
      <c r="AF195" s="10">
        <v>495</v>
      </c>
      <c r="AH195" s="21">
        <v>39.97</v>
      </c>
      <c r="AI195" s="10">
        <v>33</v>
      </c>
      <c r="AJ195" s="21"/>
    </row>
    <row r="196" spans="1:36" ht="13.5" customHeight="1" x14ac:dyDescent="0.2">
      <c r="A196" s="11" t="s">
        <v>2452</v>
      </c>
      <c r="B196" s="12">
        <v>3</v>
      </c>
      <c r="C196" s="11">
        <v>134</v>
      </c>
      <c r="D196" s="12">
        <v>51.709530000000001</v>
      </c>
      <c r="E196" s="11">
        <v>87</v>
      </c>
      <c r="F196" s="12">
        <v>55</v>
      </c>
      <c r="G196" s="11" t="s">
        <v>2384</v>
      </c>
      <c r="H196" s="13" t="s">
        <v>2411</v>
      </c>
      <c r="I196" s="11" t="s">
        <v>650</v>
      </c>
      <c r="J196" s="11">
        <v>86386</v>
      </c>
      <c r="K196" s="14">
        <v>2.3834559999999998</v>
      </c>
      <c r="L196" s="13" t="s">
        <v>2450</v>
      </c>
      <c r="M196" s="15">
        <v>21.927300551760311</v>
      </c>
      <c r="N196" s="16">
        <v>2.7989494592848234</v>
      </c>
      <c r="O196" s="12">
        <v>1.6730061145389825</v>
      </c>
      <c r="P196" s="11" t="s">
        <v>1954</v>
      </c>
      <c r="Q196" s="11" t="s">
        <v>644</v>
      </c>
      <c r="R196" s="11" t="s">
        <v>2010</v>
      </c>
      <c r="S196" s="11" t="s">
        <v>2112</v>
      </c>
      <c r="T196" s="10">
        <v>6</v>
      </c>
      <c r="U196" s="17">
        <v>1.1387420000000001E-2</v>
      </c>
      <c r="V196" s="17">
        <v>3.8855500000000001E-2</v>
      </c>
      <c r="W196" s="11" t="s">
        <v>1954</v>
      </c>
      <c r="X196" s="11" t="s">
        <v>648</v>
      </c>
      <c r="Y196" s="13" t="s">
        <v>2450</v>
      </c>
      <c r="Z196" s="12">
        <v>5</v>
      </c>
      <c r="AA196" s="12">
        <v>0</v>
      </c>
      <c r="AB196" s="11" t="s">
        <v>1954</v>
      </c>
      <c r="AD196" s="11" t="s">
        <v>1957</v>
      </c>
      <c r="AE196" s="11" t="s">
        <v>2452</v>
      </c>
      <c r="AF196" s="10">
        <v>318</v>
      </c>
      <c r="AH196" s="21">
        <v>56.99</v>
      </c>
      <c r="AI196" s="10">
        <v>3</v>
      </c>
      <c r="AJ196" s="21"/>
    </row>
    <row r="197" spans="1:36" ht="13.5" customHeight="1" x14ac:dyDescent="0.2">
      <c r="A197" s="11" t="s">
        <v>2453</v>
      </c>
      <c r="B197" s="12">
        <v>4</v>
      </c>
      <c r="C197" s="11">
        <v>136</v>
      </c>
      <c r="D197" s="12">
        <v>56.245460000000001</v>
      </c>
      <c r="E197" s="11">
        <v>95</v>
      </c>
      <c r="F197" s="12">
        <v>63</v>
      </c>
      <c r="G197" s="11" t="s">
        <v>2384</v>
      </c>
      <c r="H197" s="13" t="s">
        <v>2439</v>
      </c>
      <c r="I197" s="11" t="s">
        <v>650</v>
      </c>
      <c r="J197" s="11">
        <v>23180</v>
      </c>
      <c r="K197" s="14">
        <v>0.98507420000000001</v>
      </c>
      <c r="L197" s="13" t="s">
        <v>2454</v>
      </c>
      <c r="M197" s="15">
        <v>13.977583242779964</v>
      </c>
      <c r="N197" s="16">
        <v>2.4088552061765935</v>
      </c>
      <c r="O197" s="12">
        <v>1.5520487125656184</v>
      </c>
      <c r="P197" s="11" t="s">
        <v>1954</v>
      </c>
      <c r="Q197" s="11" t="s">
        <v>645</v>
      </c>
      <c r="R197" s="11" t="s">
        <v>2010</v>
      </c>
      <c r="S197" s="11" t="s">
        <v>2112</v>
      </c>
      <c r="T197" s="10">
        <v>5</v>
      </c>
      <c r="U197" s="17">
        <v>3.9909849999999997E-2</v>
      </c>
      <c r="V197" s="17">
        <v>0.13617799999999999</v>
      </c>
      <c r="W197" s="11" t="s">
        <v>1954</v>
      </c>
      <c r="X197" s="11" t="s">
        <v>648</v>
      </c>
      <c r="Y197" s="13" t="s">
        <v>2454</v>
      </c>
      <c r="Z197" s="12">
        <v>5</v>
      </c>
      <c r="AA197" s="12">
        <v>0</v>
      </c>
      <c r="AB197" s="11" t="s">
        <v>1954</v>
      </c>
      <c r="AD197" s="11" t="s">
        <v>1957</v>
      </c>
      <c r="AE197" s="11" t="s">
        <v>2453</v>
      </c>
      <c r="AF197" s="10">
        <v>969</v>
      </c>
      <c r="AH197" s="21">
        <v>30.98</v>
      </c>
      <c r="AI197" s="10">
        <v>40</v>
      </c>
      <c r="AJ197" s="21"/>
    </row>
    <row r="198" spans="1:36" ht="13.5" customHeight="1" x14ac:dyDescent="0.2">
      <c r="A198" s="11" t="s">
        <v>2455</v>
      </c>
      <c r="B198" s="12">
        <v>2</v>
      </c>
      <c r="C198" s="11">
        <v>165</v>
      </c>
      <c r="D198" s="12">
        <v>51.709530000000001</v>
      </c>
      <c r="E198" s="11">
        <v>57</v>
      </c>
      <c r="F198" s="12">
        <v>36</v>
      </c>
      <c r="G198" s="11" t="s">
        <v>2384</v>
      </c>
      <c r="H198" s="13" t="s">
        <v>2456</v>
      </c>
      <c r="I198" s="11" t="s">
        <v>650</v>
      </c>
      <c r="J198" s="11">
        <v>49191</v>
      </c>
      <c r="K198" s="14">
        <v>0.1382948</v>
      </c>
      <c r="L198" s="13" t="s">
        <v>2454</v>
      </c>
      <c r="M198" s="15">
        <v>15.510174888200485</v>
      </c>
      <c r="N198" s="16">
        <v>2.4938609311103734</v>
      </c>
      <c r="O198" s="12">
        <v>1.5791962927737557</v>
      </c>
      <c r="P198" s="11" t="s">
        <v>1954</v>
      </c>
      <c r="Q198" s="11" t="s">
        <v>646</v>
      </c>
      <c r="R198" s="11" t="s">
        <v>2010</v>
      </c>
      <c r="S198" s="11" t="s">
        <v>2112</v>
      </c>
      <c r="T198" s="10">
        <v>1</v>
      </c>
      <c r="U198" s="17">
        <v>4.0517100000000001E-4</v>
      </c>
      <c r="V198" s="17">
        <v>1.382501E-3</v>
      </c>
      <c r="W198" s="11" t="s">
        <v>1954</v>
      </c>
      <c r="X198" s="11" t="s">
        <v>648</v>
      </c>
      <c r="Y198" s="13" t="s">
        <v>2454</v>
      </c>
      <c r="Z198" s="12">
        <v>5</v>
      </c>
      <c r="AA198" s="12">
        <v>0</v>
      </c>
      <c r="AB198" s="11" t="s">
        <v>1954</v>
      </c>
      <c r="AD198" s="11" t="s">
        <v>1957</v>
      </c>
      <c r="AE198" s="11" t="s">
        <v>2455</v>
      </c>
      <c r="AF198" s="10">
        <v>685</v>
      </c>
      <c r="AH198" s="21">
        <v>30.99</v>
      </c>
      <c r="AI198" s="10">
        <v>20</v>
      </c>
      <c r="AJ198" s="21"/>
    </row>
    <row r="199" spans="1:36" ht="13.5" customHeight="1" x14ac:dyDescent="0.2">
      <c r="A199" s="11" t="s">
        <v>2457</v>
      </c>
      <c r="B199" s="12">
        <v>2</v>
      </c>
      <c r="C199" s="11">
        <v>169</v>
      </c>
      <c r="D199" s="12">
        <v>68.946039999999996</v>
      </c>
      <c r="E199" s="11">
        <v>85</v>
      </c>
      <c r="F199" s="12">
        <v>10</v>
      </c>
      <c r="G199" s="11" t="s">
        <v>2384</v>
      </c>
      <c r="H199" s="13" t="s">
        <v>2458</v>
      </c>
      <c r="I199" s="11" t="s">
        <v>650</v>
      </c>
      <c r="J199" s="11">
        <v>22337</v>
      </c>
      <c r="K199" s="14">
        <v>0.40543079999999998</v>
      </c>
      <c r="L199" s="13" t="s">
        <v>2459</v>
      </c>
      <c r="M199" s="15">
        <v>13.042165281554125</v>
      </c>
      <c r="N199" s="16">
        <v>2.3538741156821223</v>
      </c>
      <c r="O199" s="12">
        <v>1.5342340485343566</v>
      </c>
      <c r="P199" s="11" t="s">
        <v>1954</v>
      </c>
      <c r="Q199" s="11" t="s">
        <v>647</v>
      </c>
      <c r="R199" s="11" t="s">
        <v>2010</v>
      </c>
      <c r="S199" s="11" t="s">
        <v>2112</v>
      </c>
      <c r="T199" s="10">
        <v>9</v>
      </c>
      <c r="U199" s="17">
        <v>2.4154229999999999E-3</v>
      </c>
      <c r="V199" s="17">
        <v>8.2417629999999992E-3</v>
      </c>
      <c r="W199" s="11" t="s">
        <v>1954</v>
      </c>
      <c r="X199" s="11" t="s">
        <v>648</v>
      </c>
      <c r="Y199" s="13" t="s">
        <v>2459</v>
      </c>
      <c r="Z199" s="12">
        <v>5</v>
      </c>
      <c r="AA199" s="12">
        <v>0</v>
      </c>
      <c r="AB199" s="11" t="s">
        <v>1954</v>
      </c>
      <c r="AD199" s="11" t="s">
        <v>1957</v>
      </c>
      <c r="AE199" s="11" t="s">
        <v>2457</v>
      </c>
      <c r="AF199" s="10">
        <v>708</v>
      </c>
      <c r="AH199" s="21">
        <v>38.97</v>
      </c>
      <c r="AI199" s="10">
        <v>22</v>
      </c>
      <c r="AJ199" s="21"/>
    </row>
    <row r="200" spans="1:36" x14ac:dyDescent="0.2">
      <c r="AH200" s="21">
        <v>12.98</v>
      </c>
      <c r="AI200" s="10">
        <v>38</v>
      </c>
      <c r="AJ200" s="21"/>
    </row>
    <row r="201" spans="1:36" x14ac:dyDescent="0.2">
      <c r="AH201" s="21">
        <v>30.97</v>
      </c>
      <c r="AI201" s="10">
        <v>11</v>
      </c>
      <c r="AJ201" s="21"/>
    </row>
    <row r="202" spans="1:36" x14ac:dyDescent="0.2">
      <c r="AH202" s="21">
        <v>30.98</v>
      </c>
      <c r="AI202" s="10">
        <v>10</v>
      </c>
      <c r="AJ202" s="21"/>
    </row>
    <row r="203" spans="1:36" x14ac:dyDescent="0.2">
      <c r="AH203" s="21">
        <v>78.97</v>
      </c>
      <c r="AI203" s="10">
        <v>31</v>
      </c>
      <c r="AJ203" s="21"/>
    </row>
    <row r="204" spans="1:36" x14ac:dyDescent="0.2">
      <c r="AH204" s="21">
        <v>15.97</v>
      </c>
      <c r="AI204" s="10">
        <v>40</v>
      </c>
      <c r="AJ204" s="21"/>
    </row>
    <row r="205" spans="1:36" x14ac:dyDescent="0.2">
      <c r="AH205" s="21">
        <v>20.99</v>
      </c>
      <c r="AI205" s="10">
        <v>8</v>
      </c>
      <c r="AJ205" s="21"/>
    </row>
    <row r="206" spans="1:36" x14ac:dyDescent="0.2">
      <c r="AH206" s="21">
        <v>42.99</v>
      </c>
      <c r="AI206" s="10">
        <v>32</v>
      </c>
      <c r="AJ206" s="21"/>
    </row>
    <row r="207" spans="1:36" x14ac:dyDescent="0.2">
      <c r="AH207" s="21">
        <v>30.97</v>
      </c>
      <c r="AI207" s="10">
        <v>37</v>
      </c>
      <c r="AJ207" s="21"/>
    </row>
    <row r="208" spans="1:36" x14ac:dyDescent="0.2">
      <c r="AH208" s="21">
        <v>85.99</v>
      </c>
      <c r="AI208" s="10">
        <v>16</v>
      </c>
      <c r="AJ208" s="21"/>
    </row>
    <row r="209" spans="34:36" x14ac:dyDescent="0.2">
      <c r="AH209" s="21">
        <v>97.97</v>
      </c>
      <c r="AI209" s="10">
        <v>12</v>
      </c>
      <c r="AJ209" s="21"/>
    </row>
    <row r="210" spans="34:36" x14ac:dyDescent="0.2">
      <c r="AH210" s="21">
        <v>25.97</v>
      </c>
      <c r="AI210" s="10">
        <v>50</v>
      </c>
      <c r="AJ210" s="21"/>
    </row>
    <row r="211" spans="34:36" x14ac:dyDescent="0.2">
      <c r="AH211" s="21">
        <v>83.97</v>
      </c>
      <c r="AI211" s="10">
        <v>31</v>
      </c>
      <c r="AJ211" s="21"/>
    </row>
    <row r="212" spans="34:36" x14ac:dyDescent="0.2">
      <c r="AH212" s="21">
        <v>97.98</v>
      </c>
      <c r="AI212" s="10">
        <v>26</v>
      </c>
      <c r="AJ212" s="21"/>
    </row>
    <row r="213" spans="34:36" x14ac:dyDescent="0.2">
      <c r="AH213" s="21">
        <v>41.97</v>
      </c>
      <c r="AI213" s="10">
        <v>1</v>
      </c>
      <c r="AJ213" s="21"/>
    </row>
    <row r="214" spans="34:36" x14ac:dyDescent="0.2">
      <c r="AH214" s="21">
        <v>33.97</v>
      </c>
      <c r="AI214" s="10">
        <v>43</v>
      </c>
      <c r="AJ214" s="21"/>
    </row>
    <row r="215" spans="34:36" x14ac:dyDescent="0.2">
      <c r="AH215" s="21">
        <v>71.98</v>
      </c>
      <c r="AI215" s="10">
        <v>6</v>
      </c>
      <c r="AJ215" s="21"/>
    </row>
    <row r="216" spans="34:36" x14ac:dyDescent="0.2">
      <c r="AH216" s="21">
        <v>58.99</v>
      </c>
      <c r="AI216" s="10">
        <v>7</v>
      </c>
      <c r="AJ216" s="21"/>
    </row>
    <row r="217" spans="34:36" x14ac:dyDescent="0.2">
      <c r="AH217" s="21">
        <v>56.97</v>
      </c>
      <c r="AI217" s="10">
        <v>14</v>
      </c>
      <c r="AJ217" s="21"/>
    </row>
    <row r="218" spans="34:36" x14ac:dyDescent="0.2">
      <c r="AH218" s="21">
        <v>47.97</v>
      </c>
      <c r="AI218" s="10">
        <v>25</v>
      </c>
      <c r="AJ218" s="21"/>
    </row>
    <row r="219" spans="34:36" x14ac:dyDescent="0.2">
      <c r="AH219" s="21">
        <v>51.97</v>
      </c>
      <c r="AI219" s="10">
        <v>6</v>
      </c>
      <c r="AJ219" s="21"/>
    </row>
    <row r="220" spans="34:36" x14ac:dyDescent="0.2">
      <c r="AH220" s="21">
        <v>64.98</v>
      </c>
      <c r="AI220" s="10">
        <v>24</v>
      </c>
      <c r="AJ220" s="21"/>
    </row>
    <row r="221" spans="34:36" x14ac:dyDescent="0.2">
      <c r="AH221" s="21">
        <v>30.99</v>
      </c>
      <c r="AI221" s="10">
        <v>34</v>
      </c>
      <c r="AJ221" s="21"/>
    </row>
    <row r="222" spans="34:36" x14ac:dyDescent="0.2">
      <c r="AH222" s="21">
        <v>35.979999999999997</v>
      </c>
      <c r="AI222" s="10">
        <v>31</v>
      </c>
      <c r="AJ222" s="21"/>
    </row>
    <row r="223" spans="34:36" x14ac:dyDescent="0.2">
      <c r="AH223" s="21">
        <v>57.99</v>
      </c>
      <c r="AI223" s="10">
        <v>46</v>
      </c>
      <c r="AJ223" s="21"/>
    </row>
    <row r="224" spans="34:36" x14ac:dyDescent="0.2">
      <c r="AH224" s="21">
        <v>75.98</v>
      </c>
      <c r="AI224" s="10">
        <v>11</v>
      </c>
      <c r="AJ224" s="21"/>
    </row>
    <row r="225" spans="34:36" x14ac:dyDescent="0.2">
      <c r="AH225" s="21">
        <v>87.97</v>
      </c>
      <c r="AI225" s="10">
        <v>44</v>
      </c>
      <c r="AJ225" s="21"/>
    </row>
    <row r="226" spans="34:36" x14ac:dyDescent="0.2">
      <c r="AH226" s="21">
        <v>87.98</v>
      </c>
      <c r="AI226" s="10">
        <v>36</v>
      </c>
      <c r="AJ226" s="21"/>
    </row>
    <row r="227" spans="34:36" x14ac:dyDescent="0.2">
      <c r="AH227" s="21">
        <v>68.98</v>
      </c>
      <c r="AI227" s="10">
        <v>30</v>
      </c>
      <c r="AJ227" s="21"/>
    </row>
    <row r="228" spans="34:36" x14ac:dyDescent="0.2">
      <c r="AH228" s="21">
        <v>5.98</v>
      </c>
      <c r="AI228" s="10">
        <v>9</v>
      </c>
      <c r="AJ228" s="21"/>
    </row>
    <row r="229" spans="34:36" x14ac:dyDescent="0.2">
      <c r="AH229" s="21">
        <v>58.99</v>
      </c>
      <c r="AI229" s="10">
        <v>47</v>
      </c>
      <c r="AJ229" s="21"/>
    </row>
    <row r="230" spans="34:36" x14ac:dyDescent="0.2">
      <c r="AH230" s="21">
        <v>51.99</v>
      </c>
      <c r="AI230" s="10">
        <v>50</v>
      </c>
      <c r="AJ230" s="21"/>
    </row>
    <row r="231" spans="34:36" x14ac:dyDescent="0.2">
      <c r="AH231" s="21">
        <v>55.98</v>
      </c>
      <c r="AI231" s="10">
        <v>37</v>
      </c>
      <c r="AJ231" s="21"/>
    </row>
    <row r="232" spans="34:36" x14ac:dyDescent="0.2">
      <c r="AH232" s="21">
        <v>49.99</v>
      </c>
      <c r="AI232" s="10">
        <v>42</v>
      </c>
      <c r="AJ232" s="21"/>
    </row>
    <row r="233" spans="34:36" x14ac:dyDescent="0.2">
      <c r="AH233" s="21">
        <v>10.97</v>
      </c>
      <c r="AI233" s="10">
        <v>33</v>
      </c>
      <c r="AJ233" s="21"/>
    </row>
    <row r="234" spans="34:36" x14ac:dyDescent="0.2">
      <c r="AH234" s="21">
        <v>59.99</v>
      </c>
      <c r="AI234" s="10">
        <v>13</v>
      </c>
      <c r="AJ234" s="21"/>
    </row>
    <row r="235" spans="34:36" x14ac:dyDescent="0.2">
      <c r="AH235" s="21">
        <v>92.98</v>
      </c>
      <c r="AI235" s="10">
        <v>14</v>
      </c>
      <c r="AJ235" s="21"/>
    </row>
    <row r="236" spans="34:36" x14ac:dyDescent="0.2">
      <c r="AH236" s="21">
        <v>7.97</v>
      </c>
      <c r="AI236" s="10">
        <v>21</v>
      </c>
      <c r="AJ236" s="21"/>
    </row>
    <row r="237" spans="34:36" x14ac:dyDescent="0.2">
      <c r="AH237" s="21">
        <v>22.98</v>
      </c>
      <c r="AI237" s="10">
        <v>2</v>
      </c>
      <c r="AJ237" s="21"/>
    </row>
    <row r="238" spans="34:36" x14ac:dyDescent="0.2">
      <c r="AH238" s="21">
        <v>43.97</v>
      </c>
      <c r="AI238" s="10">
        <v>41</v>
      </c>
      <c r="AJ238" s="21"/>
    </row>
    <row r="239" spans="34:36" x14ac:dyDescent="0.2">
      <c r="AH239" s="21">
        <v>32.97</v>
      </c>
      <c r="AI239" s="10">
        <v>47</v>
      </c>
      <c r="AJ239" s="21"/>
    </row>
    <row r="240" spans="34:36" x14ac:dyDescent="0.2">
      <c r="AH240" s="21">
        <v>75.97</v>
      </c>
      <c r="AI240" s="10">
        <v>6</v>
      </c>
      <c r="AJ240" s="21"/>
    </row>
    <row r="241" spans="34:36" x14ac:dyDescent="0.2">
      <c r="AH241" s="21">
        <v>2.99</v>
      </c>
      <c r="AI241" s="10">
        <v>15</v>
      </c>
      <c r="AJ241" s="21"/>
    </row>
    <row r="242" spans="34:36" x14ac:dyDescent="0.2">
      <c r="AH242" s="21">
        <v>45.97</v>
      </c>
      <c r="AI242" s="10">
        <v>28</v>
      </c>
      <c r="AJ242" s="21"/>
    </row>
    <row r="243" spans="34:36" x14ac:dyDescent="0.2">
      <c r="AH243" s="21">
        <v>74.98</v>
      </c>
      <c r="AI243" s="10">
        <v>23</v>
      </c>
      <c r="AJ243" s="21"/>
    </row>
    <row r="244" spans="34:36" x14ac:dyDescent="0.2">
      <c r="AH244" s="21">
        <v>15.98</v>
      </c>
      <c r="AI244" s="10">
        <v>41</v>
      </c>
      <c r="AJ244" s="21"/>
    </row>
    <row r="245" spans="34:36" x14ac:dyDescent="0.2">
      <c r="AH245" s="21">
        <v>22.97</v>
      </c>
      <c r="AI245" s="10">
        <v>10</v>
      </c>
      <c r="AJ245" s="21"/>
    </row>
    <row r="246" spans="34:36" x14ac:dyDescent="0.2">
      <c r="AH246" s="21">
        <v>25.98</v>
      </c>
      <c r="AI246" s="10">
        <v>24</v>
      </c>
      <c r="AJ246" s="21"/>
    </row>
    <row r="247" spans="34:36" x14ac:dyDescent="0.2">
      <c r="AH247" s="21">
        <v>67.97</v>
      </c>
      <c r="AI247" s="10">
        <v>15</v>
      </c>
      <c r="AJ247" s="21"/>
    </row>
    <row r="248" spans="34:36" x14ac:dyDescent="0.2">
      <c r="AH248" s="21">
        <v>83.99</v>
      </c>
      <c r="AI248" s="10">
        <v>28</v>
      </c>
      <c r="AJ248" s="21"/>
    </row>
    <row r="249" spans="34:36" x14ac:dyDescent="0.2">
      <c r="AH249" s="21">
        <v>7.99</v>
      </c>
      <c r="AI249" s="10">
        <v>16</v>
      </c>
      <c r="AJ249" s="21"/>
    </row>
    <row r="250" spans="34:36" x14ac:dyDescent="0.2">
      <c r="AH250" s="21">
        <v>39.97</v>
      </c>
      <c r="AI250" s="10">
        <v>15</v>
      </c>
      <c r="AJ250" s="21"/>
    </row>
    <row r="251" spans="34:36" x14ac:dyDescent="0.2">
      <c r="AH251" s="21">
        <v>7.97</v>
      </c>
      <c r="AI251" s="10">
        <v>25</v>
      </c>
      <c r="AJ251" s="21"/>
    </row>
    <row r="252" spans="34:36" x14ac:dyDescent="0.2">
      <c r="AH252" s="21">
        <v>21.99</v>
      </c>
      <c r="AI252" s="10">
        <v>11</v>
      </c>
      <c r="AJ252" s="21"/>
    </row>
    <row r="253" spans="34:36" x14ac:dyDescent="0.2">
      <c r="AH253" s="21">
        <v>41.97</v>
      </c>
      <c r="AI253" s="10">
        <v>36</v>
      </c>
      <c r="AJ253" s="21"/>
    </row>
    <row r="254" spans="34:36" x14ac:dyDescent="0.2">
      <c r="AH254" s="21">
        <v>35.979999999999997</v>
      </c>
      <c r="AI254" s="10">
        <v>23</v>
      </c>
      <c r="AJ254" s="21"/>
    </row>
    <row r="255" spans="34:36" x14ac:dyDescent="0.2">
      <c r="AH255" s="21">
        <v>44.97</v>
      </c>
      <c r="AI255" s="10">
        <v>33</v>
      </c>
      <c r="AJ255" s="21"/>
    </row>
    <row r="256" spans="34:36" x14ac:dyDescent="0.2">
      <c r="AH256" s="21">
        <v>89.98</v>
      </c>
      <c r="AI256" s="10">
        <v>16</v>
      </c>
      <c r="AJ256" s="21"/>
    </row>
    <row r="257" spans="34:36" x14ac:dyDescent="0.2">
      <c r="AH257" s="21">
        <v>85.98</v>
      </c>
      <c r="AI257" s="10">
        <v>38</v>
      </c>
      <c r="AJ257" s="21"/>
    </row>
    <row r="258" spans="34:36" x14ac:dyDescent="0.2">
      <c r="AH258" s="21">
        <v>47.98</v>
      </c>
      <c r="AI258" s="10">
        <v>3</v>
      </c>
      <c r="AJ258" s="21"/>
    </row>
    <row r="259" spans="34:36" x14ac:dyDescent="0.2">
      <c r="AH259" s="21">
        <v>82.98</v>
      </c>
      <c r="AI259" s="10">
        <v>33</v>
      </c>
      <c r="AJ259" s="21"/>
    </row>
    <row r="260" spans="34:36" x14ac:dyDescent="0.2">
      <c r="AH260" s="21">
        <v>83.99</v>
      </c>
      <c r="AI260" s="10">
        <v>20</v>
      </c>
      <c r="AJ260" s="21"/>
    </row>
    <row r="261" spans="34:36" x14ac:dyDescent="0.2">
      <c r="AH261" s="21">
        <v>56.98</v>
      </c>
      <c r="AI261" s="10">
        <v>50</v>
      </c>
      <c r="AJ261" s="21"/>
    </row>
    <row r="262" spans="34:36" x14ac:dyDescent="0.2">
      <c r="AH262" s="21">
        <v>22.98</v>
      </c>
      <c r="AI262" s="10">
        <v>44</v>
      </c>
      <c r="AJ262" s="21"/>
    </row>
    <row r="263" spans="34:36" x14ac:dyDescent="0.2">
      <c r="AH263" s="21">
        <v>69.97</v>
      </c>
      <c r="AI263" s="10">
        <v>30</v>
      </c>
      <c r="AJ263" s="21"/>
    </row>
    <row r="264" spans="34:36" x14ac:dyDescent="0.2">
      <c r="AH264" s="21">
        <v>39.99</v>
      </c>
      <c r="AI264" s="10">
        <v>27</v>
      </c>
      <c r="AJ264" s="21"/>
    </row>
    <row r="265" spans="34:36" x14ac:dyDescent="0.2">
      <c r="AH265" s="21">
        <v>16.97</v>
      </c>
      <c r="AI265" s="10">
        <v>28</v>
      </c>
      <c r="AJ265" s="21"/>
    </row>
    <row r="266" spans="34:36" x14ac:dyDescent="0.2">
      <c r="AH266" s="21">
        <v>23.97</v>
      </c>
      <c r="AI266" s="10">
        <v>26</v>
      </c>
      <c r="AJ266" s="21"/>
    </row>
    <row r="267" spans="34:36" x14ac:dyDescent="0.2">
      <c r="AH267" s="21">
        <v>98.98</v>
      </c>
      <c r="AI267" s="10">
        <v>24</v>
      </c>
      <c r="AJ267" s="21"/>
    </row>
    <row r="268" spans="34:36" x14ac:dyDescent="0.2">
      <c r="AH268" s="21">
        <v>29.99</v>
      </c>
      <c r="AI268" s="10">
        <v>2</v>
      </c>
      <c r="AJ268" s="21"/>
    </row>
    <row r="269" spans="34:36" x14ac:dyDescent="0.2">
      <c r="AH269" s="21">
        <v>69.97</v>
      </c>
      <c r="AI269" s="10">
        <v>36</v>
      </c>
      <c r="AJ269" s="21"/>
    </row>
    <row r="270" spans="34:36" x14ac:dyDescent="0.2">
      <c r="AH270" s="21">
        <v>60.99</v>
      </c>
      <c r="AI270" s="10">
        <v>44</v>
      </c>
      <c r="AJ270" s="21"/>
    </row>
    <row r="271" spans="34:36" x14ac:dyDescent="0.2">
      <c r="AH271" s="21">
        <v>47.98</v>
      </c>
      <c r="AI271" s="10">
        <v>5</v>
      </c>
      <c r="AJ271" s="21"/>
    </row>
    <row r="272" spans="34:36" x14ac:dyDescent="0.2">
      <c r="AH272" s="21">
        <v>63.98</v>
      </c>
      <c r="AI272" s="10">
        <v>21</v>
      </c>
      <c r="AJ272" s="21"/>
    </row>
    <row r="273" spans="34:36" x14ac:dyDescent="0.2">
      <c r="AH273" s="21">
        <v>75.97</v>
      </c>
      <c r="AI273" s="10">
        <v>45</v>
      </c>
      <c r="AJ273" s="21"/>
    </row>
    <row r="274" spans="34:36" x14ac:dyDescent="0.2">
      <c r="AH274" s="21">
        <v>27.97</v>
      </c>
      <c r="AI274" s="10">
        <v>23</v>
      </c>
      <c r="AJ274" s="21"/>
    </row>
    <row r="275" spans="34:36" x14ac:dyDescent="0.2">
      <c r="AH275" s="21">
        <v>17.989999999999998</v>
      </c>
      <c r="AI275" s="10">
        <v>23</v>
      </c>
      <c r="AJ275" s="21"/>
    </row>
    <row r="276" spans="34:36" x14ac:dyDescent="0.2">
      <c r="AH276" s="21">
        <v>19.989999999999998</v>
      </c>
      <c r="AI276" s="10">
        <v>47</v>
      </c>
      <c r="AJ276" s="21"/>
    </row>
    <row r="277" spans="34:36" x14ac:dyDescent="0.2">
      <c r="AH277" s="21">
        <v>81.99</v>
      </c>
      <c r="AI277" s="10">
        <v>18</v>
      </c>
      <c r="AJ277" s="21"/>
    </row>
    <row r="278" spans="34:36" x14ac:dyDescent="0.2">
      <c r="AH278" s="21">
        <v>40.97</v>
      </c>
      <c r="AI278" s="10">
        <v>47</v>
      </c>
      <c r="AJ278" s="21"/>
    </row>
    <row r="279" spans="34:36" x14ac:dyDescent="0.2">
      <c r="AH279" s="21">
        <v>78.97</v>
      </c>
      <c r="AI279" s="10">
        <v>50</v>
      </c>
      <c r="AJ279" s="21"/>
    </row>
    <row r="280" spans="34:36" x14ac:dyDescent="0.2">
      <c r="AH280" s="21">
        <v>87.99</v>
      </c>
      <c r="AI280" s="10">
        <v>43</v>
      </c>
      <c r="AJ280" s="21"/>
    </row>
    <row r="281" spans="34:36" x14ac:dyDescent="0.2">
      <c r="AH281" s="21">
        <v>47.97</v>
      </c>
      <c r="AI281" s="10">
        <v>5</v>
      </c>
      <c r="AJ281" s="21"/>
    </row>
    <row r="282" spans="34:36" x14ac:dyDescent="0.2">
      <c r="AH282" s="21">
        <v>20.99</v>
      </c>
      <c r="AI282" s="10">
        <v>27</v>
      </c>
      <c r="AJ282" s="21"/>
    </row>
    <row r="283" spans="34:36" x14ac:dyDescent="0.2">
      <c r="AH283" s="21">
        <v>9.99</v>
      </c>
      <c r="AI283" s="10">
        <v>21</v>
      </c>
      <c r="AJ283" s="21"/>
    </row>
    <row r="284" spans="34:36" x14ac:dyDescent="0.2">
      <c r="AH284" s="21">
        <v>73.98</v>
      </c>
      <c r="AI284" s="10">
        <v>27</v>
      </c>
      <c r="AJ284" s="21"/>
    </row>
    <row r="285" spans="34:36" x14ac:dyDescent="0.2">
      <c r="AH285" s="21">
        <v>86.98</v>
      </c>
      <c r="AI285" s="10">
        <v>31</v>
      </c>
      <c r="AJ285" s="21"/>
    </row>
    <row r="286" spans="34:36" x14ac:dyDescent="0.2">
      <c r="AH286" s="21">
        <v>68.989999999999995</v>
      </c>
      <c r="AI286" s="10">
        <v>15</v>
      </c>
      <c r="AJ286" s="21"/>
    </row>
    <row r="287" spans="34:36" x14ac:dyDescent="0.2">
      <c r="AH287" s="21">
        <v>62.98</v>
      </c>
      <c r="AI287" s="10">
        <v>6</v>
      </c>
      <c r="AJ287" s="21"/>
    </row>
    <row r="288" spans="34:36" x14ac:dyDescent="0.2">
      <c r="AH288" s="21">
        <v>72.98</v>
      </c>
      <c r="AI288" s="10">
        <v>35</v>
      </c>
      <c r="AJ288" s="21"/>
    </row>
    <row r="289" spans="34:36" x14ac:dyDescent="0.2">
      <c r="AH289" s="21">
        <v>50.99</v>
      </c>
      <c r="AI289" s="10">
        <v>32</v>
      </c>
      <c r="AJ289" s="21"/>
    </row>
    <row r="290" spans="34:36" x14ac:dyDescent="0.2">
      <c r="AH290" s="21">
        <v>92.98</v>
      </c>
      <c r="AI290" s="10">
        <v>50</v>
      </c>
      <c r="AJ290" s="21"/>
    </row>
    <row r="291" spans="34:36" x14ac:dyDescent="0.2">
      <c r="AH291" s="21">
        <v>33.979999999999997</v>
      </c>
      <c r="AI291" s="10">
        <v>46</v>
      </c>
      <c r="AJ291" s="21"/>
    </row>
    <row r="292" spans="34:36" x14ac:dyDescent="0.2">
      <c r="AH292" s="21">
        <v>54.97</v>
      </c>
      <c r="AI292" s="10">
        <v>9</v>
      </c>
      <c r="AJ292" s="21"/>
    </row>
    <row r="293" spans="34:36" x14ac:dyDescent="0.2">
      <c r="AH293" s="21">
        <v>13.98</v>
      </c>
      <c r="AI293" s="10">
        <v>47</v>
      </c>
      <c r="AJ293" s="21"/>
    </row>
    <row r="294" spans="34:36" x14ac:dyDescent="0.2">
      <c r="AH294" s="21">
        <v>95.99</v>
      </c>
      <c r="AI294" s="10">
        <v>47</v>
      </c>
      <c r="AJ294" s="21"/>
    </row>
    <row r="295" spans="34:36" x14ac:dyDescent="0.2">
      <c r="AH295" s="21">
        <v>39.97</v>
      </c>
      <c r="AI295" s="10">
        <v>4</v>
      </c>
      <c r="AJ295" s="21"/>
    </row>
    <row r="296" spans="34:36" x14ac:dyDescent="0.2">
      <c r="AH296" s="21">
        <v>39.97</v>
      </c>
      <c r="AI296" s="10">
        <v>50</v>
      </c>
      <c r="AJ296" s="21"/>
    </row>
    <row r="297" spans="34:36" x14ac:dyDescent="0.2">
      <c r="AH297" s="21">
        <v>11.98</v>
      </c>
      <c r="AI297" s="10">
        <v>47</v>
      </c>
      <c r="AJ297" s="21"/>
    </row>
    <row r="298" spans="34:36" x14ac:dyDescent="0.2">
      <c r="AH298" s="21">
        <v>11.99</v>
      </c>
      <c r="AI298" s="10">
        <v>39</v>
      </c>
      <c r="AJ298" s="21"/>
    </row>
    <row r="299" spans="34:36" x14ac:dyDescent="0.2">
      <c r="AH299" s="21">
        <v>93.97</v>
      </c>
      <c r="AI299" s="10">
        <v>9</v>
      </c>
      <c r="AJ299" s="21"/>
    </row>
    <row r="300" spans="34:36" x14ac:dyDescent="0.2">
      <c r="AH300" s="21">
        <v>10.99</v>
      </c>
      <c r="AI300" s="10">
        <v>1</v>
      </c>
      <c r="AJ300" s="21"/>
    </row>
    <row r="301" spans="34:36" x14ac:dyDescent="0.2">
      <c r="AH301" s="21">
        <v>43.97</v>
      </c>
      <c r="AI301" s="10">
        <v>13</v>
      </c>
      <c r="AJ301" s="21"/>
    </row>
    <row r="302" spans="34:36" x14ac:dyDescent="0.2">
      <c r="AH302" s="21">
        <v>60.99</v>
      </c>
      <c r="AI302" s="10">
        <v>38</v>
      </c>
      <c r="AJ302" s="21"/>
    </row>
    <row r="303" spans="34:36" x14ac:dyDescent="0.2">
      <c r="AH303" s="21">
        <v>15.99</v>
      </c>
      <c r="AI303" s="10">
        <v>30</v>
      </c>
      <c r="AJ303" s="21"/>
    </row>
    <row r="304" spans="34:36" x14ac:dyDescent="0.2">
      <c r="AH304" s="21">
        <v>26.97</v>
      </c>
      <c r="AI304" s="10">
        <v>15</v>
      </c>
      <c r="AJ304" s="21"/>
    </row>
    <row r="305" spans="34:36" x14ac:dyDescent="0.2">
      <c r="AH305" s="21">
        <v>98.98</v>
      </c>
      <c r="AI305" s="10">
        <v>27</v>
      </c>
      <c r="AJ305" s="21"/>
    </row>
    <row r="306" spans="34:36" x14ac:dyDescent="0.2">
      <c r="AH306" s="21">
        <v>87.98</v>
      </c>
      <c r="AI306" s="10">
        <v>41</v>
      </c>
      <c r="AJ306" s="21"/>
    </row>
    <row r="307" spans="34:36" x14ac:dyDescent="0.2">
      <c r="AH307" s="21">
        <v>28.98</v>
      </c>
      <c r="AI307" s="10">
        <v>11</v>
      </c>
      <c r="AJ307" s="21"/>
    </row>
    <row r="308" spans="34:36" x14ac:dyDescent="0.2">
      <c r="AH308" s="21">
        <v>6.98</v>
      </c>
      <c r="AI308" s="10">
        <v>28</v>
      </c>
      <c r="AJ308" s="21"/>
    </row>
    <row r="309" spans="34:36" x14ac:dyDescent="0.2">
      <c r="AH309" s="21">
        <v>62.97</v>
      </c>
      <c r="AI309" s="10">
        <v>3</v>
      </c>
      <c r="AJ309" s="21"/>
    </row>
    <row r="310" spans="34:36" x14ac:dyDescent="0.2">
      <c r="AH310" s="21">
        <v>60.98</v>
      </c>
      <c r="AI310" s="10">
        <v>30</v>
      </c>
      <c r="AJ310" s="21"/>
    </row>
    <row r="311" spans="34:36" x14ac:dyDescent="0.2">
      <c r="AH311" s="21">
        <v>59.97</v>
      </c>
      <c r="AI311" s="10">
        <v>8</v>
      </c>
      <c r="AJ311" s="21"/>
    </row>
    <row r="312" spans="34:36" x14ac:dyDescent="0.2">
      <c r="AH312" s="21">
        <v>73.989999999999995</v>
      </c>
      <c r="AI312" s="10">
        <v>5</v>
      </c>
      <c r="AJ312" s="21"/>
    </row>
    <row r="313" spans="34:36" x14ac:dyDescent="0.2">
      <c r="AH313" s="21">
        <v>44.98</v>
      </c>
      <c r="AI313" s="10">
        <v>30</v>
      </c>
      <c r="AJ313" s="21"/>
    </row>
    <row r="314" spans="34:36" x14ac:dyDescent="0.2">
      <c r="AH314" s="21">
        <v>40.98</v>
      </c>
      <c r="AI314" s="10">
        <v>17</v>
      </c>
      <c r="AJ314" s="21"/>
    </row>
    <row r="315" spans="34:36" x14ac:dyDescent="0.2">
      <c r="AH315" s="21">
        <v>4.99</v>
      </c>
      <c r="AI315" s="10">
        <v>14</v>
      </c>
      <c r="AJ315" s="21"/>
    </row>
    <row r="316" spans="34:36" x14ac:dyDescent="0.2">
      <c r="AH316" s="21">
        <v>4.97</v>
      </c>
      <c r="AI316" s="10">
        <v>43</v>
      </c>
      <c r="AJ316" s="21"/>
    </row>
    <row r="317" spans="34:36" x14ac:dyDescent="0.2">
      <c r="AH317" s="21">
        <v>70.98</v>
      </c>
      <c r="AI317" s="10">
        <v>28</v>
      </c>
      <c r="AJ317" s="21"/>
    </row>
    <row r="318" spans="34:36" x14ac:dyDescent="0.2">
      <c r="AH318" s="21">
        <v>84.97</v>
      </c>
      <c r="AI318" s="10">
        <v>41</v>
      </c>
      <c r="AJ318" s="21"/>
    </row>
    <row r="319" spans="34:36" x14ac:dyDescent="0.2">
      <c r="AH319" s="21">
        <v>83.97</v>
      </c>
      <c r="AI319" s="10">
        <v>2</v>
      </c>
      <c r="AJ319" s="21"/>
    </row>
    <row r="320" spans="34:36" x14ac:dyDescent="0.2">
      <c r="AH320" s="21">
        <v>27.99</v>
      </c>
      <c r="AI320" s="10">
        <v>43</v>
      </c>
      <c r="AJ320" s="21"/>
    </row>
    <row r="321" spans="34:36" x14ac:dyDescent="0.2">
      <c r="AH321" s="21">
        <v>84.99</v>
      </c>
      <c r="AI321" s="10">
        <v>34</v>
      </c>
      <c r="AJ321" s="21"/>
    </row>
    <row r="322" spans="34:36" x14ac:dyDescent="0.2">
      <c r="AH322" s="21">
        <v>28.98</v>
      </c>
      <c r="AI322" s="10">
        <v>18</v>
      </c>
      <c r="AJ322" s="21"/>
    </row>
    <row r="323" spans="34:36" x14ac:dyDescent="0.2">
      <c r="AH323" s="21">
        <v>55.97</v>
      </c>
      <c r="AI323" s="10">
        <v>14</v>
      </c>
      <c r="AJ323" s="21"/>
    </row>
    <row r="324" spans="34:36" x14ac:dyDescent="0.2">
      <c r="AH324" s="21">
        <v>45.98</v>
      </c>
      <c r="AI324" s="10">
        <v>18</v>
      </c>
      <c r="AJ324" s="21"/>
    </row>
    <row r="325" spans="34:36" x14ac:dyDescent="0.2">
      <c r="AH325" s="21">
        <v>36.97</v>
      </c>
      <c r="AI325" s="10">
        <v>42</v>
      </c>
      <c r="AJ325" s="21"/>
    </row>
    <row r="326" spans="34:36" x14ac:dyDescent="0.2">
      <c r="AH326" s="21">
        <v>62.97</v>
      </c>
      <c r="AI326" s="10">
        <v>30</v>
      </c>
      <c r="AJ326" s="21"/>
    </row>
    <row r="327" spans="34:36" x14ac:dyDescent="0.2">
      <c r="AH327" s="21">
        <v>25.97</v>
      </c>
      <c r="AI327" s="10">
        <v>13</v>
      </c>
      <c r="AJ327" s="21"/>
    </row>
    <row r="328" spans="34:36" x14ac:dyDescent="0.2">
      <c r="AH328" s="21">
        <v>94.98</v>
      </c>
      <c r="AI328" s="10">
        <v>14</v>
      </c>
      <c r="AJ328" s="21"/>
    </row>
    <row r="329" spans="34:36" x14ac:dyDescent="0.2">
      <c r="AH329" s="21">
        <v>54.97</v>
      </c>
      <c r="AI329" s="10">
        <v>30</v>
      </c>
      <c r="AJ329" s="21"/>
    </row>
    <row r="330" spans="34:36" x14ac:dyDescent="0.2">
      <c r="AH330" s="21">
        <v>82.97</v>
      </c>
      <c r="AI330" s="10">
        <v>44</v>
      </c>
      <c r="AJ330" s="21"/>
    </row>
    <row r="331" spans="34:36" x14ac:dyDescent="0.2">
      <c r="AH331" s="21">
        <v>3.97</v>
      </c>
      <c r="AI331" s="10">
        <v>11</v>
      </c>
      <c r="AJ331" s="21"/>
    </row>
    <row r="332" spans="34:36" x14ac:dyDescent="0.2">
      <c r="AH332" s="21">
        <v>50.99</v>
      </c>
      <c r="AI332" s="10">
        <v>13</v>
      </c>
      <c r="AJ332" s="21"/>
    </row>
    <row r="333" spans="34:36" x14ac:dyDescent="0.2">
      <c r="AH333" s="21">
        <v>53.98</v>
      </c>
      <c r="AI333" s="10">
        <v>2</v>
      </c>
      <c r="AJ333" s="21"/>
    </row>
    <row r="334" spans="34:36" x14ac:dyDescent="0.2">
      <c r="AH334" s="21">
        <v>22.97</v>
      </c>
      <c r="AI334" s="10">
        <v>29</v>
      </c>
      <c r="AJ334" s="21"/>
    </row>
    <row r="335" spans="34:36" x14ac:dyDescent="0.2">
      <c r="AH335" s="21">
        <v>79.98</v>
      </c>
      <c r="AI335" s="10">
        <v>47</v>
      </c>
      <c r="AJ335" s="21"/>
    </row>
    <row r="336" spans="34:36" x14ac:dyDescent="0.2">
      <c r="AH336" s="21">
        <v>71.989999999999995</v>
      </c>
      <c r="AI336" s="10">
        <v>11</v>
      </c>
      <c r="AJ336" s="21"/>
    </row>
    <row r="337" spans="34:36" x14ac:dyDescent="0.2">
      <c r="AH337" s="21">
        <v>51.98</v>
      </c>
      <c r="AI337" s="10">
        <v>7</v>
      </c>
      <c r="AJ337" s="21"/>
    </row>
    <row r="338" spans="34:36" x14ac:dyDescent="0.2">
      <c r="AH338" s="21">
        <v>79.989999999999995</v>
      </c>
      <c r="AI338" s="10">
        <v>44</v>
      </c>
      <c r="AJ338" s="21"/>
    </row>
    <row r="339" spans="34:36" x14ac:dyDescent="0.2">
      <c r="AH339" s="21">
        <v>92.99</v>
      </c>
      <c r="AI339" s="10">
        <v>36</v>
      </c>
      <c r="AJ339" s="21"/>
    </row>
    <row r="340" spans="34:36" x14ac:dyDescent="0.2">
      <c r="AH340" s="21">
        <v>25.99</v>
      </c>
      <c r="AI340" s="10">
        <v>41</v>
      </c>
      <c r="AJ340" s="21"/>
    </row>
    <row r="341" spans="34:36" x14ac:dyDescent="0.2">
      <c r="AH341" s="21">
        <v>60.97</v>
      </c>
      <c r="AI341" s="10">
        <v>15</v>
      </c>
      <c r="AJ341" s="21"/>
    </row>
    <row r="342" spans="34:36" x14ac:dyDescent="0.2">
      <c r="AH342" s="21">
        <v>19.97</v>
      </c>
      <c r="AI342" s="10">
        <v>9</v>
      </c>
      <c r="AJ342" s="21"/>
    </row>
    <row r="343" spans="34:36" x14ac:dyDescent="0.2">
      <c r="AH343" s="21">
        <v>72.989999999999995</v>
      </c>
      <c r="AI343" s="10">
        <v>19</v>
      </c>
      <c r="AJ343" s="21"/>
    </row>
    <row r="344" spans="34:36" x14ac:dyDescent="0.2">
      <c r="AH344" s="21">
        <v>16.98</v>
      </c>
      <c r="AI344" s="10">
        <v>41</v>
      </c>
      <c r="AJ344" s="21"/>
    </row>
    <row r="345" spans="34:36" x14ac:dyDescent="0.2">
      <c r="AH345" s="21">
        <v>65.97</v>
      </c>
      <c r="AI345" s="10">
        <v>5</v>
      </c>
      <c r="AJ345" s="21"/>
    </row>
    <row r="346" spans="34:36" x14ac:dyDescent="0.2">
      <c r="AH346" s="21">
        <v>23.99</v>
      </c>
      <c r="AI346" s="10">
        <v>42</v>
      </c>
      <c r="AJ346" s="21"/>
    </row>
    <row r="347" spans="34:36" x14ac:dyDescent="0.2">
      <c r="AH347" s="21">
        <v>34.99</v>
      </c>
      <c r="AI347" s="10">
        <v>35</v>
      </c>
      <c r="AJ347" s="21"/>
    </row>
    <row r="348" spans="34:36" x14ac:dyDescent="0.2">
      <c r="AH348" s="21">
        <v>72.97</v>
      </c>
      <c r="AI348" s="10">
        <v>18</v>
      </c>
      <c r="AJ348" s="21"/>
    </row>
    <row r="349" spans="34:36" x14ac:dyDescent="0.2">
      <c r="AH349" s="21">
        <v>83.99</v>
      </c>
      <c r="AI349" s="10">
        <v>17</v>
      </c>
      <c r="AJ349" s="21"/>
    </row>
    <row r="350" spans="34:36" x14ac:dyDescent="0.2">
      <c r="AH350" s="21">
        <v>8.98</v>
      </c>
      <c r="AI350" s="10">
        <v>35</v>
      </c>
      <c r="AJ350" s="21"/>
    </row>
    <row r="351" spans="34:36" x14ac:dyDescent="0.2">
      <c r="AH351" s="21">
        <v>84.97</v>
      </c>
      <c r="AI351" s="10">
        <v>38</v>
      </c>
      <c r="AJ351" s="21"/>
    </row>
    <row r="352" spans="34:36" x14ac:dyDescent="0.2">
      <c r="AH352" s="21">
        <v>29.97</v>
      </c>
      <c r="AI352" s="10">
        <v>37</v>
      </c>
      <c r="AJ352" s="21"/>
    </row>
    <row r="353" spans="34:36" x14ac:dyDescent="0.2">
      <c r="AH353" s="21">
        <v>65.989999999999995</v>
      </c>
      <c r="AI353" s="10">
        <v>17</v>
      </c>
      <c r="AJ353" s="21"/>
    </row>
    <row r="354" spans="34:36" x14ac:dyDescent="0.2">
      <c r="AH354" s="21">
        <v>36.99</v>
      </c>
      <c r="AI354" s="10">
        <v>48</v>
      </c>
      <c r="AJ354" s="21"/>
    </row>
    <row r="355" spans="34:36" x14ac:dyDescent="0.2">
      <c r="AH355" s="21">
        <v>30.99</v>
      </c>
      <c r="AI355" s="10">
        <v>18</v>
      </c>
      <c r="AJ355" s="21"/>
    </row>
    <row r="356" spans="34:36" x14ac:dyDescent="0.2">
      <c r="AH356" s="21">
        <v>26.98</v>
      </c>
      <c r="AI356" s="10">
        <v>20</v>
      </c>
      <c r="AJ356" s="21"/>
    </row>
    <row r="357" spans="34:36" x14ac:dyDescent="0.2">
      <c r="AH357" s="21">
        <v>41.97</v>
      </c>
      <c r="AI357" s="10">
        <v>21</v>
      </c>
      <c r="AJ357" s="21"/>
    </row>
    <row r="358" spans="34:36" x14ac:dyDescent="0.2">
      <c r="AH358" s="21">
        <v>81.97</v>
      </c>
      <c r="AI358" s="10">
        <v>16</v>
      </c>
      <c r="AJ358" s="21"/>
    </row>
    <row r="359" spans="34:36" x14ac:dyDescent="0.2">
      <c r="AH359" s="21">
        <v>73.989999999999995</v>
      </c>
      <c r="AI359" s="10">
        <v>42</v>
      </c>
      <c r="AJ359" s="21"/>
    </row>
    <row r="360" spans="34:36" x14ac:dyDescent="0.2">
      <c r="AH360" s="21">
        <v>68.97</v>
      </c>
      <c r="AI360" s="10">
        <v>3</v>
      </c>
      <c r="AJ360" s="21"/>
    </row>
    <row r="361" spans="34:36" x14ac:dyDescent="0.2">
      <c r="AH361" s="21">
        <v>32.97</v>
      </c>
      <c r="AI361" s="10">
        <v>35</v>
      </c>
      <c r="AJ361" s="21"/>
    </row>
    <row r="362" spans="34:36" x14ac:dyDescent="0.2">
      <c r="AH362" s="21">
        <v>26.97</v>
      </c>
      <c r="AI362" s="10">
        <v>11</v>
      </c>
      <c r="AJ362" s="21"/>
    </row>
    <row r="363" spans="34:36" x14ac:dyDescent="0.2">
      <c r="AH363" s="21">
        <v>40.99</v>
      </c>
      <c r="AI363" s="10">
        <v>9</v>
      </c>
      <c r="AJ363" s="21"/>
    </row>
    <row r="364" spans="34:36" x14ac:dyDescent="0.2">
      <c r="AH364" s="21">
        <v>30.97</v>
      </c>
      <c r="AI364" s="10">
        <v>20</v>
      </c>
      <c r="AJ364" s="21"/>
    </row>
    <row r="365" spans="34:36" x14ac:dyDescent="0.2">
      <c r="AH365" s="21">
        <v>13.97</v>
      </c>
      <c r="AI365" s="10">
        <v>33</v>
      </c>
      <c r="AJ365" s="21"/>
    </row>
    <row r="366" spans="34:36" x14ac:dyDescent="0.2">
      <c r="AH366" s="21">
        <v>53.98</v>
      </c>
      <c r="AI366" s="10">
        <v>50</v>
      </c>
      <c r="AJ366" s="21"/>
    </row>
    <row r="367" spans="34:36" x14ac:dyDescent="0.2">
      <c r="AH367" s="21">
        <v>24.99</v>
      </c>
      <c r="AI367" s="10">
        <v>46</v>
      </c>
      <c r="AJ367" s="21"/>
    </row>
    <row r="368" spans="34:36" x14ac:dyDescent="0.2">
      <c r="AH368" s="21">
        <v>18.98</v>
      </c>
      <c r="AI368" s="10">
        <v>46</v>
      </c>
      <c r="AJ368" s="21"/>
    </row>
    <row r="369" spans="34:36" x14ac:dyDescent="0.2">
      <c r="AH369" s="21">
        <v>53.99</v>
      </c>
      <c r="AI369" s="10">
        <v>24</v>
      </c>
      <c r="AJ369" s="21"/>
    </row>
    <row r="370" spans="34:36" x14ac:dyDescent="0.2">
      <c r="AH370" s="21">
        <v>38.979999999999997</v>
      </c>
      <c r="AI370" s="10">
        <v>6</v>
      </c>
      <c r="AJ370" s="21"/>
    </row>
    <row r="371" spans="34:36" x14ac:dyDescent="0.2">
      <c r="AH371" s="21">
        <v>35.97</v>
      </c>
      <c r="AI371" s="10">
        <v>15</v>
      </c>
      <c r="AJ371" s="21"/>
    </row>
    <row r="372" spans="34:36" x14ac:dyDescent="0.2">
      <c r="AH372" s="21">
        <v>7.97</v>
      </c>
      <c r="AI372" s="10">
        <v>25</v>
      </c>
      <c r="AJ372" s="21"/>
    </row>
    <row r="373" spans="34:36" x14ac:dyDescent="0.2">
      <c r="AH373" s="21">
        <v>36.979999999999997</v>
      </c>
      <c r="AI373" s="10">
        <v>45</v>
      </c>
      <c r="AJ373" s="21"/>
    </row>
    <row r="374" spans="34:36" x14ac:dyDescent="0.2">
      <c r="AH374" s="21">
        <v>22.97</v>
      </c>
      <c r="AI374" s="10">
        <v>26</v>
      </c>
      <c r="AJ374" s="21"/>
    </row>
    <row r="375" spans="34:36" x14ac:dyDescent="0.2">
      <c r="AH375" s="21">
        <v>7.99</v>
      </c>
      <c r="AI375" s="10">
        <v>46</v>
      </c>
      <c r="AJ375" s="21"/>
    </row>
    <row r="376" spans="34:36" x14ac:dyDescent="0.2">
      <c r="AH376" s="21">
        <v>96.97</v>
      </c>
      <c r="AI376" s="10">
        <v>41</v>
      </c>
      <c r="AJ376" s="21"/>
    </row>
    <row r="377" spans="34:36" x14ac:dyDescent="0.2">
      <c r="AH377" s="21">
        <v>62.98</v>
      </c>
      <c r="AI377" s="10">
        <v>19</v>
      </c>
      <c r="AJ377" s="21"/>
    </row>
    <row r="378" spans="34:36" x14ac:dyDescent="0.2">
      <c r="AH378" s="21">
        <v>97.98</v>
      </c>
      <c r="AI378" s="10">
        <v>14</v>
      </c>
      <c r="AJ378" s="21"/>
    </row>
    <row r="379" spans="34:36" x14ac:dyDescent="0.2">
      <c r="AH379" s="21">
        <v>41.97</v>
      </c>
      <c r="AI379" s="10">
        <v>36</v>
      </c>
      <c r="AJ379" s="21"/>
    </row>
    <row r="380" spans="34:36" x14ac:dyDescent="0.2">
      <c r="AH380" s="21">
        <v>29.98</v>
      </c>
      <c r="AI380" s="10">
        <v>10</v>
      </c>
      <c r="AJ380" s="21"/>
    </row>
    <row r="381" spans="34:36" x14ac:dyDescent="0.2">
      <c r="AH381" s="21">
        <v>27.98</v>
      </c>
      <c r="AI381" s="10">
        <v>31</v>
      </c>
      <c r="AJ381" s="21"/>
    </row>
    <row r="382" spans="34:36" x14ac:dyDescent="0.2">
      <c r="AH382" s="21">
        <v>42.97</v>
      </c>
      <c r="AI382" s="10">
        <v>6</v>
      </c>
      <c r="AJ382" s="21"/>
    </row>
    <row r="383" spans="34:36" x14ac:dyDescent="0.2">
      <c r="AH383" s="21">
        <v>76.97</v>
      </c>
      <c r="AI383" s="10">
        <v>48</v>
      </c>
      <c r="AJ383" s="21"/>
    </row>
    <row r="384" spans="34:36" x14ac:dyDescent="0.2">
      <c r="AH384" s="21">
        <v>89.99</v>
      </c>
      <c r="AI384" s="10">
        <v>39</v>
      </c>
      <c r="AJ384" s="21"/>
    </row>
    <row r="385" spans="34:36" x14ac:dyDescent="0.2">
      <c r="AH385" s="21">
        <v>42.99</v>
      </c>
      <c r="AI385" s="10">
        <v>8</v>
      </c>
      <c r="AJ385" s="21"/>
    </row>
    <row r="386" spans="34:36" x14ac:dyDescent="0.2">
      <c r="AH386" s="21">
        <v>92.98</v>
      </c>
      <c r="AI386" s="10">
        <v>18</v>
      </c>
      <c r="AJ386" s="21"/>
    </row>
    <row r="387" spans="34:36" x14ac:dyDescent="0.2">
      <c r="AH387" s="21">
        <v>36.97</v>
      </c>
      <c r="AI387" s="10">
        <v>12</v>
      </c>
      <c r="AJ387" s="21"/>
    </row>
    <row r="388" spans="34:36" x14ac:dyDescent="0.2">
      <c r="AH388" s="21">
        <v>70.97</v>
      </c>
      <c r="AI388" s="10">
        <v>33</v>
      </c>
      <c r="AJ388" s="21"/>
    </row>
    <row r="389" spans="34:36" x14ac:dyDescent="0.2">
      <c r="AH389" s="21">
        <v>95.99</v>
      </c>
      <c r="AI389" s="10">
        <v>40</v>
      </c>
      <c r="AJ389" s="21"/>
    </row>
    <row r="390" spans="34:36" x14ac:dyDescent="0.2">
      <c r="AH390" s="21">
        <v>35.97</v>
      </c>
      <c r="AI390" s="10">
        <v>23</v>
      </c>
      <c r="AJ390" s="21"/>
    </row>
    <row r="391" spans="34:36" x14ac:dyDescent="0.2">
      <c r="AH391" s="21">
        <v>68.98</v>
      </c>
      <c r="AI391" s="10">
        <v>39</v>
      </c>
      <c r="AJ391" s="21"/>
    </row>
    <row r="392" spans="34:36" x14ac:dyDescent="0.2">
      <c r="AH392" s="21">
        <v>91.99</v>
      </c>
      <c r="AI392" s="10">
        <v>39</v>
      </c>
      <c r="AJ392" s="21"/>
    </row>
    <row r="393" spans="34:36" x14ac:dyDescent="0.2">
      <c r="AH393" s="21">
        <v>52.99</v>
      </c>
      <c r="AI393" s="10">
        <v>10</v>
      </c>
      <c r="AJ393" s="21"/>
    </row>
    <row r="394" spans="34:36" x14ac:dyDescent="0.2">
      <c r="AH394" s="21">
        <v>91.97</v>
      </c>
      <c r="AI394" s="10">
        <v>17</v>
      </c>
      <c r="AJ394" s="21"/>
    </row>
    <row r="395" spans="34:36" x14ac:dyDescent="0.2">
      <c r="AH395" s="21">
        <v>42.97</v>
      </c>
      <c r="AI395" s="10">
        <v>9</v>
      </c>
      <c r="AJ395" s="21"/>
    </row>
    <row r="396" spans="34:36" x14ac:dyDescent="0.2">
      <c r="AH396" s="21">
        <v>13.98</v>
      </c>
      <c r="AI396" s="10">
        <v>4</v>
      </c>
      <c r="AJ396" s="21"/>
    </row>
    <row r="397" spans="34:36" x14ac:dyDescent="0.2">
      <c r="AH397" s="21">
        <v>65.98</v>
      </c>
      <c r="AI397" s="10">
        <v>27</v>
      </c>
      <c r="AJ397" s="21"/>
    </row>
    <row r="398" spans="34:36" x14ac:dyDescent="0.2">
      <c r="AH398" s="21">
        <v>15.98</v>
      </c>
      <c r="AI398" s="10">
        <v>19</v>
      </c>
      <c r="AJ398" s="21"/>
    </row>
    <row r="399" spans="34:36" x14ac:dyDescent="0.2">
      <c r="AH399" s="21">
        <v>53.97</v>
      </c>
      <c r="AI399" s="10">
        <v>7</v>
      </c>
      <c r="AJ399" s="21"/>
    </row>
    <row r="400" spans="34:36" x14ac:dyDescent="0.2">
      <c r="AH400" s="21">
        <v>62.99</v>
      </c>
      <c r="AI400" s="10">
        <v>29</v>
      </c>
      <c r="AJ400" s="21"/>
    </row>
    <row r="401" spans="34:36" x14ac:dyDescent="0.2">
      <c r="AH401" s="21">
        <v>8.98</v>
      </c>
      <c r="AI401" s="10">
        <v>31</v>
      </c>
      <c r="AJ401" s="21"/>
    </row>
    <row r="402" spans="34:36" x14ac:dyDescent="0.2">
      <c r="AH402" s="21">
        <v>6.97</v>
      </c>
      <c r="AI402" s="10">
        <v>15</v>
      </c>
      <c r="AJ402" s="21"/>
    </row>
    <row r="403" spans="34:36" x14ac:dyDescent="0.2">
      <c r="AH403" s="21">
        <v>3.97</v>
      </c>
      <c r="AI403" s="10">
        <v>12</v>
      </c>
      <c r="AJ403" s="21"/>
    </row>
    <row r="404" spans="34:36" x14ac:dyDescent="0.2">
      <c r="AH404" s="21">
        <v>43.99</v>
      </c>
      <c r="AI404" s="10">
        <v>10</v>
      </c>
      <c r="AJ404" s="21"/>
    </row>
    <row r="405" spans="34:36" x14ac:dyDescent="0.2">
      <c r="AH405" s="21">
        <v>37.979999999999997</v>
      </c>
      <c r="AI405" s="10">
        <v>16</v>
      </c>
      <c r="AJ405" s="21"/>
    </row>
    <row r="406" spans="34:36" x14ac:dyDescent="0.2">
      <c r="AH406" s="21">
        <v>83.99</v>
      </c>
      <c r="AI406" s="10">
        <v>30</v>
      </c>
      <c r="AJ406" s="21"/>
    </row>
    <row r="407" spans="34:36" x14ac:dyDescent="0.2">
      <c r="AH407" s="21">
        <v>48.97</v>
      </c>
      <c r="AI407" s="10">
        <v>20</v>
      </c>
      <c r="AJ407" s="21"/>
    </row>
    <row r="408" spans="34:36" x14ac:dyDescent="0.2">
      <c r="AH408" s="21">
        <v>48.99</v>
      </c>
      <c r="AI408" s="10">
        <v>50</v>
      </c>
      <c r="AJ408" s="21"/>
    </row>
    <row r="409" spans="34:36" x14ac:dyDescent="0.2">
      <c r="AH409" s="21">
        <v>78.97</v>
      </c>
      <c r="AI409" s="10">
        <v>19</v>
      </c>
      <c r="AJ409" s="21"/>
    </row>
    <row r="410" spans="34:36" x14ac:dyDescent="0.2">
      <c r="AH410" s="21">
        <v>5.99</v>
      </c>
      <c r="AI410" s="10">
        <v>43</v>
      </c>
      <c r="AJ410" s="21"/>
    </row>
    <row r="411" spans="34:36" x14ac:dyDescent="0.2">
      <c r="AH411" s="21">
        <v>35.979999999999997</v>
      </c>
      <c r="AI411" s="10">
        <v>31</v>
      </c>
      <c r="AJ411" s="21"/>
    </row>
    <row r="412" spans="34:36" x14ac:dyDescent="0.2">
      <c r="AH412" s="21">
        <v>93.99</v>
      </c>
      <c r="AI412" s="10">
        <v>4</v>
      </c>
      <c r="AJ412" s="21"/>
    </row>
    <row r="413" spans="34:36" x14ac:dyDescent="0.2">
      <c r="AH413" s="21">
        <v>63.97</v>
      </c>
      <c r="AI413" s="10">
        <v>23</v>
      </c>
      <c r="AJ413" s="21"/>
    </row>
    <row r="414" spans="34:36" x14ac:dyDescent="0.2">
      <c r="AH414" s="21">
        <v>43.97</v>
      </c>
      <c r="AI414" s="10">
        <v>43</v>
      </c>
      <c r="AJ414" s="21"/>
    </row>
    <row r="415" spans="34:36" x14ac:dyDescent="0.2">
      <c r="AH415" s="21">
        <v>34.99</v>
      </c>
      <c r="AI415" s="10">
        <v>30</v>
      </c>
      <c r="AJ415" s="21"/>
    </row>
    <row r="416" spans="34:36" x14ac:dyDescent="0.2">
      <c r="AH416" s="21">
        <v>80.989999999999995</v>
      </c>
      <c r="AI416" s="10">
        <v>46</v>
      </c>
      <c r="AJ416" s="21"/>
    </row>
    <row r="417" spans="34:36" x14ac:dyDescent="0.2">
      <c r="AH417" s="21">
        <v>64.989999999999995</v>
      </c>
      <c r="AI417" s="10">
        <v>44</v>
      </c>
      <c r="AJ417" s="21"/>
    </row>
    <row r="418" spans="34:36" x14ac:dyDescent="0.2">
      <c r="AH418" s="21">
        <v>15.98</v>
      </c>
      <c r="AI418" s="10">
        <v>49</v>
      </c>
      <c r="AJ418" s="21"/>
    </row>
    <row r="419" spans="34:36" x14ac:dyDescent="0.2">
      <c r="AH419" s="21">
        <v>13.99</v>
      </c>
      <c r="AI419" s="10">
        <v>26</v>
      </c>
      <c r="AJ419" s="21"/>
    </row>
    <row r="420" spans="34:36" x14ac:dyDescent="0.2">
      <c r="AH420" s="21">
        <v>54.99</v>
      </c>
      <c r="AI420" s="10">
        <v>21</v>
      </c>
      <c r="AJ420" s="21"/>
    </row>
    <row r="421" spans="34:36" x14ac:dyDescent="0.2">
      <c r="AH421" s="21">
        <v>3.97</v>
      </c>
      <c r="AI421" s="10">
        <v>16</v>
      </c>
      <c r="AJ421" s="21"/>
    </row>
    <row r="422" spans="34:36" x14ac:dyDescent="0.2">
      <c r="AH422" s="21">
        <v>22.97</v>
      </c>
      <c r="AI422" s="10">
        <v>27</v>
      </c>
      <c r="AJ422" s="21"/>
    </row>
    <row r="423" spans="34:36" x14ac:dyDescent="0.2">
      <c r="AH423" s="21">
        <v>45.98</v>
      </c>
      <c r="AI423" s="10">
        <v>32</v>
      </c>
      <c r="AJ423" s="21"/>
    </row>
    <row r="424" spans="34:36" x14ac:dyDescent="0.2">
      <c r="AH424" s="21">
        <v>25.98</v>
      </c>
      <c r="AI424" s="10">
        <v>2</v>
      </c>
      <c r="AJ424" s="21"/>
    </row>
    <row r="425" spans="34:36" x14ac:dyDescent="0.2">
      <c r="AH425" s="21">
        <v>38.99</v>
      </c>
      <c r="AI425" s="10">
        <v>10</v>
      </c>
      <c r="AJ425" s="21"/>
    </row>
    <row r="426" spans="34:36" x14ac:dyDescent="0.2">
      <c r="AH426" s="21">
        <v>60.98</v>
      </c>
      <c r="AI426" s="10">
        <v>33</v>
      </c>
      <c r="AJ426" s="21"/>
    </row>
    <row r="427" spans="34:36" x14ac:dyDescent="0.2">
      <c r="AH427" s="21">
        <v>75.989999999999995</v>
      </c>
      <c r="AI427" s="10">
        <v>9</v>
      </c>
      <c r="AJ427" s="21"/>
    </row>
    <row r="428" spans="34:36" x14ac:dyDescent="0.2">
      <c r="AH428" s="21">
        <v>77.97</v>
      </c>
      <c r="AI428" s="10">
        <v>41</v>
      </c>
      <c r="AJ428" s="21"/>
    </row>
    <row r="429" spans="34:36" x14ac:dyDescent="0.2">
      <c r="AH429" s="21">
        <v>97.99</v>
      </c>
      <c r="AI429" s="10">
        <v>43</v>
      </c>
      <c r="AJ429" s="21"/>
    </row>
    <row r="430" spans="34:36" x14ac:dyDescent="0.2">
      <c r="AH430" s="21">
        <v>33.99</v>
      </c>
      <c r="AI430" s="10">
        <v>28</v>
      </c>
      <c r="AJ430" s="21"/>
    </row>
    <row r="431" spans="34:36" x14ac:dyDescent="0.2">
      <c r="AH431" s="21">
        <v>7.99</v>
      </c>
      <c r="AI431" s="10">
        <v>3</v>
      </c>
      <c r="AJ431" s="21"/>
    </row>
    <row r="432" spans="34:36" x14ac:dyDescent="0.2">
      <c r="AH432" s="21">
        <v>79.97</v>
      </c>
      <c r="AI432" s="10">
        <v>43</v>
      </c>
      <c r="AJ432" s="21"/>
    </row>
    <row r="433" spans="34:36" x14ac:dyDescent="0.2">
      <c r="AH433" s="21">
        <v>77.98</v>
      </c>
      <c r="AI433" s="10">
        <v>49</v>
      </c>
      <c r="AJ433" s="21"/>
    </row>
    <row r="434" spans="34:36" x14ac:dyDescent="0.2">
      <c r="AH434" s="21">
        <v>85.98</v>
      </c>
      <c r="AI434" s="10">
        <v>3</v>
      </c>
      <c r="AJ434" s="21"/>
    </row>
    <row r="435" spans="34:36" x14ac:dyDescent="0.2">
      <c r="AH435" s="21">
        <v>66.97</v>
      </c>
      <c r="AI435" s="10">
        <v>37</v>
      </c>
      <c r="AJ435" s="21"/>
    </row>
    <row r="436" spans="34:36" x14ac:dyDescent="0.2">
      <c r="AH436" s="21">
        <v>38.979999999999997</v>
      </c>
      <c r="AI436" s="10">
        <v>9</v>
      </c>
      <c r="AJ436" s="21"/>
    </row>
    <row r="437" spans="34:36" x14ac:dyDescent="0.2">
      <c r="AH437" s="21">
        <v>27.97</v>
      </c>
      <c r="AI437" s="10">
        <v>4</v>
      </c>
      <c r="AJ437" s="21"/>
    </row>
    <row r="438" spans="34:36" x14ac:dyDescent="0.2">
      <c r="AH438" s="21">
        <v>85.99</v>
      </c>
      <c r="AI438" s="10">
        <v>16</v>
      </c>
      <c r="AJ438" s="21"/>
    </row>
    <row r="439" spans="34:36" x14ac:dyDescent="0.2">
      <c r="AH439" s="21">
        <v>53.99</v>
      </c>
      <c r="AI439" s="10">
        <v>50</v>
      </c>
      <c r="AJ439" s="21"/>
    </row>
    <row r="440" spans="34:36" x14ac:dyDescent="0.2">
      <c r="AH440" s="21">
        <v>3.97</v>
      </c>
      <c r="AI440" s="10">
        <v>27</v>
      </c>
      <c r="AJ440" s="21"/>
    </row>
    <row r="441" spans="34:36" x14ac:dyDescent="0.2">
      <c r="AH441" s="21">
        <v>3.99</v>
      </c>
      <c r="AI441" s="10">
        <v>49</v>
      </c>
      <c r="AJ441" s="21"/>
    </row>
    <row r="442" spans="34:36" x14ac:dyDescent="0.2">
      <c r="AH442" s="21">
        <v>37.99</v>
      </c>
      <c r="AI442" s="10">
        <v>38</v>
      </c>
      <c r="AJ442" s="21"/>
    </row>
    <row r="443" spans="34:36" x14ac:dyDescent="0.2">
      <c r="AH443" s="21">
        <v>37.97</v>
      </c>
      <c r="AI443" s="10">
        <v>19</v>
      </c>
      <c r="AJ443" s="21"/>
    </row>
    <row r="444" spans="34:36" x14ac:dyDescent="0.2">
      <c r="AH444" s="21">
        <v>9.9700000000000006</v>
      </c>
      <c r="AI444" s="10">
        <v>11</v>
      </c>
      <c r="AJ444" s="21"/>
    </row>
    <row r="445" spans="34:36" x14ac:dyDescent="0.2">
      <c r="AH445" s="21">
        <v>35.99</v>
      </c>
      <c r="AI445" s="10">
        <v>43</v>
      </c>
      <c r="AJ445" s="21"/>
    </row>
    <row r="446" spans="34:36" x14ac:dyDescent="0.2">
      <c r="AH446" s="21">
        <v>23.97</v>
      </c>
      <c r="AI446" s="10">
        <v>30</v>
      </c>
      <c r="AJ446" s="21"/>
    </row>
    <row r="447" spans="34:36" x14ac:dyDescent="0.2">
      <c r="AH447" s="21">
        <v>54.98</v>
      </c>
      <c r="AI447" s="10">
        <v>7</v>
      </c>
      <c r="AJ447" s="21"/>
    </row>
    <row r="448" spans="34:36" x14ac:dyDescent="0.2">
      <c r="AH448" s="21">
        <v>93.97</v>
      </c>
      <c r="AI448" s="10">
        <v>8</v>
      </c>
      <c r="AJ448" s="21"/>
    </row>
    <row r="449" spans="34:36" x14ac:dyDescent="0.2">
      <c r="AH449" s="21">
        <v>7.97</v>
      </c>
      <c r="AI449" s="10">
        <v>11</v>
      </c>
      <c r="AJ449" s="21"/>
    </row>
    <row r="450" spans="34:36" x14ac:dyDescent="0.2">
      <c r="AH450" s="21">
        <v>41.99</v>
      </c>
      <c r="AI450" s="10">
        <v>34</v>
      </c>
      <c r="AJ450" s="21"/>
    </row>
    <row r="451" spans="34:36" x14ac:dyDescent="0.2">
      <c r="AH451" s="21">
        <v>83.97</v>
      </c>
      <c r="AI451" s="10">
        <v>29</v>
      </c>
      <c r="AJ451" s="21"/>
    </row>
    <row r="452" spans="34:36" x14ac:dyDescent="0.2">
      <c r="AH452" s="21">
        <v>70.97</v>
      </c>
      <c r="AI452" s="10">
        <v>47</v>
      </c>
      <c r="AJ452" s="21"/>
    </row>
    <row r="453" spans="34:36" x14ac:dyDescent="0.2">
      <c r="AH453" s="21">
        <v>94.99</v>
      </c>
      <c r="AI453" s="10">
        <v>45</v>
      </c>
      <c r="AJ453" s="21"/>
    </row>
    <row r="454" spans="34:36" x14ac:dyDescent="0.2">
      <c r="AH454" s="21">
        <v>50.98</v>
      </c>
      <c r="AI454" s="10">
        <v>12</v>
      </c>
      <c r="AJ454" s="21"/>
    </row>
    <row r="455" spans="34:36" x14ac:dyDescent="0.2">
      <c r="AH455" s="21">
        <v>98.99</v>
      </c>
      <c r="AI455" s="10">
        <v>6</v>
      </c>
      <c r="AJ455" s="21"/>
    </row>
    <row r="456" spans="34:36" x14ac:dyDescent="0.2">
      <c r="AH456" s="21">
        <v>45.98</v>
      </c>
      <c r="AI456" s="10">
        <v>24</v>
      </c>
      <c r="AJ456" s="21"/>
    </row>
    <row r="457" spans="34:36" x14ac:dyDescent="0.2">
      <c r="AH457" s="21">
        <v>7.97</v>
      </c>
      <c r="AI457" s="10">
        <v>36</v>
      </c>
      <c r="AJ457" s="21"/>
    </row>
    <row r="458" spans="34:36" x14ac:dyDescent="0.2">
      <c r="AH458" s="21">
        <v>31.99</v>
      </c>
      <c r="AI458" s="10">
        <v>23</v>
      </c>
      <c r="AJ458" s="21"/>
    </row>
    <row r="459" spans="34:36" x14ac:dyDescent="0.2">
      <c r="AH459" s="21">
        <v>15.98</v>
      </c>
      <c r="AI459" s="10">
        <v>28</v>
      </c>
      <c r="AJ459" s="21"/>
    </row>
    <row r="460" spans="34:36" x14ac:dyDescent="0.2">
      <c r="AH460" s="21">
        <v>51.99</v>
      </c>
      <c r="AI460" s="10">
        <v>25</v>
      </c>
      <c r="AJ460" s="21"/>
    </row>
    <row r="461" spans="34:36" x14ac:dyDescent="0.2">
      <c r="AH461" s="21">
        <v>9.99</v>
      </c>
      <c r="AI461" s="10">
        <v>17</v>
      </c>
      <c r="AJ461" s="21"/>
    </row>
    <row r="462" spans="34:36" x14ac:dyDescent="0.2">
      <c r="AH462" s="21">
        <v>57.98</v>
      </c>
      <c r="AI462" s="10">
        <v>22</v>
      </c>
      <c r="AJ462" s="21"/>
    </row>
    <row r="463" spans="34:36" x14ac:dyDescent="0.2">
      <c r="AH463" s="21">
        <v>53.98</v>
      </c>
      <c r="AI463" s="10">
        <v>33</v>
      </c>
      <c r="AJ463" s="21"/>
    </row>
    <row r="464" spans="34:36" x14ac:dyDescent="0.2">
      <c r="AH464" s="21">
        <v>59.98</v>
      </c>
      <c r="AI464" s="10">
        <v>8</v>
      </c>
      <c r="AJ464" s="21"/>
    </row>
    <row r="465" spans="34:36" x14ac:dyDescent="0.2">
      <c r="AH465" s="21">
        <v>88.99</v>
      </c>
      <c r="AI465" s="10">
        <v>12</v>
      </c>
      <c r="AJ465" s="21"/>
    </row>
    <row r="466" spans="34:36" x14ac:dyDescent="0.2">
      <c r="AH466" s="21">
        <v>1.97</v>
      </c>
      <c r="AI466" s="10">
        <v>32</v>
      </c>
      <c r="AJ466" s="21"/>
    </row>
    <row r="467" spans="34:36" x14ac:dyDescent="0.2">
      <c r="AH467" s="21">
        <v>54.99</v>
      </c>
      <c r="AI467" s="10">
        <v>10</v>
      </c>
      <c r="AJ467" s="21"/>
    </row>
    <row r="468" spans="34:36" x14ac:dyDescent="0.2">
      <c r="AH468" s="21">
        <v>78.97</v>
      </c>
      <c r="AI468" s="10">
        <v>30</v>
      </c>
      <c r="AJ468" s="21"/>
    </row>
    <row r="469" spans="34:36" x14ac:dyDescent="0.2">
      <c r="AH469" s="21">
        <v>58.98</v>
      </c>
      <c r="AI469" s="10">
        <v>5</v>
      </c>
      <c r="AJ469" s="21"/>
    </row>
    <row r="470" spans="34:36" x14ac:dyDescent="0.2">
      <c r="AH470" s="21">
        <v>21.98</v>
      </c>
      <c r="AI470" s="10">
        <v>11</v>
      </c>
      <c r="AJ470" s="21"/>
    </row>
    <row r="471" spans="34:36" x14ac:dyDescent="0.2">
      <c r="AH471" s="21">
        <v>39.979999999999997</v>
      </c>
      <c r="AI471" s="10">
        <v>13</v>
      </c>
      <c r="AJ471" s="21"/>
    </row>
    <row r="472" spans="34:36" x14ac:dyDescent="0.2">
      <c r="AH472" s="21">
        <v>25.99</v>
      </c>
      <c r="AI472" s="10">
        <v>37</v>
      </c>
      <c r="AJ472" s="21"/>
    </row>
    <row r="473" spans="34:36" x14ac:dyDescent="0.2">
      <c r="AH473" s="21">
        <v>42.99</v>
      </c>
      <c r="AI473" s="10">
        <v>18</v>
      </c>
      <c r="AJ473" s="21"/>
    </row>
    <row r="474" spans="34:36" x14ac:dyDescent="0.2">
      <c r="AH474" s="21">
        <v>94.98</v>
      </c>
      <c r="AI474" s="10">
        <v>20</v>
      </c>
      <c r="AJ474" s="21"/>
    </row>
    <row r="475" spans="34:36" x14ac:dyDescent="0.2">
      <c r="AH475" s="21">
        <v>51.97</v>
      </c>
      <c r="AI475" s="10">
        <v>43</v>
      </c>
      <c r="AJ475" s="21"/>
    </row>
    <row r="476" spans="34:36" x14ac:dyDescent="0.2">
      <c r="AH476" s="21">
        <v>88.99</v>
      </c>
      <c r="AI476" s="10">
        <v>28</v>
      </c>
      <c r="AJ476" s="21"/>
    </row>
    <row r="477" spans="34:36" x14ac:dyDescent="0.2">
      <c r="AH477" s="21">
        <v>92.98</v>
      </c>
      <c r="AI477" s="10">
        <v>49</v>
      </c>
      <c r="AJ477" s="21"/>
    </row>
    <row r="478" spans="34:36" x14ac:dyDescent="0.2">
      <c r="AH478" s="21">
        <v>48.97</v>
      </c>
      <c r="AI478" s="10">
        <v>21</v>
      </c>
      <c r="AJ478" s="21"/>
    </row>
    <row r="479" spans="34:36" x14ac:dyDescent="0.2">
      <c r="AH479" s="21">
        <v>91.97</v>
      </c>
      <c r="AI479" s="10">
        <v>44</v>
      </c>
      <c r="AJ479" s="21"/>
    </row>
    <row r="480" spans="34:36" x14ac:dyDescent="0.2">
      <c r="AH480" s="21">
        <v>70.97</v>
      </c>
      <c r="AI480" s="10">
        <v>38</v>
      </c>
      <c r="AJ480" s="21"/>
    </row>
    <row r="481" spans="34:36" x14ac:dyDescent="0.2">
      <c r="AH481" s="21">
        <v>45.99</v>
      </c>
      <c r="AI481" s="10">
        <v>31</v>
      </c>
      <c r="AJ481" s="21"/>
    </row>
    <row r="482" spans="34:36" x14ac:dyDescent="0.2">
      <c r="AH482" s="21">
        <v>83.98</v>
      </c>
      <c r="AI482" s="10">
        <v>14</v>
      </c>
      <c r="AJ482" s="21"/>
    </row>
    <row r="483" spans="34:36" x14ac:dyDescent="0.2">
      <c r="AH483" s="21">
        <v>78.989999999999995</v>
      </c>
      <c r="AI483" s="10">
        <v>41</v>
      </c>
      <c r="AJ483" s="21"/>
    </row>
    <row r="484" spans="34:36" x14ac:dyDescent="0.2">
      <c r="AH484" s="21">
        <v>56.97</v>
      </c>
      <c r="AI484" s="10">
        <v>30</v>
      </c>
      <c r="AJ484" s="21"/>
    </row>
    <row r="485" spans="34:36" x14ac:dyDescent="0.2">
      <c r="AH485" s="21">
        <v>20.97</v>
      </c>
      <c r="AI485" s="10">
        <v>1</v>
      </c>
      <c r="AJ485" s="21"/>
    </row>
    <row r="486" spans="34:36" x14ac:dyDescent="0.2">
      <c r="AH486" s="21">
        <v>28.99</v>
      </c>
      <c r="AI486" s="10">
        <v>31</v>
      </c>
      <c r="AJ486" s="21"/>
    </row>
    <row r="487" spans="34:36" x14ac:dyDescent="0.2">
      <c r="AH487" s="21">
        <v>48.99</v>
      </c>
      <c r="AI487" s="10">
        <v>20</v>
      </c>
      <c r="AJ487" s="21"/>
    </row>
    <row r="488" spans="34:36" x14ac:dyDescent="0.2">
      <c r="AH488" s="21">
        <v>87.99</v>
      </c>
      <c r="AI488" s="10">
        <v>2</v>
      </c>
      <c r="AJ488" s="21"/>
    </row>
    <row r="489" spans="34:36" x14ac:dyDescent="0.2">
      <c r="AH489" s="21">
        <v>88.99</v>
      </c>
      <c r="AI489" s="10">
        <v>10</v>
      </c>
      <c r="AJ489" s="21"/>
    </row>
    <row r="490" spans="34:36" x14ac:dyDescent="0.2">
      <c r="AH490" s="21">
        <v>34.97</v>
      </c>
      <c r="AI490" s="10">
        <v>36</v>
      </c>
      <c r="AJ490" s="21"/>
    </row>
    <row r="491" spans="34:36" x14ac:dyDescent="0.2">
      <c r="AH491" s="21">
        <v>50.99</v>
      </c>
      <c r="AI491" s="10">
        <v>48</v>
      </c>
      <c r="AJ491" s="21"/>
    </row>
    <row r="492" spans="34:36" x14ac:dyDescent="0.2">
      <c r="AH492" s="21">
        <v>87.97</v>
      </c>
      <c r="AI492" s="10">
        <v>8</v>
      </c>
      <c r="AJ492" s="21"/>
    </row>
    <row r="493" spans="34:36" x14ac:dyDescent="0.2">
      <c r="AH493" s="21">
        <v>22.99</v>
      </c>
      <c r="AI493" s="10">
        <v>35</v>
      </c>
      <c r="AJ493" s="21"/>
    </row>
    <row r="494" spans="34:36" x14ac:dyDescent="0.2">
      <c r="AH494" s="21">
        <v>90.98</v>
      </c>
      <c r="AI494" s="10">
        <v>27</v>
      </c>
      <c r="AJ494" s="21"/>
    </row>
    <row r="495" spans="34:36" x14ac:dyDescent="0.2">
      <c r="AH495" s="21">
        <v>42.97</v>
      </c>
      <c r="AI495" s="10">
        <v>5</v>
      </c>
      <c r="AJ495" s="21"/>
    </row>
    <row r="496" spans="34:36" x14ac:dyDescent="0.2">
      <c r="AH496" s="21">
        <v>90.98</v>
      </c>
      <c r="AI496" s="10">
        <v>17</v>
      </c>
      <c r="AJ496" s="21"/>
    </row>
    <row r="497" spans="34:36" x14ac:dyDescent="0.2">
      <c r="AH497" s="21">
        <v>56.97</v>
      </c>
      <c r="AI497" s="10">
        <v>1</v>
      </c>
      <c r="AJ497" s="21"/>
    </row>
    <row r="498" spans="34:36" x14ac:dyDescent="0.2">
      <c r="AH498" s="21">
        <v>84.98</v>
      </c>
      <c r="AI498" s="10">
        <v>29</v>
      </c>
      <c r="AJ498" s="21"/>
    </row>
    <row r="499" spans="34:36" x14ac:dyDescent="0.2">
      <c r="AH499" s="21">
        <v>38.97</v>
      </c>
      <c r="AI499" s="10">
        <v>19</v>
      </c>
      <c r="AJ499" s="21"/>
    </row>
    <row r="500" spans="34:36" x14ac:dyDescent="0.2">
      <c r="AH500" s="21">
        <v>82.99</v>
      </c>
      <c r="AI500" s="10">
        <v>32</v>
      </c>
      <c r="AJ500" s="21"/>
    </row>
    <row r="501" spans="34:36" x14ac:dyDescent="0.2">
      <c r="AH501" s="21">
        <v>26.99</v>
      </c>
      <c r="AI501" s="10">
        <v>49</v>
      </c>
      <c r="AJ501" s="21"/>
    </row>
    <row r="502" spans="34:36" x14ac:dyDescent="0.2">
      <c r="AH502" s="21">
        <v>62.97</v>
      </c>
      <c r="AI502" s="10">
        <v>32</v>
      </c>
      <c r="AJ502" s="21"/>
    </row>
    <row r="503" spans="34:36" x14ac:dyDescent="0.2">
      <c r="AH503" s="21">
        <v>45.97</v>
      </c>
      <c r="AI503" s="10">
        <v>34</v>
      </c>
      <c r="AJ503" s="21"/>
    </row>
    <row r="504" spans="34:36" x14ac:dyDescent="0.2">
      <c r="AH504" s="21">
        <v>41.99</v>
      </c>
      <c r="AI504" s="10">
        <v>14</v>
      </c>
      <c r="AJ504" s="21"/>
    </row>
    <row r="505" spans="34:36" x14ac:dyDescent="0.2">
      <c r="AH505" s="21">
        <v>89.99</v>
      </c>
      <c r="AI505" s="10">
        <v>5</v>
      </c>
      <c r="AJ505" s="21"/>
    </row>
    <row r="506" spans="34:36" x14ac:dyDescent="0.2">
      <c r="AH506" s="21">
        <v>82.98</v>
      </c>
      <c r="AI506" s="10">
        <v>24</v>
      </c>
      <c r="AJ506" s="21"/>
    </row>
    <row r="507" spans="34:36" x14ac:dyDescent="0.2">
      <c r="AH507" s="21">
        <v>95.99</v>
      </c>
      <c r="AI507" s="10">
        <v>36</v>
      </c>
      <c r="AJ507" s="21"/>
    </row>
    <row r="508" spans="34:36" x14ac:dyDescent="0.2">
      <c r="AH508" s="21">
        <v>38.97</v>
      </c>
      <c r="AI508" s="10">
        <v>13</v>
      </c>
      <c r="AJ508" s="21"/>
    </row>
    <row r="509" spans="34:36" x14ac:dyDescent="0.2">
      <c r="AH509" s="21">
        <v>47.98</v>
      </c>
      <c r="AI509" s="10">
        <v>12</v>
      </c>
      <c r="AJ509" s="21"/>
    </row>
    <row r="510" spans="34:36" x14ac:dyDescent="0.2">
      <c r="AH510" s="21">
        <v>21.99</v>
      </c>
      <c r="AI510" s="10">
        <v>46</v>
      </c>
      <c r="AJ510" s="21"/>
    </row>
    <row r="511" spans="34:36" x14ac:dyDescent="0.2">
      <c r="AH511" s="21">
        <v>6.98</v>
      </c>
      <c r="AI511" s="10">
        <v>45</v>
      </c>
      <c r="AJ511" s="21"/>
    </row>
    <row r="512" spans="34:36" x14ac:dyDescent="0.2">
      <c r="AH512" s="21">
        <v>56.98</v>
      </c>
      <c r="AI512" s="10">
        <v>34</v>
      </c>
      <c r="AJ512" s="21"/>
    </row>
    <row r="513" spans="34:36" x14ac:dyDescent="0.2">
      <c r="AH513" s="21">
        <v>54.99</v>
      </c>
      <c r="AI513" s="10">
        <v>49</v>
      </c>
      <c r="AJ513" s="21"/>
    </row>
    <row r="514" spans="34:36" x14ac:dyDescent="0.2">
      <c r="AH514" s="21">
        <v>97.97</v>
      </c>
      <c r="AI514" s="10">
        <v>33</v>
      </c>
      <c r="AJ514" s="21"/>
    </row>
    <row r="515" spans="34:36" x14ac:dyDescent="0.2">
      <c r="AH515" s="21">
        <v>70.989999999999995</v>
      </c>
      <c r="AI515" s="10">
        <v>14</v>
      </c>
      <c r="AJ515" s="21"/>
    </row>
    <row r="516" spans="34:36" x14ac:dyDescent="0.2">
      <c r="AH516" s="21">
        <v>48.98</v>
      </c>
      <c r="AI516" s="10">
        <v>17</v>
      </c>
      <c r="AJ516" s="21"/>
    </row>
    <row r="517" spans="34:36" x14ac:dyDescent="0.2">
      <c r="AH517" s="21">
        <v>75.97</v>
      </c>
      <c r="AI517" s="10">
        <v>25</v>
      </c>
      <c r="AJ517" s="21"/>
    </row>
    <row r="518" spans="34:36" x14ac:dyDescent="0.2">
      <c r="AH518" s="21">
        <v>17.989999999999998</v>
      </c>
      <c r="AI518" s="10">
        <v>15</v>
      </c>
      <c r="AJ518" s="21"/>
    </row>
    <row r="519" spans="34:36" x14ac:dyDescent="0.2">
      <c r="AH519" s="21">
        <v>77.989999999999995</v>
      </c>
      <c r="AI519" s="10">
        <v>29</v>
      </c>
      <c r="AJ519" s="21"/>
    </row>
    <row r="520" spans="34:36" x14ac:dyDescent="0.2">
      <c r="AH520" s="21">
        <v>23.97</v>
      </c>
      <c r="AI520" s="10">
        <v>37</v>
      </c>
      <c r="AJ520" s="21"/>
    </row>
    <row r="521" spans="34:36" x14ac:dyDescent="0.2">
      <c r="AH521" s="21">
        <v>36.99</v>
      </c>
      <c r="AI521" s="10">
        <v>44</v>
      </c>
      <c r="AJ521" s="21"/>
    </row>
    <row r="522" spans="34:36" x14ac:dyDescent="0.2">
      <c r="AH522" s="21">
        <v>17.98</v>
      </c>
      <c r="AI522" s="10">
        <v>15</v>
      </c>
      <c r="AJ522" s="21"/>
    </row>
    <row r="523" spans="34:36" x14ac:dyDescent="0.2">
      <c r="AH523" s="21">
        <v>77.989999999999995</v>
      </c>
      <c r="AI523" s="10">
        <v>18</v>
      </c>
      <c r="AJ523" s="21"/>
    </row>
    <row r="524" spans="34:36" x14ac:dyDescent="0.2">
      <c r="AH524" s="21">
        <v>61.98</v>
      </c>
      <c r="AI524" s="10">
        <v>7</v>
      </c>
      <c r="AJ524" s="21"/>
    </row>
    <row r="525" spans="34:36" x14ac:dyDescent="0.2">
      <c r="AH525" s="21">
        <v>44.97</v>
      </c>
      <c r="AI525" s="10">
        <v>13</v>
      </c>
      <c r="AJ525" s="21"/>
    </row>
    <row r="526" spans="34:36" x14ac:dyDescent="0.2">
      <c r="AH526" s="21">
        <v>47.97</v>
      </c>
      <c r="AI526" s="10">
        <v>24</v>
      </c>
      <c r="AJ526" s="21"/>
    </row>
    <row r="527" spans="34:36" x14ac:dyDescent="0.2">
      <c r="AH527" s="21">
        <v>29.97</v>
      </c>
      <c r="AI527" s="10">
        <v>9</v>
      </c>
      <c r="AJ527" s="21"/>
    </row>
    <row r="528" spans="34:36" x14ac:dyDescent="0.2">
      <c r="AH528" s="21">
        <v>19.97</v>
      </c>
      <c r="AI528" s="10">
        <v>40</v>
      </c>
      <c r="AJ528" s="21"/>
    </row>
    <row r="529" spans="34:36" x14ac:dyDescent="0.2">
      <c r="AH529" s="21">
        <v>63.98</v>
      </c>
      <c r="AI529" s="10">
        <v>35</v>
      </c>
      <c r="AJ529" s="21"/>
    </row>
    <row r="530" spans="34:36" x14ac:dyDescent="0.2">
      <c r="AH530" s="21">
        <v>81.99</v>
      </c>
      <c r="AI530" s="10">
        <v>47</v>
      </c>
      <c r="AJ530" s="21"/>
    </row>
    <row r="531" spans="34:36" x14ac:dyDescent="0.2">
      <c r="AH531" s="21">
        <v>33.99</v>
      </c>
      <c r="AI531" s="10">
        <v>28</v>
      </c>
      <c r="AJ531" s="21"/>
    </row>
    <row r="532" spans="34:36" x14ac:dyDescent="0.2">
      <c r="AH532" s="21">
        <v>51.98</v>
      </c>
      <c r="AI532" s="10">
        <v>24</v>
      </c>
      <c r="AJ532" s="21"/>
    </row>
    <row r="533" spans="34:36" x14ac:dyDescent="0.2">
      <c r="AH533" s="21">
        <v>84.98</v>
      </c>
      <c r="AI533" s="10">
        <v>23</v>
      </c>
      <c r="AJ533" s="21"/>
    </row>
    <row r="534" spans="34:36" x14ac:dyDescent="0.2">
      <c r="AH534" s="21">
        <v>37.979999999999997</v>
      </c>
      <c r="AI534" s="10">
        <v>45</v>
      </c>
      <c r="AJ534" s="21"/>
    </row>
    <row r="535" spans="34:36" x14ac:dyDescent="0.2">
      <c r="AH535" s="21">
        <v>77.98</v>
      </c>
      <c r="AI535" s="10">
        <v>28</v>
      </c>
      <c r="AJ535" s="21"/>
    </row>
    <row r="536" spans="34:36" x14ac:dyDescent="0.2">
      <c r="AH536" s="21">
        <v>1.97</v>
      </c>
      <c r="AI536" s="10">
        <v>34</v>
      </c>
      <c r="AJ536" s="21"/>
    </row>
    <row r="537" spans="34:36" x14ac:dyDescent="0.2">
      <c r="AH537" s="21">
        <v>41.97</v>
      </c>
      <c r="AI537" s="10">
        <v>31</v>
      </c>
      <c r="AJ537" s="21"/>
    </row>
    <row r="538" spans="34:36" x14ac:dyDescent="0.2">
      <c r="AH538" s="21">
        <v>64.989999999999995</v>
      </c>
      <c r="AI538" s="10">
        <v>14</v>
      </c>
      <c r="AJ538" s="21"/>
    </row>
    <row r="539" spans="34:36" x14ac:dyDescent="0.2">
      <c r="AH539" s="21">
        <v>65.98</v>
      </c>
      <c r="AI539" s="10">
        <v>3</v>
      </c>
      <c r="AJ539" s="21"/>
    </row>
    <row r="540" spans="34:36" x14ac:dyDescent="0.2">
      <c r="AH540" s="21">
        <v>61.99</v>
      </c>
      <c r="AI540" s="10">
        <v>25</v>
      </c>
      <c r="AJ540" s="21"/>
    </row>
    <row r="541" spans="34:36" x14ac:dyDescent="0.2">
      <c r="AH541" s="21">
        <v>28.98</v>
      </c>
      <c r="AI541" s="10">
        <v>13</v>
      </c>
      <c r="AJ541" s="21"/>
    </row>
    <row r="542" spans="34:36" x14ac:dyDescent="0.2">
      <c r="AH542" s="21">
        <v>8.99</v>
      </c>
      <c r="AI542" s="10">
        <v>11</v>
      </c>
      <c r="AJ542" s="21"/>
    </row>
    <row r="543" spans="34:36" x14ac:dyDescent="0.2">
      <c r="AH543" s="21">
        <v>46.97</v>
      </c>
      <c r="AI543" s="10">
        <v>7</v>
      </c>
      <c r="AJ543" s="21"/>
    </row>
    <row r="544" spans="34:36" x14ac:dyDescent="0.2">
      <c r="AH544" s="21">
        <v>30.97</v>
      </c>
      <c r="AI544" s="10">
        <v>4</v>
      </c>
      <c r="AJ544" s="21"/>
    </row>
    <row r="545" spans="34:36" x14ac:dyDescent="0.2">
      <c r="AH545" s="21">
        <v>63.97</v>
      </c>
      <c r="AI545" s="10">
        <v>19</v>
      </c>
      <c r="AJ545" s="21"/>
    </row>
    <row r="546" spans="34:36" x14ac:dyDescent="0.2">
      <c r="AH546" s="21">
        <v>63.99</v>
      </c>
      <c r="AI546" s="10">
        <v>48</v>
      </c>
      <c r="AJ546" s="21"/>
    </row>
    <row r="547" spans="34:36" x14ac:dyDescent="0.2">
      <c r="AH547" s="21">
        <v>53.97</v>
      </c>
      <c r="AI547" s="10">
        <v>27</v>
      </c>
      <c r="AJ547" s="21"/>
    </row>
    <row r="548" spans="34:36" x14ac:dyDescent="0.2">
      <c r="AH548" s="21">
        <v>95.97</v>
      </c>
      <c r="AI548" s="10">
        <v>4</v>
      </c>
      <c r="AJ548" s="21"/>
    </row>
    <row r="549" spans="34:36" x14ac:dyDescent="0.2">
      <c r="AH549" s="21">
        <v>16.98</v>
      </c>
      <c r="AI549" s="10">
        <v>29</v>
      </c>
      <c r="AJ549" s="21"/>
    </row>
    <row r="550" spans="34:36" x14ac:dyDescent="0.2">
      <c r="AH550" s="21">
        <v>61.98</v>
      </c>
      <c r="AI550" s="10">
        <v>11</v>
      </c>
      <c r="AJ550" s="21"/>
    </row>
    <row r="551" spans="34:36" x14ac:dyDescent="0.2">
      <c r="AH551" s="21">
        <v>68.97</v>
      </c>
      <c r="AI551" s="10">
        <v>46</v>
      </c>
      <c r="AJ551" s="21"/>
    </row>
    <row r="552" spans="34:36" x14ac:dyDescent="0.2">
      <c r="AH552" s="21">
        <v>36.97</v>
      </c>
      <c r="AI552" s="10">
        <v>32</v>
      </c>
      <c r="AJ552" s="21"/>
    </row>
    <row r="553" spans="34:36" x14ac:dyDescent="0.2">
      <c r="AH553" s="21">
        <v>72.98</v>
      </c>
      <c r="AI553" s="10">
        <v>19</v>
      </c>
      <c r="AJ553" s="21"/>
    </row>
    <row r="554" spans="34:36" x14ac:dyDescent="0.2">
      <c r="AH554" s="21">
        <v>55.97</v>
      </c>
      <c r="AI554" s="10">
        <v>1</v>
      </c>
      <c r="AJ554" s="21"/>
    </row>
    <row r="555" spans="34:36" x14ac:dyDescent="0.2">
      <c r="AH555" s="21">
        <v>57.97</v>
      </c>
      <c r="AI555" s="10">
        <v>38</v>
      </c>
      <c r="AJ555" s="21"/>
    </row>
    <row r="556" spans="34:36" x14ac:dyDescent="0.2">
      <c r="AH556" s="21">
        <v>48.97</v>
      </c>
      <c r="AI556" s="10">
        <v>4</v>
      </c>
      <c r="AJ556" s="21"/>
    </row>
    <row r="557" spans="34:36" x14ac:dyDescent="0.2">
      <c r="AH557" s="21">
        <v>68.97</v>
      </c>
      <c r="AI557" s="10">
        <v>29</v>
      </c>
      <c r="AJ557" s="21"/>
    </row>
    <row r="558" spans="34:36" x14ac:dyDescent="0.2">
      <c r="AH558" s="21">
        <v>20.99</v>
      </c>
      <c r="AI558" s="10">
        <v>45</v>
      </c>
      <c r="AJ558" s="21"/>
    </row>
    <row r="559" spans="34:36" x14ac:dyDescent="0.2">
      <c r="AH559" s="21">
        <v>50.97</v>
      </c>
      <c r="AI559" s="10">
        <v>42</v>
      </c>
      <c r="AJ559" s="21"/>
    </row>
    <row r="560" spans="34:36" x14ac:dyDescent="0.2">
      <c r="AH560" s="21">
        <v>39.99</v>
      </c>
      <c r="AI560" s="10">
        <v>38</v>
      </c>
      <c r="AJ560" s="21"/>
    </row>
    <row r="561" spans="34:36" x14ac:dyDescent="0.2">
      <c r="AH561" s="21">
        <v>58.99</v>
      </c>
      <c r="AI561" s="10">
        <v>13</v>
      </c>
      <c r="AJ561" s="21"/>
    </row>
    <row r="562" spans="34:36" x14ac:dyDescent="0.2">
      <c r="AH562" s="21">
        <v>96.97</v>
      </c>
      <c r="AI562" s="10">
        <v>5</v>
      </c>
      <c r="AJ562" s="21"/>
    </row>
    <row r="563" spans="34:36" x14ac:dyDescent="0.2">
      <c r="AH563" s="21">
        <v>54.97</v>
      </c>
      <c r="AI563" s="10">
        <v>50</v>
      </c>
      <c r="AJ563" s="21"/>
    </row>
    <row r="564" spans="34:36" x14ac:dyDescent="0.2">
      <c r="AH564" s="21">
        <v>51.99</v>
      </c>
      <c r="AI564" s="10">
        <v>45</v>
      </c>
      <c r="AJ564" s="21"/>
    </row>
    <row r="565" spans="34:36" x14ac:dyDescent="0.2">
      <c r="AH565" s="21">
        <v>61.97</v>
      </c>
      <c r="AI565" s="10">
        <v>5</v>
      </c>
      <c r="AJ565" s="21"/>
    </row>
    <row r="566" spans="34:36" x14ac:dyDescent="0.2">
      <c r="AH566" s="21">
        <v>96.99</v>
      </c>
      <c r="AI566" s="10">
        <v>16</v>
      </c>
      <c r="AJ566" s="21"/>
    </row>
    <row r="567" spans="34:36" x14ac:dyDescent="0.2">
      <c r="AH567" s="21">
        <v>25.98</v>
      </c>
      <c r="AI567" s="10">
        <v>12</v>
      </c>
      <c r="AJ567" s="21"/>
    </row>
    <row r="568" spans="34:36" x14ac:dyDescent="0.2">
      <c r="AH568" s="21">
        <v>70.989999999999995</v>
      </c>
      <c r="AI568" s="10">
        <v>15</v>
      </c>
      <c r="AJ568" s="21"/>
    </row>
    <row r="569" spans="34:36" x14ac:dyDescent="0.2">
      <c r="AH569" s="21">
        <v>16.97</v>
      </c>
      <c r="AI569" s="10">
        <v>9</v>
      </c>
      <c r="AJ569" s="21"/>
    </row>
    <row r="570" spans="34:36" x14ac:dyDescent="0.2">
      <c r="AH570" s="21">
        <v>38.979999999999997</v>
      </c>
      <c r="AI570" s="10">
        <v>45</v>
      </c>
      <c r="AJ570" s="21"/>
    </row>
    <row r="571" spans="34:36" x14ac:dyDescent="0.2">
      <c r="AH571" s="21">
        <v>73.98</v>
      </c>
      <c r="AI571" s="10">
        <v>19</v>
      </c>
      <c r="AJ571" s="21"/>
    </row>
    <row r="572" spans="34:36" x14ac:dyDescent="0.2">
      <c r="AH572" s="21">
        <v>73.98</v>
      </c>
      <c r="AI572" s="10">
        <v>47</v>
      </c>
      <c r="AJ572" s="21"/>
    </row>
    <row r="573" spans="34:36" x14ac:dyDescent="0.2">
      <c r="AH573" s="21">
        <v>65.97</v>
      </c>
      <c r="AI573" s="10">
        <v>11</v>
      </c>
      <c r="AJ573" s="21"/>
    </row>
    <row r="574" spans="34:36" x14ac:dyDescent="0.2">
      <c r="AH574" s="21">
        <v>56.97</v>
      </c>
      <c r="AI574" s="10">
        <v>46</v>
      </c>
      <c r="AJ574" s="21"/>
    </row>
    <row r="575" spans="34:36" x14ac:dyDescent="0.2">
      <c r="AH575" s="21">
        <v>12.99</v>
      </c>
      <c r="AI575" s="10">
        <v>29</v>
      </c>
      <c r="AJ575" s="21"/>
    </row>
    <row r="576" spans="34:36" x14ac:dyDescent="0.2">
      <c r="AH576" s="21">
        <v>57.97</v>
      </c>
      <c r="AI576" s="10">
        <v>24</v>
      </c>
      <c r="AJ576" s="21"/>
    </row>
    <row r="577" spans="34:36" x14ac:dyDescent="0.2">
      <c r="AH577" s="21">
        <v>32.979999999999997</v>
      </c>
      <c r="AI577" s="10">
        <v>23</v>
      </c>
      <c r="AJ577" s="21"/>
    </row>
    <row r="578" spans="34:36" x14ac:dyDescent="0.2">
      <c r="AH578" s="21">
        <v>41.99</v>
      </c>
      <c r="AI578" s="10">
        <v>39</v>
      </c>
      <c r="AJ578" s="21"/>
    </row>
    <row r="579" spans="34:36" x14ac:dyDescent="0.2">
      <c r="AH579" s="21">
        <v>84.98</v>
      </c>
      <c r="AI579" s="10">
        <v>4</v>
      </c>
      <c r="AJ579" s="21"/>
    </row>
    <row r="580" spans="34:36" x14ac:dyDescent="0.2">
      <c r="AH580" s="21">
        <v>93.99</v>
      </c>
      <c r="AI580" s="10">
        <v>47</v>
      </c>
      <c r="AJ580" s="21"/>
    </row>
    <row r="581" spans="34:36" x14ac:dyDescent="0.2">
      <c r="AH581" s="21">
        <v>7.98</v>
      </c>
      <c r="AI581" s="10">
        <v>32</v>
      </c>
      <c r="AJ581" s="21"/>
    </row>
    <row r="582" spans="34:36" x14ac:dyDescent="0.2">
      <c r="AH582" s="21">
        <v>14.99</v>
      </c>
      <c r="AI582" s="10">
        <v>31</v>
      </c>
      <c r="AJ582" s="21"/>
    </row>
    <row r="583" spans="34:36" x14ac:dyDescent="0.2">
      <c r="AH583" s="21">
        <v>91.97</v>
      </c>
      <c r="AI583" s="10">
        <v>25</v>
      </c>
      <c r="AJ583" s="21"/>
    </row>
    <row r="584" spans="34:36" x14ac:dyDescent="0.2">
      <c r="AH584" s="21">
        <v>1.99</v>
      </c>
      <c r="AI584" s="10">
        <v>50</v>
      </c>
      <c r="AJ584" s="21"/>
    </row>
    <row r="585" spans="34:36" x14ac:dyDescent="0.2">
      <c r="AH585" s="21">
        <v>41.98</v>
      </c>
      <c r="AI585" s="10">
        <v>1</v>
      </c>
      <c r="AJ585" s="21"/>
    </row>
    <row r="586" spans="34:36" x14ac:dyDescent="0.2">
      <c r="AH586" s="21">
        <v>9.9700000000000006</v>
      </c>
      <c r="AI586" s="10">
        <v>18</v>
      </c>
      <c r="AJ586" s="21"/>
    </row>
    <row r="587" spans="34:36" x14ac:dyDescent="0.2">
      <c r="AH587" s="21">
        <v>49.98</v>
      </c>
      <c r="AI587" s="10">
        <v>49</v>
      </c>
      <c r="AJ587" s="21"/>
    </row>
    <row r="588" spans="34:36" x14ac:dyDescent="0.2">
      <c r="AH588" s="21">
        <v>85.97</v>
      </c>
      <c r="AI588" s="10">
        <v>9</v>
      </c>
      <c r="AJ588" s="21"/>
    </row>
    <row r="589" spans="34:36" x14ac:dyDescent="0.2">
      <c r="AH589" s="21">
        <v>64.97</v>
      </c>
      <c r="AI589" s="10">
        <v>1</v>
      </c>
      <c r="AJ589" s="21"/>
    </row>
    <row r="590" spans="34:36" x14ac:dyDescent="0.2">
      <c r="AH590" s="21">
        <v>54.98</v>
      </c>
      <c r="AI590" s="10">
        <v>37</v>
      </c>
      <c r="AJ590" s="21"/>
    </row>
    <row r="591" spans="34:36" x14ac:dyDescent="0.2">
      <c r="AH591" s="21">
        <v>63.99</v>
      </c>
      <c r="AI591" s="10">
        <v>33</v>
      </c>
      <c r="AJ591" s="21"/>
    </row>
    <row r="592" spans="34:36" x14ac:dyDescent="0.2">
      <c r="AH592" s="21">
        <v>27.98</v>
      </c>
      <c r="AI592" s="10">
        <v>35</v>
      </c>
      <c r="AJ592" s="21"/>
    </row>
    <row r="593" spans="34:36" x14ac:dyDescent="0.2">
      <c r="AH593" s="21">
        <v>34.97</v>
      </c>
      <c r="AI593" s="10">
        <v>31</v>
      </c>
      <c r="AJ593" s="21"/>
    </row>
    <row r="594" spans="34:36" x14ac:dyDescent="0.2">
      <c r="AH594" s="21">
        <v>28.98</v>
      </c>
      <c r="AI594" s="10">
        <v>39</v>
      </c>
      <c r="AJ594" s="21"/>
    </row>
    <row r="595" spans="34:36" x14ac:dyDescent="0.2">
      <c r="AH595" s="21">
        <v>55.98</v>
      </c>
      <c r="AI595" s="10">
        <v>3</v>
      </c>
      <c r="AJ595" s="21"/>
    </row>
    <row r="596" spans="34:36" x14ac:dyDescent="0.2">
      <c r="AH596" s="21">
        <v>68.98</v>
      </c>
      <c r="AI596" s="10">
        <v>34</v>
      </c>
      <c r="AJ596" s="21"/>
    </row>
    <row r="597" spans="34:36" x14ac:dyDescent="0.2">
      <c r="AH597" s="21">
        <v>7.98</v>
      </c>
      <c r="AI597" s="10">
        <v>21</v>
      </c>
      <c r="AJ597" s="21"/>
    </row>
    <row r="598" spans="34:36" x14ac:dyDescent="0.2">
      <c r="AH598" s="21">
        <v>70.989999999999995</v>
      </c>
      <c r="AI598" s="10">
        <v>16</v>
      </c>
      <c r="AJ598" s="21"/>
    </row>
    <row r="599" spans="34:36" x14ac:dyDescent="0.2">
      <c r="AH599" s="21">
        <v>42.99</v>
      </c>
      <c r="AI599" s="10">
        <v>41</v>
      </c>
      <c r="AJ599" s="21"/>
    </row>
    <row r="600" spans="34:36" x14ac:dyDescent="0.2">
      <c r="AH600" s="21">
        <v>59.97</v>
      </c>
      <c r="AI600" s="10">
        <v>32</v>
      </c>
      <c r="AJ600" s="21"/>
    </row>
    <row r="601" spans="34:36" x14ac:dyDescent="0.2">
      <c r="AH601" s="21">
        <v>37.979999999999997</v>
      </c>
      <c r="AI601" s="10">
        <v>2</v>
      </c>
      <c r="AJ601" s="21"/>
    </row>
    <row r="602" spans="34:36" x14ac:dyDescent="0.2">
      <c r="AH602" s="21">
        <v>67.97</v>
      </c>
      <c r="AI602" s="10">
        <v>29</v>
      </c>
      <c r="AJ602" s="21"/>
    </row>
    <row r="603" spans="34:36" x14ac:dyDescent="0.2">
      <c r="AH603" s="21">
        <v>40.97</v>
      </c>
      <c r="AI603" s="10">
        <v>23</v>
      </c>
      <c r="AJ603" s="21"/>
    </row>
    <row r="604" spans="34:36" x14ac:dyDescent="0.2">
      <c r="AH604" s="21">
        <v>49.98</v>
      </c>
      <c r="AI604" s="10">
        <v>48</v>
      </c>
      <c r="AJ604" s="21"/>
    </row>
    <row r="605" spans="34:36" x14ac:dyDescent="0.2">
      <c r="AH605" s="21">
        <v>41.99</v>
      </c>
      <c r="AI605" s="10">
        <v>9</v>
      </c>
      <c r="AJ605" s="21"/>
    </row>
    <row r="606" spans="34:36" x14ac:dyDescent="0.2">
      <c r="AH606" s="21">
        <v>17.97</v>
      </c>
      <c r="AI606" s="10">
        <v>19</v>
      </c>
      <c r="AJ606" s="21"/>
    </row>
    <row r="607" spans="34:36" x14ac:dyDescent="0.2">
      <c r="AH607" s="21">
        <v>63.98</v>
      </c>
      <c r="AI607" s="10">
        <v>7</v>
      </c>
      <c r="AJ607" s="21"/>
    </row>
    <row r="608" spans="34:36" x14ac:dyDescent="0.2">
      <c r="AH608" s="21">
        <v>7.97</v>
      </c>
      <c r="AI608" s="10">
        <v>46</v>
      </c>
      <c r="AJ608" s="21"/>
    </row>
    <row r="609" spans="34:36" x14ac:dyDescent="0.2">
      <c r="AH609" s="21">
        <v>12.99</v>
      </c>
      <c r="AI609" s="10">
        <v>47</v>
      </c>
      <c r="AJ609" s="21"/>
    </row>
    <row r="610" spans="34:36" x14ac:dyDescent="0.2">
      <c r="AH610" s="21">
        <v>33.99</v>
      </c>
      <c r="AI610" s="10">
        <v>17</v>
      </c>
      <c r="AJ610" s="21"/>
    </row>
    <row r="611" spans="34:36" x14ac:dyDescent="0.2">
      <c r="AH611" s="21">
        <v>60.97</v>
      </c>
      <c r="AI611" s="10">
        <v>6</v>
      </c>
      <c r="AJ611" s="21"/>
    </row>
    <row r="612" spans="34:36" x14ac:dyDescent="0.2">
      <c r="AH612" s="21">
        <v>68.989999999999995</v>
      </c>
      <c r="AI612" s="10">
        <v>43</v>
      </c>
      <c r="AJ612" s="21"/>
    </row>
    <row r="613" spans="34:36" x14ac:dyDescent="0.2">
      <c r="AH613" s="21">
        <v>45.98</v>
      </c>
      <c r="AI613" s="10">
        <v>16</v>
      </c>
      <c r="AJ613" s="21"/>
    </row>
    <row r="614" spans="34:36" x14ac:dyDescent="0.2">
      <c r="AH614" s="21">
        <v>8.98</v>
      </c>
      <c r="AI614" s="10">
        <v>39</v>
      </c>
      <c r="AJ614" s="21"/>
    </row>
    <row r="615" spans="34:36" x14ac:dyDescent="0.2">
      <c r="AH615" s="21">
        <v>45.98</v>
      </c>
      <c r="AI615" s="10">
        <v>36</v>
      </c>
      <c r="AJ615" s="21"/>
    </row>
    <row r="616" spans="34:36" x14ac:dyDescent="0.2">
      <c r="AH616" s="21">
        <v>23.97</v>
      </c>
      <c r="AI616" s="10">
        <v>3</v>
      </c>
      <c r="AJ616" s="21"/>
    </row>
    <row r="617" spans="34:36" x14ac:dyDescent="0.2">
      <c r="AH617" s="21">
        <v>71.97</v>
      </c>
      <c r="AI617" s="10">
        <v>6</v>
      </c>
      <c r="AJ617" s="21"/>
    </row>
    <row r="618" spans="34:36" x14ac:dyDescent="0.2">
      <c r="AH618" s="21">
        <v>9.9700000000000006</v>
      </c>
      <c r="AI618" s="10">
        <v>34</v>
      </c>
      <c r="AJ618" s="21"/>
    </row>
    <row r="619" spans="34:36" x14ac:dyDescent="0.2">
      <c r="AH619" s="21">
        <v>42.98</v>
      </c>
      <c r="AI619" s="10">
        <v>16</v>
      </c>
      <c r="AJ619" s="21"/>
    </row>
    <row r="620" spans="34:36" x14ac:dyDescent="0.2">
      <c r="AH620" s="21">
        <v>82.97</v>
      </c>
      <c r="AI620" s="10">
        <v>36</v>
      </c>
      <c r="AJ620" s="21"/>
    </row>
    <row r="621" spans="34:36" x14ac:dyDescent="0.2">
      <c r="AH621" s="21">
        <v>66.97</v>
      </c>
      <c r="AI621" s="10">
        <v>31</v>
      </c>
      <c r="AJ621" s="21"/>
    </row>
    <row r="622" spans="34:36" x14ac:dyDescent="0.2">
      <c r="AH622" s="21">
        <v>48.99</v>
      </c>
      <c r="AI622" s="10">
        <v>34</v>
      </c>
      <c r="AJ622" s="21"/>
    </row>
    <row r="623" spans="34:36" x14ac:dyDescent="0.2">
      <c r="AH623" s="21">
        <v>19.98</v>
      </c>
      <c r="AI623" s="10">
        <v>4</v>
      </c>
      <c r="AJ623" s="21"/>
    </row>
    <row r="624" spans="34:36" x14ac:dyDescent="0.2">
      <c r="AH624" s="21">
        <v>24.99</v>
      </c>
      <c r="AI624" s="10">
        <v>49</v>
      </c>
      <c r="AJ624" s="21"/>
    </row>
    <row r="625" spans="34:36" x14ac:dyDescent="0.2">
      <c r="AH625" s="21">
        <v>75.989999999999995</v>
      </c>
      <c r="AI625" s="10">
        <v>25</v>
      </c>
      <c r="AJ625" s="21"/>
    </row>
    <row r="626" spans="34:36" x14ac:dyDescent="0.2">
      <c r="AH626" s="21">
        <v>86.97</v>
      </c>
      <c r="AI626" s="10">
        <v>15</v>
      </c>
      <c r="AJ626" s="21"/>
    </row>
    <row r="627" spans="34:36" x14ac:dyDescent="0.2">
      <c r="AH627" s="21">
        <v>95.97</v>
      </c>
      <c r="AI627" s="10">
        <v>24</v>
      </c>
      <c r="AJ627" s="21"/>
    </row>
    <row r="628" spans="34:36" x14ac:dyDescent="0.2">
      <c r="AH628" s="21">
        <v>90.99</v>
      </c>
      <c r="AI628" s="10">
        <v>36</v>
      </c>
      <c r="AJ628" s="21"/>
    </row>
    <row r="629" spans="34:36" x14ac:dyDescent="0.2">
      <c r="AH629" s="21">
        <v>49.99</v>
      </c>
      <c r="AI629" s="10">
        <v>18</v>
      </c>
      <c r="AJ629" s="21"/>
    </row>
    <row r="630" spans="34:36" x14ac:dyDescent="0.2">
      <c r="AH630" s="21">
        <v>41.99</v>
      </c>
      <c r="AI630" s="10">
        <v>7</v>
      </c>
      <c r="AJ630" s="21"/>
    </row>
    <row r="631" spans="34:36" x14ac:dyDescent="0.2">
      <c r="AH631" s="21">
        <v>92.99</v>
      </c>
      <c r="AI631" s="10">
        <v>8</v>
      </c>
      <c r="AJ631" s="21"/>
    </row>
    <row r="632" spans="34:36" x14ac:dyDescent="0.2">
      <c r="AH632" s="21">
        <v>30.99</v>
      </c>
      <c r="AI632" s="10">
        <v>21</v>
      </c>
      <c r="AJ632" s="21"/>
    </row>
    <row r="633" spans="34:36" x14ac:dyDescent="0.2">
      <c r="AH633" s="21">
        <v>51.99</v>
      </c>
      <c r="AI633" s="10">
        <v>41</v>
      </c>
      <c r="AJ633" s="21"/>
    </row>
    <row r="634" spans="34:36" x14ac:dyDescent="0.2">
      <c r="AH634" s="21">
        <v>69.98</v>
      </c>
      <c r="AI634" s="10">
        <v>13</v>
      </c>
      <c r="AJ634" s="21"/>
    </row>
    <row r="635" spans="34:36" x14ac:dyDescent="0.2">
      <c r="AH635" s="21">
        <v>7.98</v>
      </c>
      <c r="AI635" s="10">
        <v>5</v>
      </c>
      <c r="AJ635" s="21"/>
    </row>
    <row r="636" spans="34:36" x14ac:dyDescent="0.2">
      <c r="AH636" s="21">
        <v>15.99</v>
      </c>
      <c r="AI636" s="10">
        <v>40</v>
      </c>
      <c r="AJ636" s="21"/>
    </row>
    <row r="637" spans="34:36" x14ac:dyDescent="0.2">
      <c r="AH637" s="21">
        <v>3.97</v>
      </c>
      <c r="AI637" s="10">
        <v>23</v>
      </c>
      <c r="AJ637" s="21"/>
    </row>
    <row r="638" spans="34:36" x14ac:dyDescent="0.2">
      <c r="AH638" s="21">
        <v>33.979999999999997</v>
      </c>
      <c r="AI638" s="10">
        <v>33</v>
      </c>
      <c r="AJ638" s="21"/>
    </row>
    <row r="639" spans="34:36" x14ac:dyDescent="0.2">
      <c r="AH639" s="21">
        <v>8.99</v>
      </c>
      <c r="AI639" s="10">
        <v>21</v>
      </c>
      <c r="AJ639" s="21"/>
    </row>
    <row r="640" spans="34:36" x14ac:dyDescent="0.2">
      <c r="AH640" s="21">
        <v>39.979999999999997</v>
      </c>
      <c r="AI640" s="10">
        <v>1</v>
      </c>
      <c r="AJ640" s="21"/>
    </row>
    <row r="641" spans="34:36" x14ac:dyDescent="0.2">
      <c r="AH641" s="21">
        <v>20.98</v>
      </c>
      <c r="AI641" s="10">
        <v>33</v>
      </c>
      <c r="AJ641" s="21"/>
    </row>
    <row r="642" spans="34:36" x14ac:dyDescent="0.2">
      <c r="AH642" s="21">
        <v>96.97</v>
      </c>
      <c r="AI642" s="10">
        <v>29</v>
      </c>
      <c r="AJ642" s="21"/>
    </row>
    <row r="643" spans="34:36" x14ac:dyDescent="0.2">
      <c r="AH643" s="21">
        <v>16.97</v>
      </c>
      <c r="AI643" s="10">
        <v>35</v>
      </c>
      <c r="AJ643" s="21"/>
    </row>
    <row r="644" spans="34:36" x14ac:dyDescent="0.2">
      <c r="AH644" s="21">
        <v>36.979999999999997</v>
      </c>
      <c r="AI644" s="10">
        <v>38</v>
      </c>
      <c r="AJ644" s="21"/>
    </row>
    <row r="645" spans="34:36" x14ac:dyDescent="0.2">
      <c r="AH645" s="21">
        <v>26.97</v>
      </c>
      <c r="AI645" s="10">
        <v>4</v>
      </c>
      <c r="AJ645" s="21"/>
    </row>
    <row r="646" spans="34:36" x14ac:dyDescent="0.2">
      <c r="AH646" s="21">
        <v>63.98</v>
      </c>
      <c r="AI646" s="10">
        <v>47</v>
      </c>
      <c r="AJ646" s="21"/>
    </row>
    <row r="647" spans="34:36" x14ac:dyDescent="0.2">
      <c r="AH647" s="21">
        <v>59.97</v>
      </c>
      <c r="AI647" s="10">
        <v>13</v>
      </c>
      <c r="AJ647" s="21"/>
    </row>
    <row r="648" spans="34:36" x14ac:dyDescent="0.2">
      <c r="AH648" s="21">
        <v>56.97</v>
      </c>
      <c r="AI648" s="10">
        <v>11</v>
      </c>
      <c r="AJ648" s="21"/>
    </row>
    <row r="649" spans="34:36" x14ac:dyDescent="0.2">
      <c r="AH649" s="21">
        <v>84.97</v>
      </c>
      <c r="AI649" s="10">
        <v>7</v>
      </c>
      <c r="AJ649" s="21"/>
    </row>
    <row r="650" spans="34:36" x14ac:dyDescent="0.2">
      <c r="AH650" s="21">
        <v>25.97</v>
      </c>
      <c r="AI650" s="10">
        <v>18</v>
      </c>
      <c r="AJ650" s="21"/>
    </row>
    <row r="651" spans="34:36" x14ac:dyDescent="0.2">
      <c r="AH651" s="21">
        <v>10.98</v>
      </c>
      <c r="AI651" s="10">
        <v>50</v>
      </c>
      <c r="AJ651" s="21"/>
    </row>
    <row r="652" spans="34:36" x14ac:dyDescent="0.2">
      <c r="AH652" s="21">
        <v>27.98</v>
      </c>
      <c r="AI652" s="10">
        <v>36</v>
      </c>
      <c r="AJ652" s="21"/>
    </row>
    <row r="653" spans="34:36" x14ac:dyDescent="0.2">
      <c r="AH653" s="21">
        <v>91.97</v>
      </c>
      <c r="AI653" s="10">
        <v>23</v>
      </c>
      <c r="AJ653" s="21"/>
    </row>
    <row r="654" spans="34:36" x14ac:dyDescent="0.2">
      <c r="AH654" s="21">
        <v>74.989999999999995</v>
      </c>
      <c r="AI654" s="10">
        <v>16</v>
      </c>
      <c r="AJ654" s="21"/>
    </row>
    <row r="655" spans="34:36" x14ac:dyDescent="0.2">
      <c r="AH655" s="21">
        <v>8.98</v>
      </c>
      <c r="AI655" s="10">
        <v>18</v>
      </c>
      <c r="AJ655" s="21"/>
    </row>
    <row r="656" spans="34:36" x14ac:dyDescent="0.2">
      <c r="AH656" s="21">
        <v>77.98</v>
      </c>
      <c r="AI656" s="10">
        <v>13</v>
      </c>
      <c r="AJ656" s="21"/>
    </row>
    <row r="657" spans="34:36" x14ac:dyDescent="0.2">
      <c r="AH657" s="21">
        <v>62.98</v>
      </c>
      <c r="AI657" s="10">
        <v>6</v>
      </c>
      <c r="AJ657" s="21"/>
    </row>
    <row r="658" spans="34:36" x14ac:dyDescent="0.2">
      <c r="AH658" s="21">
        <v>49.99</v>
      </c>
      <c r="AI658" s="10">
        <v>15</v>
      </c>
      <c r="AJ658" s="21"/>
    </row>
    <row r="659" spans="34:36" x14ac:dyDescent="0.2">
      <c r="AH659" s="21">
        <v>50.99</v>
      </c>
      <c r="AI659" s="10">
        <v>49</v>
      </c>
      <c r="AJ659" s="21"/>
    </row>
    <row r="660" spans="34:36" x14ac:dyDescent="0.2">
      <c r="AH660" s="21">
        <v>1.99</v>
      </c>
      <c r="AI660" s="10">
        <v>12</v>
      </c>
      <c r="AJ660" s="21"/>
    </row>
    <row r="661" spans="34:36" x14ac:dyDescent="0.2">
      <c r="AH661" s="21">
        <v>46.97</v>
      </c>
      <c r="AI661" s="10">
        <v>40</v>
      </c>
      <c r="AJ661" s="21"/>
    </row>
    <row r="662" spans="34:36" x14ac:dyDescent="0.2">
      <c r="AH662" s="21">
        <v>85.99</v>
      </c>
      <c r="AI662" s="10">
        <v>40</v>
      </c>
      <c r="AJ662" s="21"/>
    </row>
    <row r="663" spans="34:36" x14ac:dyDescent="0.2">
      <c r="AH663" s="21">
        <v>45.98</v>
      </c>
      <c r="AI663" s="10">
        <v>22</v>
      </c>
      <c r="AJ663" s="21"/>
    </row>
    <row r="664" spans="34:36" x14ac:dyDescent="0.2">
      <c r="AH664" s="21">
        <v>22.97</v>
      </c>
      <c r="AI664" s="10">
        <v>16</v>
      </c>
      <c r="AJ664" s="21"/>
    </row>
    <row r="665" spans="34:36" x14ac:dyDescent="0.2">
      <c r="AH665" s="21">
        <v>20.99</v>
      </c>
      <c r="AI665" s="10">
        <v>35</v>
      </c>
      <c r="AJ665" s="21"/>
    </row>
    <row r="666" spans="34:36" x14ac:dyDescent="0.2">
      <c r="AH666" s="21">
        <v>25.99</v>
      </c>
      <c r="AI666" s="10">
        <v>38</v>
      </c>
      <c r="AJ666" s="21"/>
    </row>
    <row r="667" spans="34:36" x14ac:dyDescent="0.2">
      <c r="AH667" s="21">
        <v>77.97</v>
      </c>
      <c r="AI667" s="10">
        <v>21</v>
      </c>
      <c r="AJ667" s="21"/>
    </row>
    <row r="668" spans="34:36" x14ac:dyDescent="0.2">
      <c r="AH668" s="21">
        <v>71.97</v>
      </c>
      <c r="AI668" s="10">
        <v>39</v>
      </c>
      <c r="AJ668" s="21"/>
    </row>
    <row r="669" spans="34:36" x14ac:dyDescent="0.2">
      <c r="AH669" s="21">
        <v>74.97</v>
      </c>
      <c r="AI669" s="10">
        <v>23</v>
      </c>
      <c r="AJ669" s="21"/>
    </row>
    <row r="670" spans="34:36" x14ac:dyDescent="0.2">
      <c r="AH670" s="21">
        <v>62.99</v>
      </c>
      <c r="AI670" s="10">
        <v>27</v>
      </c>
      <c r="AJ670" s="21"/>
    </row>
    <row r="671" spans="34:36" x14ac:dyDescent="0.2">
      <c r="AH671" s="21">
        <v>50.97</v>
      </c>
      <c r="AI671" s="10">
        <v>40</v>
      </c>
      <c r="AJ671" s="21"/>
    </row>
    <row r="672" spans="34:36" x14ac:dyDescent="0.2">
      <c r="AH672" s="21">
        <v>87.98</v>
      </c>
      <c r="AI672" s="10">
        <v>37</v>
      </c>
      <c r="AJ672" s="21"/>
    </row>
    <row r="673" spans="34:36" x14ac:dyDescent="0.2">
      <c r="AH673" s="21">
        <v>23.97</v>
      </c>
      <c r="AI673" s="10">
        <v>37</v>
      </c>
      <c r="AJ673" s="21"/>
    </row>
    <row r="674" spans="34:36" x14ac:dyDescent="0.2">
      <c r="AH674" s="21">
        <v>1.98</v>
      </c>
      <c r="AI674" s="10">
        <v>19</v>
      </c>
      <c r="AJ674" s="21"/>
    </row>
    <row r="675" spans="34:36" x14ac:dyDescent="0.2">
      <c r="AH675" s="21">
        <v>16.989999999999998</v>
      </c>
      <c r="AI675" s="10">
        <v>12</v>
      </c>
      <c r="AJ675" s="21"/>
    </row>
    <row r="676" spans="34:36" x14ac:dyDescent="0.2">
      <c r="AH676" s="21">
        <v>3.98</v>
      </c>
      <c r="AI676" s="10">
        <v>3</v>
      </c>
      <c r="AJ676" s="21"/>
    </row>
    <row r="677" spans="34:36" x14ac:dyDescent="0.2">
      <c r="AH677" s="21">
        <v>78.97</v>
      </c>
      <c r="AI677" s="10">
        <v>4</v>
      </c>
      <c r="AJ677" s="21"/>
    </row>
    <row r="678" spans="34:36" x14ac:dyDescent="0.2">
      <c r="AH678" s="21">
        <v>29.98</v>
      </c>
      <c r="AI678" s="10">
        <v>44</v>
      </c>
      <c r="AJ678" s="21"/>
    </row>
    <row r="679" spans="34:36" x14ac:dyDescent="0.2">
      <c r="AH679" s="21">
        <v>45.98</v>
      </c>
      <c r="AI679" s="10">
        <v>40</v>
      </c>
      <c r="AJ679" s="21"/>
    </row>
    <row r="680" spans="34:36" x14ac:dyDescent="0.2">
      <c r="AH680" s="21">
        <v>3.99</v>
      </c>
      <c r="AI680" s="10">
        <v>42</v>
      </c>
      <c r="AJ680" s="21"/>
    </row>
    <row r="681" spans="34:36" x14ac:dyDescent="0.2">
      <c r="AH681" s="21">
        <v>82.99</v>
      </c>
      <c r="AI681" s="10">
        <v>6</v>
      </c>
      <c r="AJ681" s="21"/>
    </row>
    <row r="682" spans="34:36" x14ac:dyDescent="0.2">
      <c r="AH682" s="21">
        <v>37.979999999999997</v>
      </c>
      <c r="AI682" s="10">
        <v>8</v>
      </c>
      <c r="AJ682" s="21"/>
    </row>
    <row r="683" spans="34:36" x14ac:dyDescent="0.2">
      <c r="AH683" s="21">
        <v>27.98</v>
      </c>
      <c r="AI683" s="10">
        <v>43</v>
      </c>
      <c r="AJ683" s="21"/>
    </row>
    <row r="684" spans="34:36" x14ac:dyDescent="0.2">
      <c r="AH684" s="21">
        <v>29.97</v>
      </c>
      <c r="AI684" s="10">
        <v>14</v>
      </c>
      <c r="AJ684" s="21"/>
    </row>
    <row r="685" spans="34:36" x14ac:dyDescent="0.2">
      <c r="AH685" s="21">
        <v>63.98</v>
      </c>
      <c r="AI685" s="10">
        <v>41</v>
      </c>
      <c r="AJ685" s="21"/>
    </row>
    <row r="686" spans="34:36" x14ac:dyDescent="0.2">
      <c r="AH686" s="21">
        <v>97.98</v>
      </c>
      <c r="AI686" s="10">
        <v>41</v>
      </c>
      <c r="AJ686" s="21"/>
    </row>
    <row r="687" spans="34:36" x14ac:dyDescent="0.2">
      <c r="AH687" s="21">
        <v>54.99</v>
      </c>
      <c r="AI687" s="10">
        <v>35</v>
      </c>
      <c r="AJ687" s="21"/>
    </row>
    <row r="688" spans="34:36" x14ac:dyDescent="0.2">
      <c r="AH688" s="21">
        <v>30.99</v>
      </c>
      <c r="AI688" s="10">
        <v>19</v>
      </c>
      <c r="AJ688" s="21"/>
    </row>
    <row r="689" spans="34:36" x14ac:dyDescent="0.2">
      <c r="AH689" s="21">
        <v>89.97</v>
      </c>
      <c r="AI689" s="10">
        <v>31</v>
      </c>
      <c r="AJ689" s="21"/>
    </row>
    <row r="690" spans="34:36" x14ac:dyDescent="0.2">
      <c r="AH690" s="21">
        <v>15.98</v>
      </c>
      <c r="AI690" s="10">
        <v>16</v>
      </c>
      <c r="AJ690" s="21"/>
    </row>
    <row r="691" spans="34:36" x14ac:dyDescent="0.2">
      <c r="AH691" s="21">
        <v>48.97</v>
      </c>
      <c r="AI691" s="10">
        <v>15</v>
      </c>
      <c r="AJ691" s="21"/>
    </row>
    <row r="692" spans="34:36" x14ac:dyDescent="0.2">
      <c r="AH692" s="21">
        <v>41.99</v>
      </c>
      <c r="AI692" s="10">
        <v>42</v>
      </c>
      <c r="AJ692" s="21"/>
    </row>
    <row r="693" spans="34:36" x14ac:dyDescent="0.2">
      <c r="AH693" s="21">
        <v>42.97</v>
      </c>
      <c r="AI693" s="10">
        <v>10</v>
      </c>
      <c r="AJ693" s="21"/>
    </row>
    <row r="694" spans="34:36" x14ac:dyDescent="0.2">
      <c r="AH694" s="21">
        <v>4.97</v>
      </c>
      <c r="AI694" s="10">
        <v>23</v>
      </c>
      <c r="AJ694" s="21"/>
    </row>
    <row r="695" spans="34:36" x14ac:dyDescent="0.2">
      <c r="AH695" s="21">
        <v>12.97</v>
      </c>
      <c r="AI695" s="10">
        <v>40</v>
      </c>
      <c r="AJ695" s="21"/>
    </row>
    <row r="696" spans="34:36" x14ac:dyDescent="0.2">
      <c r="AH696" s="21">
        <v>87.98</v>
      </c>
      <c r="AI696" s="10">
        <v>35</v>
      </c>
      <c r="AJ696" s="21"/>
    </row>
    <row r="697" spans="34:36" x14ac:dyDescent="0.2">
      <c r="AH697" s="21">
        <v>85.97</v>
      </c>
      <c r="AI697" s="10">
        <v>43</v>
      </c>
      <c r="AJ697" s="21"/>
    </row>
    <row r="698" spans="34:36" x14ac:dyDescent="0.2">
      <c r="AH698" s="21">
        <v>94.99</v>
      </c>
      <c r="AI698" s="10">
        <v>49</v>
      </c>
      <c r="AJ698" s="21"/>
    </row>
    <row r="699" spans="34:36" x14ac:dyDescent="0.2">
      <c r="AH699" s="21">
        <v>64.98</v>
      </c>
      <c r="AI699" s="10">
        <v>37</v>
      </c>
      <c r="AJ699" s="21"/>
    </row>
    <row r="700" spans="34:36" x14ac:dyDescent="0.2">
      <c r="AH700" s="21">
        <v>72.97</v>
      </c>
      <c r="AI700" s="10">
        <v>21</v>
      </c>
      <c r="AJ700" s="21"/>
    </row>
    <row r="701" spans="34:36" x14ac:dyDescent="0.2">
      <c r="AH701" s="21">
        <v>98.98</v>
      </c>
      <c r="AI701" s="10">
        <v>40</v>
      </c>
      <c r="AJ701" s="21"/>
    </row>
    <row r="702" spans="34:36" x14ac:dyDescent="0.2">
      <c r="AH702" s="21">
        <v>57.97</v>
      </c>
      <c r="AI702" s="10">
        <v>26</v>
      </c>
      <c r="AJ702" s="21"/>
    </row>
    <row r="703" spans="34:36" x14ac:dyDescent="0.2">
      <c r="AH703" s="21">
        <v>5.98</v>
      </c>
      <c r="AI703" s="10">
        <v>39</v>
      </c>
      <c r="AJ703" s="21"/>
    </row>
    <row r="704" spans="34:36" x14ac:dyDescent="0.2">
      <c r="AH704" s="21">
        <v>1.98</v>
      </c>
      <c r="AI704" s="10">
        <v>30</v>
      </c>
      <c r="AJ704" s="21"/>
    </row>
    <row r="705" spans="34:36" x14ac:dyDescent="0.2">
      <c r="AH705" s="21">
        <v>84.99</v>
      </c>
      <c r="AI705" s="10">
        <v>36</v>
      </c>
      <c r="AJ705" s="21"/>
    </row>
    <row r="706" spans="34:36" x14ac:dyDescent="0.2">
      <c r="AH706" s="21">
        <v>59.99</v>
      </c>
      <c r="AI706" s="10">
        <v>43</v>
      </c>
      <c r="AJ706" s="21"/>
    </row>
    <row r="707" spans="34:36" x14ac:dyDescent="0.2">
      <c r="AH707" s="21">
        <v>24.98</v>
      </c>
      <c r="AI707" s="10">
        <v>20</v>
      </c>
      <c r="AJ707" s="21"/>
    </row>
    <row r="708" spans="34:36" x14ac:dyDescent="0.2">
      <c r="AH708" s="21">
        <v>38.97</v>
      </c>
      <c r="AI708" s="10">
        <v>36</v>
      </c>
      <c r="AJ708" s="21"/>
    </row>
    <row r="709" spans="34:36" x14ac:dyDescent="0.2">
      <c r="AH709" s="21">
        <v>54.98</v>
      </c>
      <c r="AI709" s="10">
        <v>9</v>
      </c>
      <c r="AJ709" s="21"/>
    </row>
    <row r="710" spans="34:36" x14ac:dyDescent="0.2">
      <c r="AH710" s="21">
        <v>26.99</v>
      </c>
      <c r="AI710" s="10">
        <v>34</v>
      </c>
      <c r="AJ710" s="21"/>
    </row>
    <row r="711" spans="34:36" x14ac:dyDescent="0.2">
      <c r="AH711" s="21">
        <v>1.99</v>
      </c>
      <c r="AI711" s="10">
        <v>4</v>
      </c>
      <c r="AJ711" s="21"/>
    </row>
    <row r="712" spans="34:36" x14ac:dyDescent="0.2">
      <c r="AH712" s="21">
        <v>93.99</v>
      </c>
      <c r="AI712" s="10">
        <v>43</v>
      </c>
      <c r="AJ712" s="21"/>
    </row>
    <row r="713" spans="34:36" x14ac:dyDescent="0.2">
      <c r="AH713" s="21">
        <v>18.98</v>
      </c>
      <c r="AI713" s="10">
        <v>31</v>
      </c>
      <c r="AJ713" s="21"/>
    </row>
    <row r="714" spans="34:36" x14ac:dyDescent="0.2">
      <c r="AH714" s="21">
        <v>4.99</v>
      </c>
      <c r="AI714" s="10">
        <v>11</v>
      </c>
      <c r="AJ714" s="21"/>
    </row>
    <row r="715" spans="34:36" x14ac:dyDescent="0.2">
      <c r="AH715" s="21">
        <v>94.98</v>
      </c>
      <c r="AI715" s="10">
        <v>26</v>
      </c>
      <c r="AJ715" s="21"/>
    </row>
    <row r="716" spans="34:36" x14ac:dyDescent="0.2">
      <c r="AH716" s="21">
        <v>27.98</v>
      </c>
      <c r="AI716" s="10">
        <v>35</v>
      </c>
      <c r="AJ716" s="21"/>
    </row>
    <row r="717" spans="34:36" x14ac:dyDescent="0.2">
      <c r="AH717" s="21">
        <v>70.989999999999995</v>
      </c>
      <c r="AI717" s="10">
        <v>8</v>
      </c>
      <c r="AJ717" s="21"/>
    </row>
    <row r="718" spans="34:36" x14ac:dyDescent="0.2">
      <c r="AH718" s="21">
        <v>22.99</v>
      </c>
      <c r="AI718" s="10">
        <v>46</v>
      </c>
      <c r="AJ718" s="21"/>
    </row>
    <row r="719" spans="34:36" x14ac:dyDescent="0.2">
      <c r="AH719" s="21">
        <v>80.98</v>
      </c>
      <c r="AI719" s="10">
        <v>30</v>
      </c>
      <c r="AJ719" s="21"/>
    </row>
    <row r="720" spans="34:36" x14ac:dyDescent="0.2">
      <c r="AH720" s="21">
        <v>37.97</v>
      </c>
      <c r="AI720" s="10">
        <v>9</v>
      </c>
      <c r="AJ720" s="21"/>
    </row>
    <row r="721" spans="34:36" x14ac:dyDescent="0.2">
      <c r="AH721" s="21">
        <v>66.97</v>
      </c>
      <c r="AI721" s="10">
        <v>24</v>
      </c>
      <c r="AJ721" s="21"/>
    </row>
    <row r="722" spans="34:36" x14ac:dyDescent="0.2">
      <c r="AH722" s="21">
        <v>93.97</v>
      </c>
      <c r="AI722" s="10">
        <v>22</v>
      </c>
      <c r="AJ722" s="21"/>
    </row>
    <row r="723" spans="34:36" x14ac:dyDescent="0.2">
      <c r="AH723" s="21">
        <v>9.98</v>
      </c>
      <c r="AI723" s="10">
        <v>45</v>
      </c>
      <c r="AJ723" s="21"/>
    </row>
    <row r="724" spans="34:36" x14ac:dyDescent="0.2">
      <c r="AH724" s="21">
        <v>60.97</v>
      </c>
      <c r="AI724" s="10">
        <v>30</v>
      </c>
      <c r="AJ724" s="21"/>
    </row>
    <row r="725" spans="34:36" x14ac:dyDescent="0.2">
      <c r="AH725" s="21">
        <v>41.98</v>
      </c>
      <c r="AI725" s="10">
        <v>45</v>
      </c>
      <c r="AJ725" s="21"/>
    </row>
    <row r="726" spans="34:36" x14ac:dyDescent="0.2">
      <c r="AH726" s="21">
        <v>34.99</v>
      </c>
      <c r="AI726" s="10">
        <v>27</v>
      </c>
      <c r="AJ726" s="21"/>
    </row>
    <row r="727" spans="34:36" x14ac:dyDescent="0.2">
      <c r="AH727" s="21">
        <v>42.97</v>
      </c>
      <c r="AI727" s="10">
        <v>16</v>
      </c>
      <c r="AJ727" s="21"/>
    </row>
    <row r="728" spans="34:36" x14ac:dyDescent="0.2">
      <c r="AH728" s="21">
        <v>54.99</v>
      </c>
      <c r="AI728" s="10">
        <v>44</v>
      </c>
      <c r="AJ728" s="21"/>
    </row>
    <row r="729" spans="34:36" x14ac:dyDescent="0.2">
      <c r="AH729" s="21">
        <v>80.97</v>
      </c>
      <c r="AI729" s="10">
        <v>35</v>
      </c>
      <c r="AJ729" s="21"/>
    </row>
    <row r="730" spans="34:36" x14ac:dyDescent="0.2">
      <c r="AH730" s="21">
        <v>60.98</v>
      </c>
      <c r="AI730" s="10">
        <v>43</v>
      </c>
      <c r="AJ730" s="21"/>
    </row>
    <row r="731" spans="34:36" x14ac:dyDescent="0.2">
      <c r="AH731" s="21">
        <v>58.98</v>
      </c>
      <c r="AI731" s="10">
        <v>33</v>
      </c>
      <c r="AJ731" s="21"/>
    </row>
    <row r="732" spans="34:36" x14ac:dyDescent="0.2">
      <c r="AH732" s="21">
        <v>77.989999999999995</v>
      </c>
      <c r="AI732" s="10">
        <v>46</v>
      </c>
      <c r="AJ732" s="21"/>
    </row>
    <row r="733" spans="34:36" x14ac:dyDescent="0.2">
      <c r="AH733" s="21">
        <v>60.97</v>
      </c>
      <c r="AI733" s="10">
        <v>8</v>
      </c>
      <c r="AJ733" s="21"/>
    </row>
    <row r="734" spans="34:36" x14ac:dyDescent="0.2">
      <c r="AH734" s="21">
        <v>1.98</v>
      </c>
      <c r="AI734" s="10">
        <v>35</v>
      </c>
      <c r="AJ734" s="21"/>
    </row>
    <row r="735" spans="34:36" x14ac:dyDescent="0.2">
      <c r="AH735" s="21">
        <v>29.98</v>
      </c>
      <c r="AI735" s="10">
        <v>25</v>
      </c>
      <c r="AJ735" s="21"/>
    </row>
    <row r="736" spans="34:36" x14ac:dyDescent="0.2">
      <c r="AH736" s="21">
        <v>86.98</v>
      </c>
      <c r="AI736" s="10">
        <v>45</v>
      </c>
      <c r="AJ736" s="21"/>
    </row>
    <row r="737" spans="34:36" x14ac:dyDescent="0.2">
      <c r="AH737" s="21">
        <v>82.97</v>
      </c>
      <c r="AI737" s="10">
        <v>41</v>
      </c>
      <c r="AJ737" s="21"/>
    </row>
    <row r="738" spans="34:36" x14ac:dyDescent="0.2">
      <c r="AH738" s="21">
        <v>49.97</v>
      </c>
      <c r="AI738" s="10">
        <v>7</v>
      </c>
      <c r="AJ738" s="21"/>
    </row>
    <row r="739" spans="34:36" x14ac:dyDescent="0.2">
      <c r="AH739" s="21">
        <v>77.98</v>
      </c>
      <c r="AI739" s="10">
        <v>23</v>
      </c>
      <c r="AJ739" s="21"/>
    </row>
    <row r="740" spans="34:36" x14ac:dyDescent="0.2">
      <c r="AH740" s="21">
        <v>51.99</v>
      </c>
      <c r="AI740" s="10">
        <v>34</v>
      </c>
      <c r="AJ740" s="21"/>
    </row>
    <row r="741" spans="34:36" x14ac:dyDescent="0.2">
      <c r="AH741" s="21">
        <v>87.97</v>
      </c>
      <c r="AI741" s="10">
        <v>11</v>
      </c>
      <c r="AJ741" s="21"/>
    </row>
    <row r="742" spans="34:36" x14ac:dyDescent="0.2">
      <c r="AH742" s="21">
        <v>42.99</v>
      </c>
      <c r="AI742" s="10">
        <v>42</v>
      </c>
      <c r="AJ742" s="21"/>
    </row>
    <row r="743" spans="34:36" x14ac:dyDescent="0.2">
      <c r="AH743" s="21">
        <v>91.97</v>
      </c>
      <c r="AI743" s="10">
        <v>42</v>
      </c>
      <c r="AJ743" s="21"/>
    </row>
    <row r="744" spans="34:36" x14ac:dyDescent="0.2">
      <c r="AH744" s="21">
        <v>93.98</v>
      </c>
      <c r="AI744" s="10">
        <v>16</v>
      </c>
      <c r="AJ744" s="21"/>
    </row>
    <row r="745" spans="34:36" x14ac:dyDescent="0.2">
      <c r="AH745" s="21">
        <v>44.97</v>
      </c>
      <c r="AI745" s="10">
        <v>35</v>
      </c>
      <c r="AJ745" s="21"/>
    </row>
    <row r="746" spans="34:36" x14ac:dyDescent="0.2">
      <c r="AH746" s="21">
        <v>23.98</v>
      </c>
      <c r="AI746" s="10">
        <v>26</v>
      </c>
      <c r="AJ746" s="21"/>
    </row>
    <row r="747" spans="34:36" x14ac:dyDescent="0.2">
      <c r="AH747" s="21">
        <v>43.99</v>
      </c>
      <c r="AI747" s="10">
        <v>37</v>
      </c>
      <c r="AJ747" s="21"/>
    </row>
    <row r="748" spans="34:36" x14ac:dyDescent="0.2">
      <c r="AH748" s="21">
        <v>97.97</v>
      </c>
      <c r="AI748" s="10">
        <v>5</v>
      </c>
      <c r="AJ748" s="21"/>
    </row>
    <row r="749" spans="34:36" x14ac:dyDescent="0.2">
      <c r="AH749" s="21">
        <v>37.97</v>
      </c>
      <c r="AI749" s="10">
        <v>21</v>
      </c>
      <c r="AJ749" s="21"/>
    </row>
    <row r="750" spans="34:36" x14ac:dyDescent="0.2">
      <c r="AH750" s="21">
        <v>76.97</v>
      </c>
      <c r="AI750" s="10">
        <v>33</v>
      </c>
      <c r="AJ750" s="21"/>
    </row>
    <row r="751" spans="34:36" x14ac:dyDescent="0.2">
      <c r="AH751" s="21">
        <v>88.98</v>
      </c>
      <c r="AI751" s="10">
        <v>15</v>
      </c>
      <c r="AJ751" s="21"/>
    </row>
    <row r="752" spans="34:36" x14ac:dyDescent="0.2">
      <c r="AH752" s="21">
        <v>16.98</v>
      </c>
      <c r="AI752" s="10">
        <v>34</v>
      </c>
      <c r="AJ752" s="21"/>
    </row>
    <row r="753" spans="34:36" x14ac:dyDescent="0.2">
      <c r="AH753" s="21">
        <v>29.98</v>
      </c>
      <c r="AI753" s="10">
        <v>13</v>
      </c>
      <c r="AJ753" s="21"/>
    </row>
    <row r="754" spans="34:36" x14ac:dyDescent="0.2">
      <c r="AH754" s="21">
        <v>88.98</v>
      </c>
      <c r="AI754" s="10">
        <v>20</v>
      </c>
      <c r="AJ754" s="21"/>
    </row>
    <row r="755" spans="34:36" x14ac:dyDescent="0.2">
      <c r="AH755" s="21">
        <v>75.97</v>
      </c>
      <c r="AI755" s="10">
        <v>19</v>
      </c>
      <c r="AJ755" s="21"/>
    </row>
    <row r="756" spans="34:36" x14ac:dyDescent="0.2">
      <c r="AH756" s="21">
        <v>63.97</v>
      </c>
      <c r="AI756" s="10">
        <v>15</v>
      </c>
      <c r="AJ756" s="21"/>
    </row>
    <row r="757" spans="34:36" x14ac:dyDescent="0.2">
      <c r="AH757" s="21">
        <v>54.99</v>
      </c>
      <c r="AI757" s="10">
        <v>44</v>
      </c>
      <c r="AJ757" s="21"/>
    </row>
    <row r="758" spans="34:36" x14ac:dyDescent="0.2">
      <c r="AH758" s="21">
        <v>8.99</v>
      </c>
      <c r="AI758" s="10">
        <v>30</v>
      </c>
      <c r="AJ758" s="21"/>
    </row>
    <row r="759" spans="34:36" x14ac:dyDescent="0.2">
      <c r="AH759" s="21">
        <v>89.97</v>
      </c>
      <c r="AI759" s="10">
        <v>27</v>
      </c>
      <c r="AJ759" s="21"/>
    </row>
    <row r="760" spans="34:36" x14ac:dyDescent="0.2">
      <c r="AH760" s="21">
        <v>43.98</v>
      </c>
      <c r="AI760" s="10">
        <v>18</v>
      </c>
      <c r="AJ760" s="21"/>
    </row>
    <row r="761" spans="34:36" x14ac:dyDescent="0.2">
      <c r="AH761" s="21">
        <v>72.989999999999995</v>
      </c>
      <c r="AI761" s="10">
        <v>18</v>
      </c>
      <c r="AJ761" s="21"/>
    </row>
    <row r="762" spans="34:36" x14ac:dyDescent="0.2">
      <c r="AH762" s="21">
        <v>11.98</v>
      </c>
      <c r="AI762" s="10">
        <v>8</v>
      </c>
      <c r="AJ762" s="21"/>
    </row>
    <row r="763" spans="34:36" x14ac:dyDescent="0.2">
      <c r="AH763" s="21">
        <v>19.97</v>
      </c>
      <c r="AI763" s="10">
        <v>36</v>
      </c>
      <c r="AJ763" s="21"/>
    </row>
    <row r="764" spans="34:36" x14ac:dyDescent="0.2">
      <c r="AH764" s="21">
        <v>22.98</v>
      </c>
      <c r="AI764" s="10">
        <v>35</v>
      </c>
      <c r="AJ764" s="21"/>
    </row>
    <row r="765" spans="34:36" x14ac:dyDescent="0.2">
      <c r="AH765" s="21">
        <v>66.98</v>
      </c>
      <c r="AI765" s="10">
        <v>21</v>
      </c>
      <c r="AJ765" s="21"/>
    </row>
    <row r="766" spans="34:36" x14ac:dyDescent="0.2">
      <c r="AH766" s="21">
        <v>71.98</v>
      </c>
      <c r="AI766" s="10">
        <v>43</v>
      </c>
      <c r="AJ766" s="21"/>
    </row>
    <row r="767" spans="34:36" x14ac:dyDescent="0.2">
      <c r="AH767" s="21">
        <v>2.98</v>
      </c>
      <c r="AI767" s="10">
        <v>7</v>
      </c>
      <c r="AJ767" s="21"/>
    </row>
    <row r="768" spans="34:36" x14ac:dyDescent="0.2">
      <c r="AH768" s="21">
        <v>91.97</v>
      </c>
      <c r="AI768" s="10">
        <v>40</v>
      </c>
      <c r="AJ768" s="21"/>
    </row>
    <row r="769" spans="34:36" x14ac:dyDescent="0.2">
      <c r="AH769" s="21">
        <v>18.98</v>
      </c>
      <c r="AI769" s="10">
        <v>3</v>
      </c>
      <c r="AJ769" s="21"/>
    </row>
    <row r="770" spans="34:36" x14ac:dyDescent="0.2">
      <c r="AH770" s="21">
        <v>92.98</v>
      </c>
      <c r="AI770" s="10">
        <v>46</v>
      </c>
      <c r="AJ770" s="21"/>
    </row>
    <row r="771" spans="34:36" x14ac:dyDescent="0.2">
      <c r="AH771" s="21">
        <v>3.97</v>
      </c>
      <c r="AI771" s="10">
        <v>10</v>
      </c>
      <c r="AJ771" s="21"/>
    </row>
    <row r="772" spans="34:36" x14ac:dyDescent="0.2">
      <c r="AH772" s="21">
        <v>70.98</v>
      </c>
      <c r="AI772" s="10">
        <v>48</v>
      </c>
      <c r="AJ772" s="21"/>
    </row>
    <row r="773" spans="34:36" x14ac:dyDescent="0.2">
      <c r="AH773" s="21">
        <v>78.989999999999995</v>
      </c>
      <c r="AI773" s="10">
        <v>33</v>
      </c>
      <c r="AJ773" s="21"/>
    </row>
    <row r="774" spans="34:36" x14ac:dyDescent="0.2">
      <c r="AH774" s="21">
        <v>62.99</v>
      </c>
      <c r="AI774" s="10">
        <v>33</v>
      </c>
      <c r="AJ774" s="21"/>
    </row>
    <row r="775" spans="34:36" x14ac:dyDescent="0.2">
      <c r="AH775" s="21">
        <v>8.98</v>
      </c>
      <c r="AI775" s="10">
        <v>45</v>
      </c>
      <c r="AJ775" s="21"/>
    </row>
    <row r="776" spans="34:36" x14ac:dyDescent="0.2">
      <c r="AH776" s="21">
        <v>18.97</v>
      </c>
      <c r="AI776" s="10">
        <v>18</v>
      </c>
      <c r="AJ776" s="21"/>
    </row>
    <row r="777" spans="34:36" x14ac:dyDescent="0.2">
      <c r="AH777" s="21">
        <v>50.97</v>
      </c>
      <c r="AI777" s="10">
        <v>37</v>
      </c>
      <c r="AJ777" s="21"/>
    </row>
    <row r="778" spans="34:36" x14ac:dyDescent="0.2">
      <c r="AH778" s="21">
        <v>89.99</v>
      </c>
      <c r="AI778" s="10">
        <v>39</v>
      </c>
      <c r="AJ778" s="21"/>
    </row>
    <row r="779" spans="34:36" x14ac:dyDescent="0.2">
      <c r="AH779" s="21">
        <v>6.98</v>
      </c>
      <c r="AI779" s="10">
        <v>14</v>
      </c>
      <c r="AJ779" s="21"/>
    </row>
    <row r="780" spans="34:36" x14ac:dyDescent="0.2">
      <c r="AH780" s="21">
        <v>50.97</v>
      </c>
      <c r="AI780" s="10">
        <v>19</v>
      </c>
      <c r="AJ780" s="21"/>
    </row>
    <row r="781" spans="34:36" x14ac:dyDescent="0.2">
      <c r="AH781" s="21">
        <v>57.99</v>
      </c>
      <c r="AI781" s="10">
        <v>3</v>
      </c>
      <c r="AJ781" s="21"/>
    </row>
    <row r="782" spans="34:36" x14ac:dyDescent="0.2">
      <c r="AH782" s="21">
        <v>16.989999999999998</v>
      </c>
      <c r="AI782" s="10">
        <v>20</v>
      </c>
      <c r="AJ782" s="21"/>
    </row>
    <row r="783" spans="34:36" x14ac:dyDescent="0.2">
      <c r="AH783" s="21">
        <v>21.97</v>
      </c>
      <c r="AI783" s="10">
        <v>14</v>
      </c>
      <c r="AJ783" s="21"/>
    </row>
    <row r="784" spans="34:36" x14ac:dyDescent="0.2">
      <c r="AH784" s="21">
        <v>96.97</v>
      </c>
      <c r="AI784" s="10">
        <v>39</v>
      </c>
      <c r="AJ784" s="21"/>
    </row>
    <row r="785" spans="34:36" x14ac:dyDescent="0.2">
      <c r="AH785" s="21">
        <v>57.98</v>
      </c>
      <c r="AI785" s="10">
        <v>17</v>
      </c>
      <c r="AJ785" s="21"/>
    </row>
    <row r="786" spans="34:36" x14ac:dyDescent="0.2">
      <c r="AH786" s="21">
        <v>84.98</v>
      </c>
      <c r="AI786" s="10">
        <v>15</v>
      </c>
      <c r="AJ786" s="21"/>
    </row>
    <row r="787" spans="34:36" x14ac:dyDescent="0.2">
      <c r="AH787" s="21">
        <v>58.99</v>
      </c>
      <c r="AI787" s="10">
        <v>43</v>
      </c>
      <c r="AJ787" s="21"/>
    </row>
    <row r="788" spans="34:36" x14ac:dyDescent="0.2">
      <c r="AH788" s="21">
        <v>73.989999999999995</v>
      </c>
      <c r="AI788" s="10">
        <v>50</v>
      </c>
      <c r="AJ788" s="21"/>
    </row>
    <row r="789" spans="34:36" x14ac:dyDescent="0.2">
      <c r="AH789" s="21">
        <v>41.97</v>
      </c>
      <c r="AI789" s="10">
        <v>3</v>
      </c>
      <c r="AJ789" s="21"/>
    </row>
    <row r="790" spans="34:36" x14ac:dyDescent="0.2">
      <c r="AH790" s="21">
        <v>78.97</v>
      </c>
      <c r="AI790" s="10">
        <v>48</v>
      </c>
      <c r="AJ790" s="21"/>
    </row>
    <row r="791" spans="34:36" x14ac:dyDescent="0.2">
      <c r="AH791" s="21">
        <v>75.98</v>
      </c>
      <c r="AI791" s="10">
        <v>10</v>
      </c>
      <c r="AJ791" s="21"/>
    </row>
    <row r="792" spans="34:36" x14ac:dyDescent="0.2">
      <c r="AH792" s="21">
        <v>4.9800000000000004</v>
      </c>
      <c r="AI792" s="10">
        <v>7</v>
      </c>
      <c r="AJ792" s="21"/>
    </row>
    <row r="793" spans="34:36" x14ac:dyDescent="0.2">
      <c r="AH793" s="21">
        <v>2.97</v>
      </c>
      <c r="AI793" s="10">
        <v>35</v>
      </c>
      <c r="AJ793" s="21"/>
    </row>
    <row r="794" spans="34:36" x14ac:dyDescent="0.2">
      <c r="AH794" s="21">
        <v>8.99</v>
      </c>
      <c r="AI794" s="10">
        <v>48</v>
      </c>
      <c r="AJ794" s="21"/>
    </row>
    <row r="795" spans="34:36" x14ac:dyDescent="0.2">
      <c r="AH795" s="21">
        <v>50.97</v>
      </c>
      <c r="AI795" s="10">
        <v>13</v>
      </c>
      <c r="AJ795" s="21"/>
    </row>
    <row r="796" spans="34:36" x14ac:dyDescent="0.2">
      <c r="AH796" s="21">
        <v>64.989999999999995</v>
      </c>
      <c r="AI796" s="10">
        <v>19</v>
      </c>
      <c r="AJ796" s="21"/>
    </row>
    <row r="797" spans="34:36" x14ac:dyDescent="0.2">
      <c r="AH797" s="21">
        <v>4.97</v>
      </c>
      <c r="AI797" s="10">
        <v>12</v>
      </c>
      <c r="AJ797" s="21"/>
    </row>
    <row r="798" spans="34:36" x14ac:dyDescent="0.2">
      <c r="AH798" s="21">
        <v>88.98</v>
      </c>
      <c r="AI798" s="10">
        <v>29</v>
      </c>
      <c r="AJ798" s="21"/>
    </row>
    <row r="799" spans="34:36" x14ac:dyDescent="0.2">
      <c r="AH799" s="21">
        <v>87.99</v>
      </c>
      <c r="AI799" s="10">
        <v>19</v>
      </c>
      <c r="AJ799" s="21"/>
    </row>
    <row r="800" spans="34:36" x14ac:dyDescent="0.2">
      <c r="AH800" s="21">
        <v>89.97</v>
      </c>
      <c r="AI800" s="10">
        <v>32</v>
      </c>
      <c r="AJ800" s="21"/>
    </row>
    <row r="801" spans="34:36" x14ac:dyDescent="0.2">
      <c r="AH801" s="21">
        <v>60.98</v>
      </c>
      <c r="AI801" s="10">
        <v>30</v>
      </c>
      <c r="AJ801" s="21"/>
    </row>
    <row r="802" spans="34:36" x14ac:dyDescent="0.2">
      <c r="AH802" s="21">
        <v>67.98</v>
      </c>
      <c r="AI802" s="10">
        <v>36</v>
      </c>
      <c r="AJ802" s="21"/>
    </row>
    <row r="803" spans="34:36" x14ac:dyDescent="0.2">
      <c r="AH803" s="21">
        <v>78.97</v>
      </c>
      <c r="AI803" s="10">
        <v>18</v>
      </c>
      <c r="AJ803" s="21"/>
    </row>
    <row r="804" spans="34:36" x14ac:dyDescent="0.2">
      <c r="AH804" s="21">
        <v>85.97</v>
      </c>
      <c r="AI804" s="10">
        <v>6</v>
      </c>
      <c r="AJ804" s="21"/>
    </row>
    <row r="805" spans="34:36" x14ac:dyDescent="0.2">
      <c r="AH805" s="21">
        <v>54.97</v>
      </c>
      <c r="AI805" s="10">
        <v>26</v>
      </c>
      <c r="AJ805" s="21"/>
    </row>
    <row r="806" spans="34:36" x14ac:dyDescent="0.2">
      <c r="AH806" s="21">
        <v>72.989999999999995</v>
      </c>
      <c r="AI806" s="10">
        <v>9</v>
      </c>
      <c r="AJ806" s="21"/>
    </row>
    <row r="807" spans="34:36" x14ac:dyDescent="0.2">
      <c r="AH807" s="21">
        <v>77.98</v>
      </c>
      <c r="AI807" s="10">
        <v>16</v>
      </c>
      <c r="AJ807" s="21"/>
    </row>
    <row r="808" spans="34:36" x14ac:dyDescent="0.2">
      <c r="AH808" s="21">
        <v>11.97</v>
      </c>
      <c r="AI808" s="10">
        <v>44</v>
      </c>
      <c r="AJ808" s="21"/>
    </row>
    <row r="809" spans="34:36" x14ac:dyDescent="0.2">
      <c r="AH809" s="21">
        <v>33.99</v>
      </c>
      <c r="AI809" s="10">
        <v>29</v>
      </c>
      <c r="AJ809" s="21"/>
    </row>
    <row r="810" spans="34:36" x14ac:dyDescent="0.2">
      <c r="AH810" s="21">
        <v>33.97</v>
      </c>
      <c r="AI810" s="10">
        <v>44</v>
      </c>
      <c r="AJ810" s="21"/>
    </row>
    <row r="811" spans="34:36" x14ac:dyDescent="0.2">
      <c r="AH811" s="21">
        <v>60.97</v>
      </c>
      <c r="AI811" s="10">
        <v>38</v>
      </c>
      <c r="AJ811" s="21"/>
    </row>
    <row r="812" spans="34:36" x14ac:dyDescent="0.2">
      <c r="AH812" s="21">
        <v>8.98</v>
      </c>
      <c r="AI812" s="10">
        <v>16</v>
      </c>
      <c r="AJ812" s="21"/>
    </row>
    <row r="813" spans="34:36" x14ac:dyDescent="0.2">
      <c r="AH813" s="21">
        <v>70.98</v>
      </c>
      <c r="AI813" s="10">
        <v>25</v>
      </c>
      <c r="AJ813" s="21"/>
    </row>
    <row r="814" spans="34:36" x14ac:dyDescent="0.2">
      <c r="AH814" s="21">
        <v>74.97</v>
      </c>
      <c r="AI814" s="10">
        <v>29</v>
      </c>
      <c r="AJ814" s="21"/>
    </row>
    <row r="815" spans="34:36" x14ac:dyDescent="0.2">
      <c r="AH815" s="21">
        <v>88.98</v>
      </c>
      <c r="AI815" s="10">
        <v>12</v>
      </c>
      <c r="AJ815" s="21"/>
    </row>
    <row r="816" spans="34:36" x14ac:dyDescent="0.2">
      <c r="AH816" s="21">
        <v>63.99</v>
      </c>
      <c r="AI816" s="10">
        <v>44</v>
      </c>
      <c r="AJ816" s="21"/>
    </row>
    <row r="817" spans="34:36" x14ac:dyDescent="0.2">
      <c r="AH817" s="21">
        <v>72.98</v>
      </c>
      <c r="AI817" s="10">
        <v>18</v>
      </c>
      <c r="AJ817" s="21"/>
    </row>
    <row r="818" spans="34:36" x14ac:dyDescent="0.2">
      <c r="AH818" s="21">
        <v>42.97</v>
      </c>
      <c r="AI818" s="10">
        <v>7</v>
      </c>
      <c r="AJ818" s="21"/>
    </row>
    <row r="819" spans="34:36" x14ac:dyDescent="0.2">
      <c r="AH819" s="21">
        <v>88.97</v>
      </c>
      <c r="AI819" s="10">
        <v>8</v>
      </c>
      <c r="AJ819" s="21"/>
    </row>
    <row r="820" spans="34:36" x14ac:dyDescent="0.2">
      <c r="AH820" s="21">
        <v>14.99</v>
      </c>
      <c r="AI820" s="10">
        <v>37</v>
      </c>
      <c r="AJ820" s="21"/>
    </row>
    <row r="821" spans="34:36" x14ac:dyDescent="0.2">
      <c r="AH821" s="21">
        <v>16.97</v>
      </c>
      <c r="AI821" s="10">
        <v>24</v>
      </c>
      <c r="AJ821" s="21"/>
    </row>
    <row r="822" spans="34:36" x14ac:dyDescent="0.2">
      <c r="AH822" s="21">
        <v>81.97</v>
      </c>
      <c r="AI822" s="10">
        <v>41</v>
      </c>
      <c r="AJ822" s="21"/>
    </row>
    <row r="823" spans="34:36" x14ac:dyDescent="0.2">
      <c r="AH823" s="21">
        <v>17.989999999999998</v>
      </c>
      <c r="AI823" s="10">
        <v>31</v>
      </c>
      <c r="AJ823" s="21"/>
    </row>
    <row r="824" spans="34:36" x14ac:dyDescent="0.2">
      <c r="AH824" s="21">
        <v>94.97</v>
      </c>
      <c r="AI824" s="10">
        <v>39</v>
      </c>
      <c r="AJ824" s="21"/>
    </row>
    <row r="825" spans="34:36" x14ac:dyDescent="0.2">
      <c r="AH825" s="21">
        <v>88.99</v>
      </c>
      <c r="AI825" s="10">
        <v>2</v>
      </c>
      <c r="AJ825" s="21"/>
    </row>
    <row r="826" spans="34:36" x14ac:dyDescent="0.2">
      <c r="AH826" s="21">
        <v>82.97</v>
      </c>
      <c r="AI826" s="10">
        <v>10</v>
      </c>
      <c r="AJ826" s="21"/>
    </row>
    <row r="827" spans="34:36" x14ac:dyDescent="0.2">
      <c r="AH827" s="21">
        <v>20.98</v>
      </c>
      <c r="AI827" s="10">
        <v>4</v>
      </c>
      <c r="AJ827" s="21"/>
    </row>
    <row r="828" spans="34:36" x14ac:dyDescent="0.2">
      <c r="AH828" s="21">
        <v>49.99</v>
      </c>
      <c r="AI828" s="10">
        <v>39</v>
      </c>
      <c r="AJ828" s="21"/>
    </row>
    <row r="829" spans="34:36" x14ac:dyDescent="0.2">
      <c r="AH829" s="21">
        <v>94.98</v>
      </c>
      <c r="AI829" s="10">
        <v>1</v>
      </c>
      <c r="AJ829" s="21"/>
    </row>
    <row r="830" spans="34:36" x14ac:dyDescent="0.2">
      <c r="AH830" s="21">
        <v>70.97</v>
      </c>
      <c r="AI830" s="10">
        <v>29</v>
      </c>
      <c r="AJ830" s="21"/>
    </row>
    <row r="831" spans="34:36" x14ac:dyDescent="0.2">
      <c r="AH831" s="21">
        <v>36.979999999999997</v>
      </c>
      <c r="AI831" s="10">
        <v>49</v>
      </c>
      <c r="AJ831" s="21"/>
    </row>
    <row r="832" spans="34:36" x14ac:dyDescent="0.2">
      <c r="AH832" s="21">
        <v>68.989999999999995</v>
      </c>
      <c r="AI832" s="10">
        <v>4</v>
      </c>
      <c r="AJ832" s="21"/>
    </row>
    <row r="833" spans="34:36" x14ac:dyDescent="0.2">
      <c r="AH833" s="21">
        <v>41.99</v>
      </c>
      <c r="AI833" s="10">
        <v>20</v>
      </c>
      <c r="AJ833" s="21"/>
    </row>
    <row r="834" spans="34:36" x14ac:dyDescent="0.2">
      <c r="AH834" s="21">
        <v>38.99</v>
      </c>
      <c r="AI834" s="10">
        <v>39</v>
      </c>
      <c r="AJ834" s="21"/>
    </row>
    <row r="835" spans="34:36" x14ac:dyDescent="0.2">
      <c r="AH835" s="21">
        <v>7.98</v>
      </c>
      <c r="AI835" s="10">
        <v>17</v>
      </c>
      <c r="AJ835" s="21"/>
    </row>
    <row r="836" spans="34:36" x14ac:dyDescent="0.2">
      <c r="AH836" s="21">
        <v>76.97</v>
      </c>
      <c r="AI836" s="10">
        <v>30</v>
      </c>
      <c r="AJ836" s="21"/>
    </row>
    <row r="837" spans="34:36" x14ac:dyDescent="0.2">
      <c r="AH837" s="21">
        <v>11.99</v>
      </c>
      <c r="AI837" s="10">
        <v>28</v>
      </c>
      <c r="AJ837" s="21"/>
    </row>
    <row r="838" spans="34:36" x14ac:dyDescent="0.2">
      <c r="AH838" s="21">
        <v>88.97</v>
      </c>
      <c r="AI838" s="10">
        <v>28</v>
      </c>
      <c r="AJ838" s="21"/>
    </row>
    <row r="839" spans="34:36" x14ac:dyDescent="0.2">
      <c r="AH839" s="21">
        <v>16.989999999999998</v>
      </c>
      <c r="AI839" s="10">
        <v>36</v>
      </c>
      <c r="AJ839" s="21"/>
    </row>
    <row r="840" spans="34:36" x14ac:dyDescent="0.2">
      <c r="AH840" s="21">
        <v>39.97</v>
      </c>
      <c r="AI840" s="10">
        <v>40</v>
      </c>
      <c r="AJ840" s="21"/>
    </row>
    <row r="841" spans="34:36" x14ac:dyDescent="0.2">
      <c r="AH841" s="21">
        <v>58.99</v>
      </c>
      <c r="AI841" s="10">
        <v>16</v>
      </c>
      <c r="AJ841" s="21"/>
    </row>
    <row r="842" spans="34:36" x14ac:dyDescent="0.2">
      <c r="AH842" s="21">
        <v>3.98</v>
      </c>
      <c r="AI842" s="10">
        <v>15</v>
      </c>
      <c r="AJ842" s="21"/>
    </row>
    <row r="843" spans="34:36" x14ac:dyDescent="0.2">
      <c r="AH843" s="21">
        <v>54.99</v>
      </c>
      <c r="AI843" s="10">
        <v>38</v>
      </c>
      <c r="AJ843" s="21"/>
    </row>
    <row r="844" spans="34:36" x14ac:dyDescent="0.2">
      <c r="AH844" s="21">
        <v>15.98</v>
      </c>
      <c r="AI844" s="10">
        <v>4</v>
      </c>
      <c r="AJ844" s="21"/>
    </row>
    <row r="845" spans="34:36" x14ac:dyDescent="0.2">
      <c r="AH845" s="21">
        <v>46.99</v>
      </c>
      <c r="AI845" s="10">
        <v>43</v>
      </c>
      <c r="AJ845" s="21"/>
    </row>
    <row r="846" spans="34:36" x14ac:dyDescent="0.2">
      <c r="AH846" s="21">
        <v>71.98</v>
      </c>
      <c r="AI846" s="10">
        <v>42</v>
      </c>
      <c r="AJ846" s="21"/>
    </row>
    <row r="847" spans="34:36" x14ac:dyDescent="0.2">
      <c r="AH847" s="21">
        <v>57.99</v>
      </c>
      <c r="AI847" s="10">
        <v>19</v>
      </c>
      <c r="AJ847" s="21"/>
    </row>
    <row r="848" spans="34:36" x14ac:dyDescent="0.2">
      <c r="AH848" s="21">
        <v>63.97</v>
      </c>
      <c r="AI848" s="10">
        <v>34</v>
      </c>
      <c r="AJ848" s="21"/>
    </row>
    <row r="849" spans="34:36" x14ac:dyDescent="0.2">
      <c r="AH849" s="21">
        <v>87.97</v>
      </c>
      <c r="AI849" s="10">
        <v>14</v>
      </c>
      <c r="AJ849" s="21"/>
    </row>
    <row r="850" spans="34:36" x14ac:dyDescent="0.2">
      <c r="AH850" s="21">
        <v>42.97</v>
      </c>
      <c r="AI850" s="10">
        <v>48</v>
      </c>
      <c r="AJ850" s="21"/>
    </row>
    <row r="851" spans="34:36" x14ac:dyDescent="0.2">
      <c r="AH851" s="21">
        <v>57.98</v>
      </c>
      <c r="AI851" s="10">
        <v>40</v>
      </c>
      <c r="AJ851" s="21"/>
    </row>
    <row r="852" spans="34:36" x14ac:dyDescent="0.2">
      <c r="AH852" s="21">
        <v>90.99</v>
      </c>
      <c r="AI852" s="10">
        <v>31</v>
      </c>
      <c r="AJ852" s="21"/>
    </row>
    <row r="853" spans="34:36" x14ac:dyDescent="0.2">
      <c r="AH853" s="21">
        <v>59.98</v>
      </c>
      <c r="AI853" s="10">
        <v>29</v>
      </c>
      <c r="AJ853" s="21"/>
    </row>
    <row r="854" spans="34:36" x14ac:dyDescent="0.2">
      <c r="AH854" s="21">
        <v>23.99</v>
      </c>
      <c r="AI854" s="10">
        <v>36</v>
      </c>
      <c r="AJ854" s="21"/>
    </row>
    <row r="855" spans="34:36" x14ac:dyDescent="0.2">
      <c r="AH855" s="21">
        <v>83.98</v>
      </c>
      <c r="AI855" s="10">
        <v>49</v>
      </c>
      <c r="AJ855" s="21"/>
    </row>
    <row r="856" spans="34:36" x14ac:dyDescent="0.2">
      <c r="AH856" s="21">
        <v>64.97</v>
      </c>
      <c r="AI856" s="10">
        <v>1</v>
      </c>
      <c r="AJ856" s="21"/>
    </row>
    <row r="857" spans="34:36" x14ac:dyDescent="0.2">
      <c r="AH857" s="21">
        <v>38.99</v>
      </c>
      <c r="AI857" s="10">
        <v>16</v>
      </c>
      <c r="AJ857" s="21"/>
    </row>
    <row r="858" spans="34:36" x14ac:dyDescent="0.2">
      <c r="AH858" s="21">
        <v>36.99</v>
      </c>
      <c r="AI858" s="10">
        <v>15</v>
      </c>
      <c r="AJ858" s="21"/>
    </row>
    <row r="859" spans="34:36" x14ac:dyDescent="0.2">
      <c r="AH859" s="21">
        <v>37.99</v>
      </c>
      <c r="AI859" s="10">
        <v>46</v>
      </c>
      <c r="AJ859" s="21"/>
    </row>
    <row r="860" spans="34:36" x14ac:dyDescent="0.2">
      <c r="AH860" s="21">
        <v>15.98</v>
      </c>
      <c r="AI860" s="10">
        <v>39</v>
      </c>
      <c r="AJ860" s="21"/>
    </row>
    <row r="861" spans="34:36" x14ac:dyDescent="0.2">
      <c r="AH861" s="21">
        <v>65.98</v>
      </c>
      <c r="AI861" s="10">
        <v>11</v>
      </c>
      <c r="AJ861" s="21"/>
    </row>
    <row r="862" spans="34:36" x14ac:dyDescent="0.2">
      <c r="AH862" s="21">
        <v>29.98</v>
      </c>
      <c r="AI862" s="10">
        <v>38</v>
      </c>
      <c r="AJ862" s="21"/>
    </row>
    <row r="863" spans="34:36" x14ac:dyDescent="0.2">
      <c r="AH863" s="21">
        <v>42.99</v>
      </c>
      <c r="AI863" s="10">
        <v>41</v>
      </c>
      <c r="AJ863" s="21"/>
    </row>
    <row r="864" spans="34:36" x14ac:dyDescent="0.2">
      <c r="AH864" s="21">
        <v>52.99</v>
      </c>
      <c r="AI864" s="10">
        <v>9</v>
      </c>
      <c r="AJ864" s="21"/>
    </row>
    <row r="865" spans="34:36" x14ac:dyDescent="0.2">
      <c r="AH865" s="21">
        <v>90.97</v>
      </c>
      <c r="AI865" s="10">
        <v>16</v>
      </c>
      <c r="AJ865" s="21"/>
    </row>
    <row r="866" spans="34:36" x14ac:dyDescent="0.2">
      <c r="AH866" s="21">
        <v>31.99</v>
      </c>
      <c r="AI866" s="10">
        <v>14</v>
      </c>
      <c r="AJ866" s="21"/>
    </row>
    <row r="867" spans="34:36" x14ac:dyDescent="0.2">
      <c r="AH867" s="21">
        <v>60.97</v>
      </c>
      <c r="AI867" s="10">
        <v>50</v>
      </c>
      <c r="AJ867" s="21"/>
    </row>
    <row r="868" spans="34:36" x14ac:dyDescent="0.2">
      <c r="AH868" s="21">
        <v>27.97</v>
      </c>
      <c r="AI868" s="10">
        <v>40</v>
      </c>
      <c r="AJ868" s="21"/>
    </row>
    <row r="869" spans="34:36" x14ac:dyDescent="0.2">
      <c r="AH869" s="21">
        <v>63.97</v>
      </c>
      <c r="AI869" s="10">
        <v>36</v>
      </c>
      <c r="AJ869" s="21"/>
    </row>
    <row r="870" spans="34:36" x14ac:dyDescent="0.2">
      <c r="AH870" s="21">
        <v>2.99</v>
      </c>
      <c r="AI870" s="10">
        <v>46</v>
      </c>
      <c r="AJ870" s="21"/>
    </row>
    <row r="871" spans="34:36" x14ac:dyDescent="0.2">
      <c r="AH871" s="21">
        <v>19.989999999999998</v>
      </c>
      <c r="AI871" s="10">
        <v>28</v>
      </c>
      <c r="AJ871" s="21"/>
    </row>
    <row r="872" spans="34:36" x14ac:dyDescent="0.2">
      <c r="AH872" s="21">
        <v>84.99</v>
      </c>
      <c r="AI872" s="10">
        <v>4</v>
      </c>
      <c r="AJ872" s="21"/>
    </row>
    <row r="873" spans="34:36" x14ac:dyDescent="0.2">
      <c r="AH873" s="21">
        <v>92.99</v>
      </c>
      <c r="AI873" s="10">
        <v>7</v>
      </c>
      <c r="AJ873" s="21"/>
    </row>
    <row r="874" spans="34:36" x14ac:dyDescent="0.2">
      <c r="AH874" s="21">
        <v>92.97</v>
      </c>
      <c r="AI874" s="10">
        <v>30</v>
      </c>
      <c r="AJ874" s="21"/>
    </row>
    <row r="875" spans="34:36" x14ac:dyDescent="0.2">
      <c r="AH875" s="21">
        <v>11.99</v>
      </c>
      <c r="AI875" s="10">
        <v>31</v>
      </c>
      <c r="AJ875" s="21"/>
    </row>
    <row r="876" spans="34:36" x14ac:dyDescent="0.2">
      <c r="AH876" s="21">
        <v>45.98</v>
      </c>
      <c r="AI876" s="10">
        <v>32</v>
      </c>
      <c r="AJ876" s="21"/>
    </row>
    <row r="877" spans="34:36" x14ac:dyDescent="0.2">
      <c r="AH877" s="21">
        <v>78.989999999999995</v>
      </c>
      <c r="AI877" s="10">
        <v>46</v>
      </c>
      <c r="AJ877" s="21"/>
    </row>
    <row r="878" spans="34:36" x14ac:dyDescent="0.2">
      <c r="AH878" s="21">
        <v>2.97</v>
      </c>
      <c r="AI878" s="10">
        <v>44</v>
      </c>
      <c r="AJ878" s="21"/>
    </row>
    <row r="879" spans="34:36" x14ac:dyDescent="0.2">
      <c r="AH879" s="21">
        <v>55.97</v>
      </c>
      <c r="AI879" s="10">
        <v>18</v>
      </c>
      <c r="AJ879" s="21"/>
    </row>
    <row r="880" spans="34:36" x14ac:dyDescent="0.2">
      <c r="AH880" s="21">
        <v>93.97</v>
      </c>
      <c r="AI880" s="10">
        <v>46</v>
      </c>
      <c r="AJ880" s="21"/>
    </row>
    <row r="881" spans="34:36" x14ac:dyDescent="0.2">
      <c r="AH881" s="21">
        <v>44.99</v>
      </c>
      <c r="AI881" s="10">
        <v>41</v>
      </c>
      <c r="AJ881" s="21"/>
    </row>
    <row r="882" spans="34:36" x14ac:dyDescent="0.2">
      <c r="AH882" s="21">
        <v>89.97</v>
      </c>
      <c r="AI882" s="10">
        <v>16</v>
      </c>
      <c r="AJ882" s="21"/>
    </row>
    <row r="883" spans="34:36" x14ac:dyDescent="0.2">
      <c r="AH883" s="21">
        <v>88.97</v>
      </c>
      <c r="AI883" s="10">
        <v>43</v>
      </c>
      <c r="AJ883" s="21"/>
    </row>
    <row r="884" spans="34:36" x14ac:dyDescent="0.2">
      <c r="AH884" s="21">
        <v>95.99</v>
      </c>
      <c r="AI884" s="10">
        <v>1</v>
      </c>
      <c r="AJ884" s="21"/>
    </row>
    <row r="885" spans="34:36" x14ac:dyDescent="0.2">
      <c r="AH885" s="21">
        <v>8.98</v>
      </c>
      <c r="AI885" s="10">
        <v>8</v>
      </c>
      <c r="AJ885" s="21"/>
    </row>
    <row r="886" spans="34:36" x14ac:dyDescent="0.2">
      <c r="AH886" s="21">
        <v>23.97</v>
      </c>
      <c r="AI886" s="10">
        <v>43</v>
      </c>
      <c r="AJ886" s="21"/>
    </row>
    <row r="887" spans="34:36" x14ac:dyDescent="0.2">
      <c r="AH887" s="21">
        <v>40.98</v>
      </c>
      <c r="AI887" s="10">
        <v>39</v>
      </c>
      <c r="AJ887" s="21"/>
    </row>
    <row r="888" spans="34:36" x14ac:dyDescent="0.2">
      <c r="AH888" s="21">
        <v>29.98</v>
      </c>
      <c r="AI888" s="10">
        <v>17</v>
      </c>
      <c r="AJ888" s="21"/>
    </row>
    <row r="889" spans="34:36" x14ac:dyDescent="0.2">
      <c r="AH889" s="21">
        <v>45.98</v>
      </c>
      <c r="AI889" s="10">
        <v>35</v>
      </c>
      <c r="AJ889" s="21"/>
    </row>
    <row r="890" spans="34:36" x14ac:dyDescent="0.2">
      <c r="AH890" s="21">
        <v>41.98</v>
      </c>
      <c r="AI890" s="10">
        <v>37</v>
      </c>
      <c r="AJ890" s="21"/>
    </row>
    <row r="891" spans="34:36" x14ac:dyDescent="0.2">
      <c r="AH891" s="21">
        <v>35.97</v>
      </c>
      <c r="AI891" s="10">
        <v>13</v>
      </c>
      <c r="AJ891" s="21"/>
    </row>
    <row r="892" spans="34:36" x14ac:dyDescent="0.2">
      <c r="AH892" s="21">
        <v>1.99</v>
      </c>
      <c r="AI892" s="10">
        <v>40</v>
      </c>
      <c r="AJ892" s="21"/>
    </row>
    <row r="893" spans="34:36" x14ac:dyDescent="0.2">
      <c r="AH893" s="21">
        <v>35.99</v>
      </c>
      <c r="AI893" s="10">
        <v>4</v>
      </c>
      <c r="AJ893" s="21"/>
    </row>
    <row r="894" spans="34:36" x14ac:dyDescent="0.2">
      <c r="AH894" s="21">
        <v>78.989999999999995</v>
      </c>
      <c r="AI894" s="10">
        <v>8</v>
      </c>
      <c r="AJ894" s="21"/>
    </row>
    <row r="895" spans="34:36" x14ac:dyDescent="0.2">
      <c r="AH895" s="21">
        <v>24.99</v>
      </c>
      <c r="AI895" s="10">
        <v>8</v>
      </c>
      <c r="AJ895" s="21"/>
    </row>
    <row r="896" spans="34:36" x14ac:dyDescent="0.2">
      <c r="AH896" s="21">
        <v>18.97</v>
      </c>
      <c r="AI896" s="10">
        <v>6</v>
      </c>
      <c r="AJ896" s="21"/>
    </row>
    <row r="897" spans="34:36" x14ac:dyDescent="0.2">
      <c r="AH897" s="21">
        <v>28.98</v>
      </c>
      <c r="AI897" s="10">
        <v>19</v>
      </c>
      <c r="AJ897" s="21"/>
    </row>
    <row r="898" spans="34:36" x14ac:dyDescent="0.2">
      <c r="AH898" s="21">
        <v>42.97</v>
      </c>
      <c r="AI898" s="10">
        <v>50</v>
      </c>
      <c r="AJ898" s="21"/>
    </row>
    <row r="899" spans="34:36" x14ac:dyDescent="0.2">
      <c r="AH899" s="21">
        <v>80.989999999999995</v>
      </c>
      <c r="AI899" s="10">
        <v>10</v>
      </c>
      <c r="AJ899" s="21"/>
    </row>
    <row r="900" spans="34:36" x14ac:dyDescent="0.2">
      <c r="AH900" s="21">
        <v>72.989999999999995</v>
      </c>
      <c r="AI900" s="10">
        <v>35</v>
      </c>
      <c r="AJ900" s="21"/>
    </row>
    <row r="901" spans="34:36" x14ac:dyDescent="0.2">
      <c r="AH901" s="21">
        <v>16.98</v>
      </c>
      <c r="AI901" s="10">
        <v>35</v>
      </c>
      <c r="AJ901" s="21"/>
    </row>
    <row r="902" spans="34:36" x14ac:dyDescent="0.2">
      <c r="AH902" s="21">
        <v>36.99</v>
      </c>
      <c r="AI902" s="10">
        <v>28</v>
      </c>
      <c r="AJ902" s="21"/>
    </row>
    <row r="903" spans="34:36" x14ac:dyDescent="0.2">
      <c r="AH903" s="21">
        <v>1.98</v>
      </c>
      <c r="AI903" s="10">
        <v>42</v>
      </c>
      <c r="AJ903" s="21"/>
    </row>
    <row r="904" spans="34:36" x14ac:dyDescent="0.2">
      <c r="AH904" s="21">
        <v>77.97</v>
      </c>
      <c r="AI904" s="10">
        <v>18</v>
      </c>
      <c r="AJ904" s="21"/>
    </row>
    <row r="905" spans="34:36" x14ac:dyDescent="0.2">
      <c r="AH905" s="21">
        <v>70.989999999999995</v>
      </c>
      <c r="AI905" s="10">
        <v>41</v>
      </c>
      <c r="AJ905" s="21"/>
    </row>
    <row r="906" spans="34:36" x14ac:dyDescent="0.2">
      <c r="AH906" s="21">
        <v>70.98</v>
      </c>
      <c r="AI906" s="10">
        <v>2</v>
      </c>
      <c r="AJ906" s="21"/>
    </row>
    <row r="907" spans="34:36" x14ac:dyDescent="0.2">
      <c r="AH907" s="21">
        <v>56.97</v>
      </c>
      <c r="AI907" s="10">
        <v>31</v>
      </c>
      <c r="AJ907" s="21"/>
    </row>
    <row r="908" spans="34:36" x14ac:dyDescent="0.2">
      <c r="AH908" s="21">
        <v>44.97</v>
      </c>
      <c r="AI908" s="10">
        <v>14</v>
      </c>
      <c r="AJ908" s="21"/>
    </row>
    <row r="909" spans="34:36" x14ac:dyDescent="0.2">
      <c r="AH909" s="21">
        <v>56.97</v>
      </c>
      <c r="AI909" s="10">
        <v>38</v>
      </c>
      <c r="AJ909" s="21"/>
    </row>
    <row r="910" spans="34:36" x14ac:dyDescent="0.2">
      <c r="AH910" s="21">
        <v>45.99</v>
      </c>
      <c r="AI910" s="10">
        <v>24</v>
      </c>
      <c r="AJ910" s="21"/>
    </row>
    <row r="911" spans="34:36" x14ac:dyDescent="0.2">
      <c r="AH911" s="21">
        <v>8.9700000000000006</v>
      </c>
      <c r="AI911" s="10">
        <v>5</v>
      </c>
      <c r="AJ911" s="21"/>
    </row>
    <row r="912" spans="34:36" x14ac:dyDescent="0.2">
      <c r="AH912" s="21">
        <v>2.97</v>
      </c>
      <c r="AI912" s="10">
        <v>24</v>
      </c>
      <c r="AJ912" s="21"/>
    </row>
    <row r="913" spans="34:36" x14ac:dyDescent="0.2">
      <c r="AH913" s="21">
        <v>20.97</v>
      </c>
      <c r="AI913" s="10">
        <v>6</v>
      </c>
      <c r="AJ913" s="21"/>
    </row>
    <row r="914" spans="34:36" x14ac:dyDescent="0.2">
      <c r="AH914" s="21">
        <v>29.99</v>
      </c>
      <c r="AI914" s="10">
        <v>10</v>
      </c>
      <c r="AJ914" s="21"/>
    </row>
    <row r="915" spans="34:36" x14ac:dyDescent="0.2">
      <c r="AH915" s="21">
        <v>80.989999999999995</v>
      </c>
      <c r="AI915" s="10">
        <v>20</v>
      </c>
      <c r="AJ915" s="21"/>
    </row>
    <row r="916" spans="34:36" x14ac:dyDescent="0.2">
      <c r="AH916" s="21">
        <v>46.99</v>
      </c>
      <c r="AI916" s="10">
        <v>24</v>
      </c>
      <c r="AJ916" s="21"/>
    </row>
    <row r="917" spans="34:36" x14ac:dyDescent="0.2">
      <c r="AH917" s="21">
        <v>50.99</v>
      </c>
      <c r="AI917" s="10">
        <v>1</v>
      </c>
      <c r="AJ917" s="21"/>
    </row>
    <row r="918" spans="34:36" x14ac:dyDescent="0.2">
      <c r="AH918" s="21">
        <v>94.99</v>
      </c>
      <c r="AI918" s="10">
        <v>35</v>
      </c>
      <c r="AJ918" s="21"/>
    </row>
    <row r="919" spans="34:36" x14ac:dyDescent="0.2">
      <c r="AH919" s="21">
        <v>10.98</v>
      </c>
      <c r="AI919" s="10">
        <v>8</v>
      </c>
      <c r="AJ919" s="21"/>
    </row>
    <row r="920" spans="34:36" x14ac:dyDescent="0.2">
      <c r="AH920" s="21">
        <v>17.97</v>
      </c>
      <c r="AI920" s="10">
        <v>26</v>
      </c>
      <c r="AJ920" s="21"/>
    </row>
    <row r="921" spans="34:36" x14ac:dyDescent="0.2">
      <c r="AH921" s="21">
        <v>76.98</v>
      </c>
      <c r="AI921" s="10">
        <v>37</v>
      </c>
      <c r="AJ921" s="21"/>
    </row>
    <row r="922" spans="34:36" x14ac:dyDescent="0.2">
      <c r="AH922" s="21">
        <v>21.98</v>
      </c>
      <c r="AI922" s="10">
        <v>21</v>
      </c>
      <c r="AJ922" s="21"/>
    </row>
    <row r="923" spans="34:36" x14ac:dyDescent="0.2">
      <c r="AH923" s="21">
        <v>65.989999999999995</v>
      </c>
      <c r="AI923" s="10">
        <v>33</v>
      </c>
      <c r="AJ923" s="21"/>
    </row>
    <row r="924" spans="34:36" x14ac:dyDescent="0.2">
      <c r="AH924" s="21">
        <v>25.97</v>
      </c>
      <c r="AI924" s="10">
        <v>17</v>
      </c>
      <c r="AJ924" s="21"/>
    </row>
    <row r="925" spans="34:36" x14ac:dyDescent="0.2">
      <c r="AH925" s="21">
        <v>53.97</v>
      </c>
      <c r="AI925" s="10">
        <v>7</v>
      </c>
      <c r="AJ925" s="21"/>
    </row>
    <row r="926" spans="34:36" x14ac:dyDescent="0.2">
      <c r="AH926" s="21">
        <v>29.98</v>
      </c>
      <c r="AI926" s="10">
        <v>48</v>
      </c>
      <c r="AJ926" s="21"/>
    </row>
    <row r="927" spans="34:36" x14ac:dyDescent="0.2">
      <c r="AH927" s="21">
        <v>6.98</v>
      </c>
      <c r="AI927" s="10">
        <v>47</v>
      </c>
      <c r="AJ927" s="21"/>
    </row>
    <row r="928" spans="34:36" x14ac:dyDescent="0.2">
      <c r="AH928" s="21">
        <v>52.97</v>
      </c>
      <c r="AI928" s="10">
        <v>8</v>
      </c>
      <c r="AJ928" s="21"/>
    </row>
    <row r="929" spans="34:36" x14ac:dyDescent="0.2">
      <c r="AH929" s="21">
        <v>90.97</v>
      </c>
      <c r="AI929" s="10">
        <v>7</v>
      </c>
      <c r="AJ929" s="21"/>
    </row>
    <row r="930" spans="34:36" x14ac:dyDescent="0.2">
      <c r="AH930" s="21">
        <v>32.99</v>
      </c>
      <c r="AI930" s="10">
        <v>14</v>
      </c>
      <c r="AJ930" s="21"/>
    </row>
    <row r="931" spans="34:36" x14ac:dyDescent="0.2">
      <c r="AH931" s="21">
        <v>13.97</v>
      </c>
      <c r="AI931" s="10">
        <v>23</v>
      </c>
      <c r="AJ931" s="21"/>
    </row>
    <row r="932" spans="34:36" x14ac:dyDescent="0.2">
      <c r="AH932" s="21">
        <v>36.97</v>
      </c>
      <c r="AI932" s="10">
        <v>15</v>
      </c>
      <c r="AJ932" s="21"/>
    </row>
    <row r="933" spans="34:36" x14ac:dyDescent="0.2">
      <c r="AH933" s="21">
        <v>14.97</v>
      </c>
      <c r="AI933" s="10">
        <v>34</v>
      </c>
      <c r="AJ933" s="21"/>
    </row>
    <row r="934" spans="34:36" x14ac:dyDescent="0.2">
      <c r="AH934" s="21">
        <v>56.99</v>
      </c>
      <c r="AI934" s="10">
        <v>44</v>
      </c>
      <c r="AJ934" s="21"/>
    </row>
    <row r="935" spans="34:36" x14ac:dyDescent="0.2">
      <c r="AH935" s="21">
        <v>12.98</v>
      </c>
      <c r="AI935" s="10">
        <v>28</v>
      </c>
      <c r="AJ935" s="21"/>
    </row>
    <row r="936" spans="34:36" x14ac:dyDescent="0.2">
      <c r="AH936" s="21">
        <v>25.97</v>
      </c>
      <c r="AI936" s="10">
        <v>47</v>
      </c>
      <c r="AJ936" s="21"/>
    </row>
    <row r="937" spans="34:36" x14ac:dyDescent="0.2">
      <c r="AH937" s="21">
        <v>91.99</v>
      </c>
      <c r="AI937" s="10">
        <v>28</v>
      </c>
      <c r="AJ937" s="21"/>
    </row>
    <row r="938" spans="34:36" x14ac:dyDescent="0.2">
      <c r="AH938" s="21">
        <v>19.97</v>
      </c>
      <c r="AI938" s="10">
        <v>23</v>
      </c>
      <c r="AJ938" s="21"/>
    </row>
    <row r="939" spans="34:36" x14ac:dyDescent="0.2">
      <c r="AH939" s="21">
        <v>83.97</v>
      </c>
      <c r="AI939" s="10">
        <v>32</v>
      </c>
      <c r="AJ939" s="21"/>
    </row>
    <row r="940" spans="34:36" x14ac:dyDescent="0.2">
      <c r="AH940" s="21">
        <v>74.97</v>
      </c>
      <c r="AI940" s="10">
        <v>11</v>
      </c>
      <c r="AJ940" s="21"/>
    </row>
    <row r="941" spans="34:36" x14ac:dyDescent="0.2">
      <c r="AH941" s="21">
        <v>18.989999999999998</v>
      </c>
      <c r="AI941" s="10">
        <v>15</v>
      </c>
      <c r="AJ941" s="21"/>
    </row>
    <row r="942" spans="34:36" x14ac:dyDescent="0.2">
      <c r="AH942" s="21">
        <v>12.97</v>
      </c>
      <c r="AI942" s="10">
        <v>38</v>
      </c>
      <c r="AJ942" s="21"/>
    </row>
    <row r="943" spans="34:36" x14ac:dyDescent="0.2">
      <c r="AH943" s="21">
        <v>25.98</v>
      </c>
      <c r="AI943" s="10">
        <v>27</v>
      </c>
      <c r="AJ943" s="21"/>
    </row>
    <row r="944" spans="34:36" x14ac:dyDescent="0.2">
      <c r="AH944" s="21">
        <v>21.97</v>
      </c>
      <c r="AI944" s="10">
        <v>18</v>
      </c>
      <c r="AJ944" s="21"/>
    </row>
    <row r="945" spans="34:36" x14ac:dyDescent="0.2">
      <c r="AH945" s="21">
        <v>71.98</v>
      </c>
      <c r="AI945" s="10">
        <v>36</v>
      </c>
      <c r="AJ945" s="21"/>
    </row>
    <row r="946" spans="34:36" x14ac:dyDescent="0.2">
      <c r="AH946" s="21">
        <v>54.97</v>
      </c>
      <c r="AI946" s="10">
        <v>3</v>
      </c>
      <c r="AJ946" s="21"/>
    </row>
    <row r="947" spans="34:36" x14ac:dyDescent="0.2">
      <c r="AH947" s="21">
        <v>22.99</v>
      </c>
      <c r="AI947" s="10">
        <v>20</v>
      </c>
      <c r="AJ947" s="21"/>
    </row>
    <row r="948" spans="34:36" x14ac:dyDescent="0.2">
      <c r="AH948" s="21">
        <v>52.99</v>
      </c>
      <c r="AI948" s="10">
        <v>25</v>
      </c>
      <c r="AJ948" s="21"/>
    </row>
    <row r="949" spans="34:36" x14ac:dyDescent="0.2">
      <c r="AH949" s="21">
        <v>61.99</v>
      </c>
      <c r="AI949" s="10">
        <v>2</v>
      </c>
      <c r="AJ949" s="21"/>
    </row>
    <row r="950" spans="34:36" x14ac:dyDescent="0.2">
      <c r="AH950" s="21">
        <v>84.99</v>
      </c>
      <c r="AI950" s="10">
        <v>18</v>
      </c>
      <c r="AJ950" s="21"/>
    </row>
    <row r="951" spans="34:36" x14ac:dyDescent="0.2">
      <c r="AH951" s="21">
        <v>20.99</v>
      </c>
      <c r="AI951" s="10">
        <v>9</v>
      </c>
      <c r="AJ951" s="21"/>
    </row>
    <row r="952" spans="34:36" x14ac:dyDescent="0.2">
      <c r="AH952" s="21">
        <v>24.98</v>
      </c>
      <c r="AI952" s="10">
        <v>18</v>
      </c>
      <c r="AJ952" s="21"/>
    </row>
    <row r="953" spans="34:36" x14ac:dyDescent="0.2">
      <c r="AH953" s="21">
        <v>16.98</v>
      </c>
      <c r="AI953" s="10">
        <v>14</v>
      </c>
      <c r="AJ953" s="21"/>
    </row>
    <row r="954" spans="34:36" x14ac:dyDescent="0.2">
      <c r="AH954" s="21">
        <v>4.99</v>
      </c>
      <c r="AI954" s="10">
        <v>26</v>
      </c>
      <c r="AJ954" s="21"/>
    </row>
    <row r="955" spans="34:36" x14ac:dyDescent="0.2">
      <c r="AH955" s="21">
        <v>29.97</v>
      </c>
      <c r="AI955" s="10">
        <v>34</v>
      </c>
      <c r="AJ955" s="21"/>
    </row>
    <row r="956" spans="34:36" x14ac:dyDescent="0.2">
      <c r="AH956" s="21">
        <v>83.98</v>
      </c>
      <c r="AI956" s="10">
        <v>5</v>
      </c>
      <c r="AJ956" s="21"/>
    </row>
    <row r="957" spans="34:36" x14ac:dyDescent="0.2">
      <c r="AH957" s="21">
        <v>34.97</v>
      </c>
      <c r="AI957" s="10">
        <v>11</v>
      </c>
      <c r="AJ957" s="21"/>
    </row>
    <row r="958" spans="34:36" x14ac:dyDescent="0.2">
      <c r="AH958" s="21">
        <v>97.99</v>
      </c>
      <c r="AI958" s="10">
        <v>22</v>
      </c>
      <c r="AJ958" s="21"/>
    </row>
    <row r="959" spans="34:36" x14ac:dyDescent="0.2">
      <c r="AH959" s="21">
        <v>74.97</v>
      </c>
      <c r="AI959" s="10">
        <v>25</v>
      </c>
      <c r="AJ959" s="21"/>
    </row>
    <row r="960" spans="34:36" x14ac:dyDescent="0.2">
      <c r="AH960" s="21">
        <v>48.99</v>
      </c>
      <c r="AI960" s="10">
        <v>10</v>
      </c>
      <c r="AJ960" s="21"/>
    </row>
    <row r="961" spans="34:36" x14ac:dyDescent="0.2">
      <c r="AH961" s="21">
        <v>96.98</v>
      </c>
      <c r="AI961" s="10">
        <v>4</v>
      </c>
      <c r="AJ961" s="21"/>
    </row>
    <row r="962" spans="34:36" x14ac:dyDescent="0.2">
      <c r="AH962" s="21">
        <v>64.989999999999995</v>
      </c>
      <c r="AI962" s="10">
        <v>43</v>
      </c>
      <c r="AJ962" s="21"/>
    </row>
    <row r="963" spans="34:36" x14ac:dyDescent="0.2">
      <c r="AH963" s="21">
        <v>64.97</v>
      </c>
      <c r="AI963" s="10">
        <v>25</v>
      </c>
      <c r="AJ963" s="21"/>
    </row>
    <row r="964" spans="34:36" x14ac:dyDescent="0.2">
      <c r="AH964" s="21">
        <v>88.99</v>
      </c>
      <c r="AI964" s="10">
        <v>25</v>
      </c>
      <c r="AJ964" s="21"/>
    </row>
    <row r="965" spans="34:36" x14ac:dyDescent="0.2">
      <c r="AH965" s="21">
        <v>14.97</v>
      </c>
      <c r="AI965" s="10">
        <v>6</v>
      </c>
      <c r="AJ965" s="21"/>
    </row>
    <row r="966" spans="34:36" x14ac:dyDescent="0.2">
      <c r="AH966" s="21">
        <v>20.97</v>
      </c>
      <c r="AI966" s="10">
        <v>25</v>
      </c>
      <c r="AJ966" s="21"/>
    </row>
    <row r="967" spans="34:36" x14ac:dyDescent="0.2">
      <c r="AH967" s="21">
        <v>82.98</v>
      </c>
      <c r="AI967" s="10">
        <v>8</v>
      </c>
      <c r="AJ967" s="21"/>
    </row>
    <row r="968" spans="34:36" x14ac:dyDescent="0.2">
      <c r="AH968" s="21">
        <v>98.97</v>
      </c>
      <c r="AI968" s="10">
        <v>4</v>
      </c>
      <c r="AJ968" s="21"/>
    </row>
    <row r="969" spans="34:36" x14ac:dyDescent="0.2">
      <c r="AH969" s="21">
        <v>97.97</v>
      </c>
      <c r="AI969" s="10">
        <v>44</v>
      </c>
      <c r="AJ969" s="21"/>
    </row>
    <row r="970" spans="34:36" x14ac:dyDescent="0.2">
      <c r="AH970" s="21">
        <v>72.989999999999995</v>
      </c>
      <c r="AI970" s="10">
        <v>11</v>
      </c>
      <c r="AJ970" s="21"/>
    </row>
    <row r="971" spans="34:36" x14ac:dyDescent="0.2">
      <c r="AH971" s="21">
        <v>87.98</v>
      </c>
      <c r="AI971" s="10">
        <v>33</v>
      </c>
      <c r="AJ971" s="21"/>
    </row>
    <row r="972" spans="34:36" x14ac:dyDescent="0.2">
      <c r="AH972" s="21">
        <v>71.989999999999995</v>
      </c>
      <c r="AI972" s="10">
        <v>35</v>
      </c>
      <c r="AJ972" s="21"/>
    </row>
    <row r="973" spans="34:36" x14ac:dyDescent="0.2">
      <c r="AH973" s="21">
        <v>35.99</v>
      </c>
      <c r="AI973" s="10">
        <v>11</v>
      </c>
      <c r="AJ973" s="21"/>
    </row>
    <row r="974" spans="34:36" x14ac:dyDescent="0.2">
      <c r="AH974" s="21">
        <v>64.98</v>
      </c>
      <c r="AI974" s="10">
        <v>44</v>
      </c>
      <c r="AJ974" s="21"/>
    </row>
    <row r="975" spans="34:36" x14ac:dyDescent="0.2">
      <c r="AH975" s="21">
        <v>1.97</v>
      </c>
      <c r="AI975" s="10">
        <v>9</v>
      </c>
      <c r="AJ975" s="21"/>
    </row>
    <row r="976" spans="34:36" x14ac:dyDescent="0.2">
      <c r="AH976" s="21">
        <v>88.99</v>
      </c>
      <c r="AI976" s="10">
        <v>21</v>
      </c>
      <c r="AJ976" s="21"/>
    </row>
    <row r="977" spans="34:36" x14ac:dyDescent="0.2">
      <c r="AH977" s="21">
        <v>62.97</v>
      </c>
      <c r="AI977" s="10">
        <v>5</v>
      </c>
      <c r="AJ977" s="21"/>
    </row>
    <row r="978" spans="34:36" x14ac:dyDescent="0.2">
      <c r="AH978" s="21">
        <v>19.989999999999998</v>
      </c>
      <c r="AI978" s="10">
        <v>4</v>
      </c>
      <c r="AJ978" s="21"/>
    </row>
    <row r="979" spans="34:36" x14ac:dyDescent="0.2">
      <c r="AH979" s="21">
        <v>93.97</v>
      </c>
      <c r="AI979" s="10">
        <v>32</v>
      </c>
      <c r="AJ979" s="21"/>
    </row>
    <row r="980" spans="34:36" x14ac:dyDescent="0.2">
      <c r="AH980" s="21">
        <v>62.97</v>
      </c>
      <c r="AI980" s="10">
        <v>3</v>
      </c>
    </row>
    <row r="981" spans="34:36" x14ac:dyDescent="0.2">
      <c r="AH981" s="21">
        <v>60.98</v>
      </c>
      <c r="AI981" s="10">
        <v>30</v>
      </c>
    </row>
    <row r="982" spans="34:36" x14ac:dyDescent="0.2">
      <c r="AH982" s="21">
        <v>59.97</v>
      </c>
      <c r="AI982" s="10">
        <v>8</v>
      </c>
    </row>
    <row r="983" spans="34:36" x14ac:dyDescent="0.2">
      <c r="AH983" s="21">
        <v>73.989999999999995</v>
      </c>
      <c r="AI983" s="10">
        <v>5</v>
      </c>
    </row>
    <row r="984" spans="34:36" x14ac:dyDescent="0.2">
      <c r="AH984" s="21">
        <v>44.98</v>
      </c>
      <c r="AI984" s="10">
        <v>30</v>
      </c>
    </row>
    <row r="985" spans="34:36" x14ac:dyDescent="0.2">
      <c r="AH985" s="21">
        <v>40.98</v>
      </c>
      <c r="AI985" s="10">
        <v>17</v>
      </c>
    </row>
    <row r="986" spans="34:36" x14ac:dyDescent="0.2">
      <c r="AH986" s="21">
        <v>4.99</v>
      </c>
      <c r="AI986" s="10">
        <v>14</v>
      </c>
    </row>
    <row r="987" spans="34:36" x14ac:dyDescent="0.2">
      <c r="AH987" s="21">
        <v>4.97</v>
      </c>
      <c r="AI987" s="10">
        <v>43</v>
      </c>
    </row>
    <row r="988" spans="34:36" x14ac:dyDescent="0.2">
      <c r="AH988" s="21">
        <v>70.98</v>
      </c>
      <c r="AI988" s="10">
        <v>28</v>
      </c>
    </row>
    <row r="989" spans="34:36" x14ac:dyDescent="0.2">
      <c r="AH989" s="21">
        <v>84.97</v>
      </c>
      <c r="AI989" s="10">
        <v>41</v>
      </c>
    </row>
    <row r="990" spans="34:36" x14ac:dyDescent="0.2">
      <c r="AH990" s="21">
        <v>83.97</v>
      </c>
      <c r="AI990" s="10">
        <v>2</v>
      </c>
    </row>
    <row r="991" spans="34:36" x14ac:dyDescent="0.2">
      <c r="AH991" s="21">
        <v>27.99</v>
      </c>
      <c r="AI991" s="10">
        <v>43</v>
      </c>
    </row>
    <row r="992" spans="34:36" x14ac:dyDescent="0.2">
      <c r="AH992" s="21">
        <v>84.99</v>
      </c>
      <c r="AI992" s="10">
        <v>34</v>
      </c>
    </row>
    <row r="993" spans="34:35" x14ac:dyDescent="0.2">
      <c r="AH993" s="21">
        <v>28.98</v>
      </c>
      <c r="AI993" s="10">
        <v>18</v>
      </c>
    </row>
    <row r="994" spans="34:35" x14ac:dyDescent="0.2">
      <c r="AH994" s="21">
        <v>55.97</v>
      </c>
      <c r="AI994" s="10">
        <v>14</v>
      </c>
    </row>
    <row r="995" spans="34:35" x14ac:dyDescent="0.2">
      <c r="AH995" s="21">
        <v>45.98</v>
      </c>
      <c r="AI995" s="10">
        <v>18</v>
      </c>
    </row>
    <row r="996" spans="34:35" x14ac:dyDescent="0.2">
      <c r="AH996" s="21">
        <v>36.97</v>
      </c>
      <c r="AI996" s="10">
        <v>42</v>
      </c>
    </row>
    <row r="997" spans="34:35" x14ac:dyDescent="0.2">
      <c r="AH997" s="21">
        <v>62.97</v>
      </c>
      <c r="AI997" s="10">
        <v>30</v>
      </c>
    </row>
    <row r="998" spans="34:35" x14ac:dyDescent="0.2">
      <c r="AH998" s="21">
        <v>25.97</v>
      </c>
      <c r="AI998" s="10">
        <v>13</v>
      </c>
    </row>
    <row r="999" spans="34:35" x14ac:dyDescent="0.2">
      <c r="AH999" s="21">
        <v>94.98</v>
      </c>
      <c r="AI999" s="10">
        <v>14</v>
      </c>
    </row>
    <row r="1000" spans="34:35" x14ac:dyDescent="0.2">
      <c r="AH1000" s="21">
        <v>54.97</v>
      </c>
      <c r="AI1000" s="10">
        <v>30</v>
      </c>
    </row>
  </sheetData>
  <customSheetViews>
    <customSheetView guid="{32E1B1E0-F29A-4FB3-9E7F-F78F245BC75E}" scale="85" state="hidden">
      <selection activeCell="E8" sqref="E8"/>
      <pageMargins left="0.75" right="0.75" top="1" bottom="1" header="0.5" footer="0.5"/>
      <headerFooter alignWithMargins="0"/>
    </customSheetView>
  </customSheetViews>
  <phoneticPr fontId="1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tabColor rgb="FFFF0000"/>
  </sheetPr>
  <dimension ref="A1:G23"/>
  <sheetViews>
    <sheetView zoomScale="175" zoomScaleNormal="175" workbookViewId="0">
      <selection activeCell="D8" sqref="D8"/>
    </sheetView>
  </sheetViews>
  <sheetFormatPr defaultColWidth="9.140625" defaultRowHeight="15" x14ac:dyDescent="0.25"/>
  <cols>
    <col min="1" max="1" width="10.140625" style="163" bestFit="1" customWidth="1"/>
    <col min="2" max="2" width="10.5703125" style="163" bestFit="1" customWidth="1"/>
    <col min="3" max="3" width="12.85546875" style="163" bestFit="1" customWidth="1"/>
    <col min="4" max="4" width="27.42578125" style="163" customWidth="1"/>
    <col min="5" max="5" width="7.140625" style="163" bestFit="1" customWidth="1"/>
    <col min="6" max="6" width="8.28515625" style="163" bestFit="1" customWidth="1"/>
    <col min="7" max="7" width="22.28515625" style="163" customWidth="1"/>
    <col min="8" max="8" width="3.42578125" style="163" bestFit="1" customWidth="1"/>
    <col min="9" max="9" width="6" style="163" bestFit="1" customWidth="1"/>
    <col min="10" max="16384" width="9.140625" style="163"/>
  </cols>
  <sheetData>
    <row r="1" spans="1:7" x14ac:dyDescent="0.25">
      <c r="A1" s="162" t="s">
        <v>3810</v>
      </c>
      <c r="B1" s="162" t="s">
        <v>3811</v>
      </c>
      <c r="C1" s="162" t="s">
        <v>3812</v>
      </c>
      <c r="E1" s="162" t="s">
        <v>1503</v>
      </c>
      <c r="F1" s="162" t="s">
        <v>3819</v>
      </c>
    </row>
    <row r="2" spans="1:7" x14ac:dyDescent="0.25">
      <c r="A2" s="163" t="s">
        <v>1418</v>
      </c>
      <c r="B2" s="163" t="s">
        <v>3789</v>
      </c>
      <c r="C2" s="163" t="s">
        <v>391</v>
      </c>
      <c r="E2" s="171">
        <v>29.51</v>
      </c>
      <c r="F2" s="163">
        <v>14</v>
      </c>
      <c r="G2" s="163" t="str">
        <f>"Total Price is: "&amp;TEXT(E2*F2,"$ ##,###.00")</f>
        <v>Total Price is: $ 413.14</v>
      </c>
    </row>
    <row r="3" spans="1:7" x14ac:dyDescent="0.25">
      <c r="A3" s="163" t="s">
        <v>1755</v>
      </c>
      <c r="B3" s="163" t="s">
        <v>3790</v>
      </c>
      <c r="C3" s="163" t="s">
        <v>3813</v>
      </c>
      <c r="E3" s="171">
        <v>55.59</v>
      </c>
      <c r="F3" s="163">
        <v>15</v>
      </c>
    </row>
    <row r="4" spans="1:7" x14ac:dyDescent="0.25">
      <c r="A4" s="163" t="s">
        <v>3791</v>
      </c>
      <c r="B4" s="163" t="s">
        <v>3792</v>
      </c>
      <c r="E4" s="171">
        <v>63.29</v>
      </c>
      <c r="F4" s="163">
        <v>16</v>
      </c>
    </row>
    <row r="5" spans="1:7" x14ac:dyDescent="0.25">
      <c r="A5" s="163" t="s">
        <v>1459</v>
      </c>
      <c r="B5" s="163" t="s">
        <v>3789</v>
      </c>
      <c r="C5" s="163" t="s">
        <v>3814</v>
      </c>
      <c r="E5" s="171">
        <v>14.32</v>
      </c>
      <c r="F5" s="163">
        <v>26</v>
      </c>
    </row>
    <row r="6" spans="1:7" x14ac:dyDescent="0.25">
      <c r="A6" s="163" t="s">
        <v>3793</v>
      </c>
      <c r="B6" s="163" t="s">
        <v>3794</v>
      </c>
      <c r="E6" s="171">
        <v>46.26</v>
      </c>
      <c r="F6" s="163">
        <v>26</v>
      </c>
    </row>
    <row r="7" spans="1:7" x14ac:dyDescent="0.25">
      <c r="A7" s="163" t="s">
        <v>1521</v>
      </c>
      <c r="B7" s="163" t="s">
        <v>1728</v>
      </c>
      <c r="C7" s="163" t="s">
        <v>3815</v>
      </c>
      <c r="E7" s="171">
        <v>49.49</v>
      </c>
      <c r="F7" s="163">
        <v>18</v>
      </c>
    </row>
    <row r="8" spans="1:7" x14ac:dyDescent="0.25">
      <c r="A8" s="163" t="s">
        <v>1864</v>
      </c>
      <c r="B8" s="163" t="s">
        <v>3795</v>
      </c>
      <c r="C8" s="163" t="s">
        <v>388</v>
      </c>
      <c r="E8" s="171">
        <v>29.64</v>
      </c>
      <c r="F8" s="163">
        <v>7</v>
      </c>
    </row>
    <row r="9" spans="1:7" x14ac:dyDescent="0.25">
      <c r="A9" s="163" t="s">
        <v>3796</v>
      </c>
      <c r="B9" s="163" t="s">
        <v>3797</v>
      </c>
      <c r="C9" s="163" t="s">
        <v>3816</v>
      </c>
      <c r="E9" s="171">
        <v>21.43</v>
      </c>
      <c r="F9" s="163">
        <v>16</v>
      </c>
    </row>
    <row r="10" spans="1:7" x14ac:dyDescent="0.25">
      <c r="A10" s="163" t="s">
        <v>3798</v>
      </c>
      <c r="B10" s="163" t="s">
        <v>3799</v>
      </c>
      <c r="E10" s="171">
        <v>52.44</v>
      </c>
      <c r="F10" s="163">
        <v>14</v>
      </c>
    </row>
    <row r="11" spans="1:7" x14ac:dyDescent="0.25">
      <c r="A11" s="163" t="s">
        <v>1825</v>
      </c>
      <c r="B11" s="163" t="s">
        <v>3800</v>
      </c>
      <c r="C11" s="163" t="s">
        <v>3817</v>
      </c>
      <c r="E11" s="171">
        <v>75.150000000000006</v>
      </c>
      <c r="F11" s="163">
        <v>17</v>
      </c>
    </row>
    <row r="12" spans="1:7" x14ac:dyDescent="0.25">
      <c r="A12" s="163" t="s">
        <v>1660</v>
      </c>
      <c r="B12" s="163" t="s">
        <v>3801</v>
      </c>
      <c r="E12" s="171">
        <v>60.08</v>
      </c>
      <c r="F12" s="163">
        <v>21</v>
      </c>
    </row>
    <row r="13" spans="1:7" x14ac:dyDescent="0.25">
      <c r="A13" s="163" t="s">
        <v>1437</v>
      </c>
      <c r="B13" s="163" t="s">
        <v>3802</v>
      </c>
      <c r="C13" s="163" t="s">
        <v>3818</v>
      </c>
      <c r="E13" s="171">
        <v>48.71</v>
      </c>
      <c r="F13" s="163">
        <v>8</v>
      </c>
    </row>
    <row r="14" spans="1:7" x14ac:dyDescent="0.25">
      <c r="A14" s="163" t="s">
        <v>3803</v>
      </c>
      <c r="B14" s="163" t="s">
        <v>3804</v>
      </c>
      <c r="E14" s="171">
        <v>37.92</v>
      </c>
      <c r="F14" s="163">
        <v>13</v>
      </c>
    </row>
    <row r="15" spans="1:7" x14ac:dyDescent="0.25">
      <c r="A15" s="163" t="s">
        <v>1600</v>
      </c>
      <c r="B15" s="163" t="s">
        <v>1768</v>
      </c>
      <c r="C15" s="163" t="s">
        <v>3816</v>
      </c>
      <c r="E15" s="171">
        <v>82.59</v>
      </c>
      <c r="F15" s="163">
        <v>6</v>
      </c>
    </row>
    <row r="16" spans="1:7" x14ac:dyDescent="0.25">
      <c r="A16" s="163" t="s">
        <v>1677</v>
      </c>
      <c r="B16" s="163" t="s">
        <v>3805</v>
      </c>
      <c r="C16" s="163" t="s">
        <v>388</v>
      </c>
      <c r="E16" s="171">
        <v>64.09</v>
      </c>
      <c r="F16" s="163">
        <v>10</v>
      </c>
    </row>
    <row r="17" spans="1:6" x14ac:dyDescent="0.25">
      <c r="A17" s="163" t="s">
        <v>3806</v>
      </c>
      <c r="B17" s="163" t="s">
        <v>3807</v>
      </c>
      <c r="E17" s="171">
        <v>44.94</v>
      </c>
      <c r="F17" s="163">
        <v>30</v>
      </c>
    </row>
    <row r="18" spans="1:6" x14ac:dyDescent="0.25">
      <c r="A18" s="163" t="s">
        <v>1643</v>
      </c>
      <c r="B18" s="163" t="s">
        <v>3808</v>
      </c>
      <c r="C18" s="163" t="s">
        <v>3813</v>
      </c>
      <c r="E18" s="171">
        <v>89.3</v>
      </c>
      <c r="F18" s="163">
        <v>18</v>
      </c>
    </row>
    <row r="19" spans="1:6" x14ac:dyDescent="0.25">
      <c r="A19" s="163" t="s">
        <v>1760</v>
      </c>
      <c r="B19" s="163" t="s">
        <v>3809</v>
      </c>
      <c r="C19" s="163" t="s">
        <v>393</v>
      </c>
      <c r="E19" s="171">
        <v>20.68</v>
      </c>
      <c r="F19" s="163">
        <v>12</v>
      </c>
    </row>
    <row r="20" spans="1:6" x14ac:dyDescent="0.25">
      <c r="E20" s="171">
        <v>39.229999999999997</v>
      </c>
      <c r="F20" s="163">
        <v>21</v>
      </c>
    </row>
    <row r="21" spans="1:6" x14ac:dyDescent="0.25">
      <c r="E21" s="171">
        <v>34.92</v>
      </c>
      <c r="F21" s="163">
        <v>28</v>
      </c>
    </row>
    <row r="22" spans="1:6" x14ac:dyDescent="0.25">
      <c r="E22" s="171">
        <v>71.349999999999994</v>
      </c>
      <c r="F22" s="163">
        <v>17</v>
      </c>
    </row>
    <row r="23" spans="1:6" x14ac:dyDescent="0.25">
      <c r="E23" s="171">
        <v>28.15</v>
      </c>
      <c r="F23" s="163">
        <v>24</v>
      </c>
    </row>
  </sheetData>
  <customSheetViews>
    <customSheetView guid="{32E1B1E0-F29A-4FB3-9E7F-F78F245BC75E}" scale="175">
      <selection activeCell="A7" sqref="A7"/>
      <pageMargins left="0.75" right="0.75" top="1" bottom="1" header="0.5" footer="0.5"/>
      <headerFooter alignWithMargins="0"/>
    </customSheetView>
  </customSheetViews>
  <phoneticPr fontId="8"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rgb="FFFF0000"/>
    <pageSetUpPr autoPageBreaks="0"/>
  </sheetPr>
  <dimension ref="A1:AK742"/>
  <sheetViews>
    <sheetView zoomScale="115" zoomScaleNormal="115" zoomScaleSheetLayoutView="100" workbookViewId="0">
      <selection activeCell="C19" sqref="C19"/>
    </sheetView>
  </sheetViews>
  <sheetFormatPr defaultColWidth="19.85546875" defaultRowHeight="12.75" x14ac:dyDescent="0.2"/>
  <cols>
    <col min="1" max="1" width="21.5703125" style="119" bestFit="1" customWidth="1"/>
    <col min="2" max="2" width="9.28515625" style="159" customWidth="1"/>
    <col min="3" max="3" width="23.7109375" style="119" bestFit="1" customWidth="1"/>
    <col min="4" max="4" width="10" style="143" bestFit="1" customWidth="1"/>
    <col min="5" max="5" width="11" style="143" bestFit="1" customWidth="1"/>
    <col min="6" max="6" width="8.42578125" style="119" bestFit="1" customWidth="1"/>
    <col min="7" max="7" width="10.42578125" style="160" customWidth="1"/>
    <col min="8" max="8" width="7.28515625" style="119" customWidth="1"/>
    <col min="9" max="9" width="9.42578125" style="119" customWidth="1"/>
    <col min="10" max="10" width="10" style="161" bestFit="1" customWidth="1"/>
    <col min="11" max="11" width="11" style="119" customWidth="1"/>
    <col min="12" max="12" width="12.5703125" style="109" customWidth="1"/>
    <col min="13" max="13" width="9.7109375" style="143" customWidth="1"/>
    <col min="14" max="14" width="7.7109375" style="119" customWidth="1"/>
    <col min="15" max="15" width="5.85546875" style="119" customWidth="1"/>
    <col min="16" max="16384" width="19.85546875" style="119"/>
  </cols>
  <sheetData>
    <row r="1" spans="1:15" s="118" customFormat="1" x14ac:dyDescent="0.2">
      <c r="A1" s="22" t="s">
        <v>379</v>
      </c>
      <c r="B1" s="23" t="s">
        <v>329</v>
      </c>
      <c r="C1" s="24" t="s">
        <v>380</v>
      </c>
      <c r="D1" s="115" t="s">
        <v>331</v>
      </c>
      <c r="E1" s="115" t="s">
        <v>353</v>
      </c>
      <c r="F1" s="24" t="s">
        <v>381</v>
      </c>
      <c r="G1" s="50" t="s">
        <v>382</v>
      </c>
      <c r="H1" s="25" t="s">
        <v>330</v>
      </c>
      <c r="I1" s="24" t="s">
        <v>384</v>
      </c>
      <c r="J1" s="51" t="s">
        <v>383</v>
      </c>
      <c r="K1" s="23" t="s">
        <v>332</v>
      </c>
      <c r="L1" s="26" t="s">
        <v>2591</v>
      </c>
      <c r="M1" s="27" t="s">
        <v>2590</v>
      </c>
      <c r="N1" s="117" t="s">
        <v>2686</v>
      </c>
      <c r="O1" s="116"/>
    </row>
    <row r="2" spans="1:15" x14ac:dyDescent="0.2">
      <c r="A2" s="119" t="s">
        <v>3770</v>
      </c>
      <c r="B2" s="120" t="s">
        <v>378</v>
      </c>
      <c r="C2" s="121" t="s">
        <v>1369</v>
      </c>
      <c r="D2" s="122">
        <v>100432924</v>
      </c>
      <c r="E2" s="122" t="s">
        <v>3273</v>
      </c>
      <c r="F2" s="121" t="s">
        <v>386</v>
      </c>
      <c r="G2" s="123">
        <v>34861</v>
      </c>
      <c r="H2" s="124">
        <f t="shared" ref="H2:H65" ca="1" si="0">DATEDIF(G2,TODAY(),"Y")</f>
        <v>16</v>
      </c>
      <c r="I2" s="124" t="s">
        <v>387</v>
      </c>
      <c r="J2" s="125">
        <v>24550</v>
      </c>
      <c r="K2" s="120">
        <v>1</v>
      </c>
      <c r="L2" s="124"/>
      <c r="M2" s="127"/>
      <c r="N2" s="121"/>
    </row>
    <row r="3" spans="1:15" x14ac:dyDescent="0.2">
      <c r="A3" s="119" t="s">
        <v>2738</v>
      </c>
      <c r="B3" s="120" t="s">
        <v>1370</v>
      </c>
      <c r="C3" s="121" t="s">
        <v>399</v>
      </c>
      <c r="D3" s="122">
        <v>100679868</v>
      </c>
      <c r="E3" s="122" t="s">
        <v>3486</v>
      </c>
      <c r="F3" s="121" t="s">
        <v>389</v>
      </c>
      <c r="G3" s="123">
        <v>34497</v>
      </c>
      <c r="H3" s="124">
        <f t="shared" ca="1" si="0"/>
        <v>17</v>
      </c>
      <c r="I3" s="124" t="s">
        <v>387</v>
      </c>
      <c r="J3" s="125">
        <v>48835</v>
      </c>
      <c r="K3" s="120">
        <v>5</v>
      </c>
      <c r="L3" s="124"/>
      <c r="M3" s="126"/>
      <c r="N3" s="121"/>
    </row>
    <row r="4" spans="1:15" x14ac:dyDescent="0.2">
      <c r="A4" s="119" t="s">
        <v>2830</v>
      </c>
      <c r="B4" s="120" t="s">
        <v>1373</v>
      </c>
      <c r="C4" s="121" t="s">
        <v>407</v>
      </c>
      <c r="D4" s="122">
        <v>100703382</v>
      </c>
      <c r="E4" s="122" t="s">
        <v>3676</v>
      </c>
      <c r="F4" s="121" t="s">
        <v>386</v>
      </c>
      <c r="G4" s="123">
        <v>32850</v>
      </c>
      <c r="H4" s="124">
        <f t="shared" ca="1" si="0"/>
        <v>21</v>
      </c>
      <c r="I4" s="124" t="s">
        <v>387</v>
      </c>
      <c r="J4" s="125">
        <v>54200</v>
      </c>
      <c r="K4" s="120">
        <v>4</v>
      </c>
      <c r="L4" s="124"/>
      <c r="M4" s="126"/>
      <c r="N4" s="121"/>
    </row>
    <row r="5" spans="1:15" x14ac:dyDescent="0.2">
      <c r="A5" s="119" t="s">
        <v>2780</v>
      </c>
      <c r="B5" s="120" t="s">
        <v>1373</v>
      </c>
      <c r="C5" s="121" t="s">
        <v>408</v>
      </c>
      <c r="D5" s="122">
        <v>101829876</v>
      </c>
      <c r="E5" s="122" t="s">
        <v>3761</v>
      </c>
      <c r="F5" s="121" t="s">
        <v>392</v>
      </c>
      <c r="G5" s="123">
        <v>33937</v>
      </c>
      <c r="H5" s="124">
        <f t="shared" ca="1" si="0"/>
        <v>18</v>
      </c>
      <c r="I5" s="124"/>
      <c r="J5" s="125">
        <v>33752</v>
      </c>
      <c r="K5" s="120">
        <v>3</v>
      </c>
      <c r="L5" s="124"/>
      <c r="M5" s="126"/>
      <c r="N5" s="121"/>
    </row>
    <row r="6" spans="1:15" x14ac:dyDescent="0.2">
      <c r="A6" s="119" t="s">
        <v>3069</v>
      </c>
      <c r="B6" s="120" t="s">
        <v>1371</v>
      </c>
      <c r="C6" s="121" t="s">
        <v>407</v>
      </c>
      <c r="D6" s="122">
        <v>102159909</v>
      </c>
      <c r="E6" s="122" t="s">
        <v>3263</v>
      </c>
      <c r="F6" s="121" t="s">
        <v>392</v>
      </c>
      <c r="G6" s="123">
        <v>33035</v>
      </c>
      <c r="H6" s="124">
        <f t="shared" ca="1" si="0"/>
        <v>21</v>
      </c>
      <c r="I6" s="124"/>
      <c r="J6" s="125">
        <v>36788</v>
      </c>
      <c r="K6" s="120">
        <v>4</v>
      </c>
      <c r="L6" s="124"/>
      <c r="M6" s="126"/>
      <c r="N6" s="121"/>
    </row>
    <row r="7" spans="1:15" x14ac:dyDescent="0.2">
      <c r="A7" s="119" t="s">
        <v>3112</v>
      </c>
      <c r="B7" s="120" t="s">
        <v>1370</v>
      </c>
      <c r="C7" s="121" t="s">
        <v>397</v>
      </c>
      <c r="D7" s="122">
        <v>105708355</v>
      </c>
      <c r="E7" s="122" t="s">
        <v>3376</v>
      </c>
      <c r="F7" s="121" t="s">
        <v>386</v>
      </c>
      <c r="G7" s="123">
        <v>34679</v>
      </c>
      <c r="H7" s="124">
        <f t="shared" ca="1" si="0"/>
        <v>16</v>
      </c>
      <c r="I7" s="124" t="s">
        <v>390</v>
      </c>
      <c r="J7" s="125">
        <v>71010</v>
      </c>
      <c r="K7" s="120">
        <v>5</v>
      </c>
      <c r="L7" s="124"/>
      <c r="M7" s="126"/>
      <c r="N7" s="121"/>
    </row>
    <row r="8" spans="1:15" x14ac:dyDescent="0.2">
      <c r="A8" s="119" t="s">
        <v>3123</v>
      </c>
      <c r="B8" s="120" t="s">
        <v>1371</v>
      </c>
      <c r="C8" s="121" t="s">
        <v>409</v>
      </c>
      <c r="D8" s="122">
        <v>106099892</v>
      </c>
      <c r="E8" s="122" t="s">
        <v>3764</v>
      </c>
      <c r="F8" s="121" t="s">
        <v>385</v>
      </c>
      <c r="G8" s="123">
        <v>39409</v>
      </c>
      <c r="H8" s="124">
        <f t="shared" ca="1" si="0"/>
        <v>3</v>
      </c>
      <c r="I8" s="124"/>
      <c r="J8" s="125">
        <v>66132</v>
      </c>
      <c r="K8" s="120">
        <v>4</v>
      </c>
      <c r="L8" s="124"/>
      <c r="M8" s="126"/>
      <c r="N8" s="121"/>
    </row>
    <row r="9" spans="1:15" x14ac:dyDescent="0.2">
      <c r="A9" s="119" t="s">
        <v>2769</v>
      </c>
      <c r="B9" s="120" t="s">
        <v>378</v>
      </c>
      <c r="C9" s="121" t="s">
        <v>406</v>
      </c>
      <c r="D9" s="122">
        <v>106686151</v>
      </c>
      <c r="E9" s="122" t="s">
        <v>3605</v>
      </c>
      <c r="F9" s="121" t="s">
        <v>385</v>
      </c>
      <c r="G9" s="123">
        <v>34776</v>
      </c>
      <c r="H9" s="124">
        <f t="shared" ca="1" si="0"/>
        <v>16</v>
      </c>
      <c r="I9" s="124"/>
      <c r="J9" s="125">
        <v>47520</v>
      </c>
      <c r="K9" s="120">
        <v>1</v>
      </c>
      <c r="L9" s="124"/>
      <c r="M9" s="126"/>
      <c r="N9" s="121"/>
    </row>
    <row r="10" spans="1:15" x14ac:dyDescent="0.2">
      <c r="A10" s="119" t="s">
        <v>3183</v>
      </c>
      <c r="B10" s="120" t="s">
        <v>1371</v>
      </c>
      <c r="C10" s="121" t="s">
        <v>2472</v>
      </c>
      <c r="D10" s="122">
        <v>106966222</v>
      </c>
      <c r="E10" s="122" t="s">
        <v>3335</v>
      </c>
      <c r="F10" s="121" t="s">
        <v>385</v>
      </c>
      <c r="G10" s="123">
        <v>38219</v>
      </c>
      <c r="H10" s="124">
        <f t="shared" ca="1" si="0"/>
        <v>7</v>
      </c>
      <c r="I10" s="124"/>
      <c r="J10" s="125">
        <v>35620</v>
      </c>
      <c r="K10" s="120">
        <v>4</v>
      </c>
      <c r="L10" s="124"/>
      <c r="M10" s="126"/>
      <c r="N10" s="121"/>
    </row>
    <row r="11" spans="1:15" x14ac:dyDescent="0.2">
      <c r="A11" s="119" t="s">
        <v>2896</v>
      </c>
      <c r="B11" s="120" t="s">
        <v>1373</v>
      </c>
      <c r="C11" s="121" t="s">
        <v>397</v>
      </c>
      <c r="D11" s="122">
        <v>110184347</v>
      </c>
      <c r="E11" s="122" t="s">
        <v>3374</v>
      </c>
      <c r="F11" s="121" t="s">
        <v>386</v>
      </c>
      <c r="G11" s="123">
        <v>33943</v>
      </c>
      <c r="H11" s="124">
        <f t="shared" ca="1" si="0"/>
        <v>18</v>
      </c>
      <c r="I11" s="124" t="s">
        <v>387</v>
      </c>
      <c r="J11" s="125">
        <v>63780</v>
      </c>
      <c r="K11" s="120">
        <v>5</v>
      </c>
      <c r="L11" s="124"/>
      <c r="M11" s="126"/>
      <c r="N11" s="121"/>
    </row>
    <row r="12" spans="1:15" x14ac:dyDescent="0.2">
      <c r="A12" s="119" t="s">
        <v>2925</v>
      </c>
      <c r="B12" s="120" t="s">
        <v>1373</v>
      </c>
      <c r="C12" s="121" t="s">
        <v>399</v>
      </c>
      <c r="D12" s="122">
        <v>110547055</v>
      </c>
      <c r="E12" s="122" t="s">
        <v>3489</v>
      </c>
      <c r="F12" s="121" t="s">
        <v>389</v>
      </c>
      <c r="G12" s="123">
        <v>35050</v>
      </c>
      <c r="H12" s="124">
        <f t="shared" ca="1" si="0"/>
        <v>15</v>
      </c>
      <c r="I12" s="124" t="s">
        <v>391</v>
      </c>
      <c r="J12" s="125">
        <v>11065</v>
      </c>
      <c r="K12" s="120">
        <v>1</v>
      </c>
      <c r="L12" s="124"/>
      <c r="M12" s="126"/>
      <c r="N12" s="121"/>
    </row>
    <row r="13" spans="1:15" x14ac:dyDescent="0.2">
      <c r="A13" s="144" t="s">
        <v>2956</v>
      </c>
      <c r="B13" s="145" t="s">
        <v>1373</v>
      </c>
      <c r="C13" s="146" t="s">
        <v>407</v>
      </c>
      <c r="D13" s="147">
        <v>110726520</v>
      </c>
      <c r="E13" s="147" t="s">
        <v>3679</v>
      </c>
      <c r="F13" s="146" t="s">
        <v>386</v>
      </c>
      <c r="G13" s="148">
        <v>34187</v>
      </c>
      <c r="H13" s="149">
        <f t="shared" ca="1" si="0"/>
        <v>18</v>
      </c>
      <c r="I13" s="149" t="s">
        <v>387</v>
      </c>
      <c r="J13" s="150">
        <v>78710</v>
      </c>
      <c r="K13" s="145">
        <v>4</v>
      </c>
      <c r="L13" s="124"/>
      <c r="M13" s="126"/>
      <c r="N13" s="121"/>
    </row>
    <row r="14" spans="1:15" x14ac:dyDescent="0.2">
      <c r="A14" s="119" t="s">
        <v>3150</v>
      </c>
      <c r="B14" s="120" t="s">
        <v>1371</v>
      </c>
      <c r="C14" s="121" t="s">
        <v>408</v>
      </c>
      <c r="D14" s="122">
        <v>111616346</v>
      </c>
      <c r="E14" s="122" t="s">
        <v>3707</v>
      </c>
      <c r="F14" s="121" t="s">
        <v>385</v>
      </c>
      <c r="G14" s="123">
        <v>32196</v>
      </c>
      <c r="H14" s="124">
        <f t="shared" ca="1" si="0"/>
        <v>23</v>
      </c>
      <c r="I14" s="124"/>
      <c r="J14" s="125">
        <v>61134</v>
      </c>
      <c r="K14" s="120">
        <v>4</v>
      </c>
      <c r="L14" s="124"/>
      <c r="M14" s="126"/>
      <c r="N14" s="121"/>
    </row>
    <row r="15" spans="1:15" x14ac:dyDescent="0.2">
      <c r="A15" s="119" t="s">
        <v>2693</v>
      </c>
      <c r="B15" s="120" t="s">
        <v>1371</v>
      </c>
      <c r="C15" s="121" t="s">
        <v>406</v>
      </c>
      <c r="D15" s="122">
        <v>113252240</v>
      </c>
      <c r="E15" s="122" t="s">
        <v>3633</v>
      </c>
      <c r="F15" s="121" t="s">
        <v>386</v>
      </c>
      <c r="G15" s="123">
        <v>35226</v>
      </c>
      <c r="H15" s="124">
        <f t="shared" ca="1" si="0"/>
        <v>15</v>
      </c>
      <c r="I15" s="124" t="s">
        <v>387</v>
      </c>
      <c r="J15" s="125">
        <v>62400</v>
      </c>
      <c r="K15" s="120">
        <v>4</v>
      </c>
      <c r="L15" s="124"/>
      <c r="M15" s="126"/>
      <c r="N15" s="121"/>
    </row>
    <row r="16" spans="1:15" x14ac:dyDescent="0.2">
      <c r="A16" s="119" t="s">
        <v>3093</v>
      </c>
      <c r="B16" s="120" t="s">
        <v>1495</v>
      </c>
      <c r="C16" s="121" t="s">
        <v>403</v>
      </c>
      <c r="D16" s="122">
        <v>113377726</v>
      </c>
      <c r="E16" s="122" t="s">
        <v>3544</v>
      </c>
      <c r="F16" s="121" t="s">
        <v>386</v>
      </c>
      <c r="G16" s="123">
        <v>35156</v>
      </c>
      <c r="H16" s="124">
        <f t="shared" ca="1" si="0"/>
        <v>15</v>
      </c>
      <c r="I16" s="124" t="s">
        <v>391</v>
      </c>
      <c r="J16" s="125">
        <v>68410</v>
      </c>
      <c r="K16" s="120">
        <v>5</v>
      </c>
      <c r="L16" s="124"/>
      <c r="M16" s="126"/>
      <c r="N16" s="121"/>
    </row>
    <row r="17" spans="1:14" x14ac:dyDescent="0.2">
      <c r="A17" s="119" t="s">
        <v>2883</v>
      </c>
      <c r="B17" s="120" t="s">
        <v>1371</v>
      </c>
      <c r="C17" s="121" t="s">
        <v>397</v>
      </c>
      <c r="D17" s="122">
        <v>113699123</v>
      </c>
      <c r="E17" s="122" t="s">
        <v>3368</v>
      </c>
      <c r="F17" s="121" t="s">
        <v>386</v>
      </c>
      <c r="G17" s="123">
        <v>31807</v>
      </c>
      <c r="H17" s="124">
        <f t="shared" ca="1" si="0"/>
        <v>24</v>
      </c>
      <c r="I17" s="124" t="s">
        <v>393</v>
      </c>
      <c r="J17" s="125">
        <v>35360</v>
      </c>
      <c r="K17" s="120">
        <v>5</v>
      </c>
      <c r="L17" s="124"/>
      <c r="M17" s="126"/>
      <c r="N17" s="121"/>
    </row>
    <row r="18" spans="1:14" x14ac:dyDescent="0.2">
      <c r="A18" s="119" t="s">
        <v>2766</v>
      </c>
      <c r="B18" s="120" t="s">
        <v>1373</v>
      </c>
      <c r="C18" s="121" t="s">
        <v>399</v>
      </c>
      <c r="D18" s="122">
        <v>114005397</v>
      </c>
      <c r="E18" s="122" t="s">
        <v>3426</v>
      </c>
      <c r="F18" s="121" t="s">
        <v>385</v>
      </c>
      <c r="G18" s="123">
        <v>37879</v>
      </c>
      <c r="H18" s="124">
        <f t="shared" ca="1" si="0"/>
        <v>8</v>
      </c>
      <c r="I18" s="124"/>
      <c r="J18" s="125">
        <v>63850</v>
      </c>
      <c r="K18" s="120">
        <v>2</v>
      </c>
      <c r="L18" s="124"/>
      <c r="M18" s="126"/>
      <c r="N18" s="121"/>
    </row>
    <row r="19" spans="1:14" x14ac:dyDescent="0.2">
      <c r="A19" s="119" t="s">
        <v>2795</v>
      </c>
      <c r="B19" s="120" t="s">
        <v>1373</v>
      </c>
      <c r="C19" s="121" t="s">
        <v>406</v>
      </c>
      <c r="D19" s="122">
        <v>115404531</v>
      </c>
      <c r="E19" s="122" t="s">
        <v>3652</v>
      </c>
      <c r="F19" s="121" t="s">
        <v>389</v>
      </c>
      <c r="G19" s="123">
        <v>36863</v>
      </c>
      <c r="H19" s="124">
        <f t="shared" ca="1" si="0"/>
        <v>10</v>
      </c>
      <c r="I19" s="124" t="s">
        <v>391</v>
      </c>
      <c r="J19" s="125">
        <v>32900</v>
      </c>
      <c r="K19" s="120">
        <v>2</v>
      </c>
      <c r="L19" s="124"/>
      <c r="M19" s="126"/>
      <c r="N19" s="121"/>
    </row>
    <row r="20" spans="1:14" x14ac:dyDescent="0.2">
      <c r="A20" s="119" t="s">
        <v>2873</v>
      </c>
      <c r="B20" s="120" t="s">
        <v>1373</v>
      </c>
      <c r="C20" s="121" t="s">
        <v>397</v>
      </c>
      <c r="D20" s="122">
        <v>116869057</v>
      </c>
      <c r="E20" s="122" t="s">
        <v>3385</v>
      </c>
      <c r="F20" s="121" t="s">
        <v>389</v>
      </c>
      <c r="G20" s="123">
        <v>33445</v>
      </c>
      <c r="H20" s="124">
        <f t="shared" ca="1" si="0"/>
        <v>20</v>
      </c>
      <c r="I20" s="124" t="s">
        <v>393</v>
      </c>
      <c r="J20" s="125">
        <v>15005</v>
      </c>
      <c r="K20" s="120">
        <v>4</v>
      </c>
      <c r="L20" s="124"/>
      <c r="M20" s="126"/>
      <c r="N20" s="121"/>
    </row>
    <row r="21" spans="1:14" x14ac:dyDescent="0.2">
      <c r="A21" s="119" t="s">
        <v>3016</v>
      </c>
      <c r="B21" s="120" t="s">
        <v>1370</v>
      </c>
      <c r="C21" s="121" t="s">
        <v>398</v>
      </c>
      <c r="D21" s="122">
        <v>117896630</v>
      </c>
      <c r="E21" s="122" t="s">
        <v>3389</v>
      </c>
      <c r="F21" s="121" t="s">
        <v>385</v>
      </c>
      <c r="G21" s="123">
        <v>38953</v>
      </c>
      <c r="H21" s="124">
        <f t="shared" ca="1" si="0"/>
        <v>5</v>
      </c>
      <c r="I21" s="124" t="s">
        <v>393</v>
      </c>
      <c r="J21" s="125">
        <v>71190</v>
      </c>
      <c r="K21" s="120">
        <v>4</v>
      </c>
      <c r="L21" s="124"/>
      <c r="M21" s="126"/>
      <c r="N21" s="121"/>
    </row>
    <row r="22" spans="1:14" x14ac:dyDescent="0.2">
      <c r="A22" s="119" t="s">
        <v>3164</v>
      </c>
      <c r="B22" s="120" t="s">
        <v>1495</v>
      </c>
      <c r="C22" s="121" t="s">
        <v>408</v>
      </c>
      <c r="D22" s="122">
        <v>120224342</v>
      </c>
      <c r="E22" s="122" t="s">
        <v>3270</v>
      </c>
      <c r="F22" s="121" t="s">
        <v>392</v>
      </c>
      <c r="G22" s="123">
        <v>35148</v>
      </c>
      <c r="H22" s="124">
        <f t="shared" ca="1" si="0"/>
        <v>15</v>
      </c>
      <c r="I22" s="124"/>
      <c r="J22" s="125">
        <v>32536</v>
      </c>
      <c r="K22" s="120">
        <v>2</v>
      </c>
      <c r="L22" s="124"/>
      <c r="M22" s="126"/>
      <c r="N22" s="121"/>
    </row>
    <row r="23" spans="1:14" x14ac:dyDescent="0.2">
      <c r="A23" s="119" t="s">
        <v>2839</v>
      </c>
      <c r="B23" s="120" t="s">
        <v>1370</v>
      </c>
      <c r="C23" s="121" t="s">
        <v>408</v>
      </c>
      <c r="D23" s="122">
        <v>120361975</v>
      </c>
      <c r="E23" s="122" t="s">
        <v>3742</v>
      </c>
      <c r="F23" s="121" t="s">
        <v>386</v>
      </c>
      <c r="G23" s="123">
        <v>36185</v>
      </c>
      <c r="H23" s="124">
        <f t="shared" ca="1" si="0"/>
        <v>12</v>
      </c>
      <c r="I23" s="124" t="s">
        <v>388</v>
      </c>
      <c r="J23" s="125">
        <v>60300</v>
      </c>
      <c r="K23" s="120">
        <v>2</v>
      </c>
      <c r="L23" s="124"/>
      <c r="M23" s="126"/>
      <c r="N23" s="121"/>
    </row>
    <row r="24" spans="1:14" x14ac:dyDescent="0.2">
      <c r="A24" s="119" t="s">
        <v>2820</v>
      </c>
      <c r="B24" s="120" t="s">
        <v>1370</v>
      </c>
      <c r="C24" s="121" t="s">
        <v>405</v>
      </c>
      <c r="D24" s="122">
        <v>120479503</v>
      </c>
      <c r="E24" s="122" t="s">
        <v>3579</v>
      </c>
      <c r="F24" s="121" t="s">
        <v>389</v>
      </c>
      <c r="G24" s="123">
        <v>37989</v>
      </c>
      <c r="H24" s="124">
        <f t="shared" ca="1" si="0"/>
        <v>7</v>
      </c>
      <c r="I24" s="124" t="s">
        <v>388</v>
      </c>
      <c r="J24" s="125">
        <v>47760</v>
      </c>
      <c r="K24" s="120">
        <v>3</v>
      </c>
      <c r="L24" s="124"/>
      <c r="M24" s="126"/>
      <c r="N24" s="121"/>
    </row>
    <row r="25" spans="1:14" x14ac:dyDescent="0.2">
      <c r="A25" s="119" t="s">
        <v>3071</v>
      </c>
      <c r="B25" s="120" t="s">
        <v>1373</v>
      </c>
      <c r="C25" s="121" t="s">
        <v>408</v>
      </c>
      <c r="D25" s="122">
        <v>121173068</v>
      </c>
      <c r="E25" s="122" t="s">
        <v>3751</v>
      </c>
      <c r="F25" s="121" t="s">
        <v>386</v>
      </c>
      <c r="G25" s="123">
        <v>39258</v>
      </c>
      <c r="H25" s="124">
        <f t="shared" ca="1" si="0"/>
        <v>4</v>
      </c>
      <c r="I25" s="124" t="s">
        <v>387</v>
      </c>
      <c r="J25" s="125">
        <v>46390</v>
      </c>
      <c r="K25" s="120">
        <v>5</v>
      </c>
      <c r="L25" s="124"/>
      <c r="M25" s="126"/>
      <c r="N25" s="121"/>
    </row>
    <row r="26" spans="1:14" x14ac:dyDescent="0.2">
      <c r="A26" s="119" t="s">
        <v>3219</v>
      </c>
      <c r="B26" s="120" t="s">
        <v>1371</v>
      </c>
      <c r="C26" s="121" t="s">
        <v>404</v>
      </c>
      <c r="D26" s="122">
        <v>121688720</v>
      </c>
      <c r="E26" s="122" t="s">
        <v>3552</v>
      </c>
      <c r="F26" s="121" t="s">
        <v>385</v>
      </c>
      <c r="G26" s="123">
        <v>34257</v>
      </c>
      <c r="H26" s="124">
        <f t="shared" ca="1" si="0"/>
        <v>17</v>
      </c>
      <c r="I26" s="124"/>
      <c r="J26" s="125">
        <v>44820</v>
      </c>
      <c r="K26" s="120">
        <v>4</v>
      </c>
      <c r="L26" s="124"/>
      <c r="M26" s="126"/>
      <c r="N26" s="121"/>
    </row>
    <row r="27" spans="1:14" x14ac:dyDescent="0.2">
      <c r="A27" s="119" t="s">
        <v>3161</v>
      </c>
      <c r="B27" s="120" t="s">
        <v>1371</v>
      </c>
      <c r="C27" s="121" t="s">
        <v>403</v>
      </c>
      <c r="D27" s="122">
        <v>122440839</v>
      </c>
      <c r="E27" s="122" t="s">
        <v>3547</v>
      </c>
      <c r="F27" s="121" t="s">
        <v>389</v>
      </c>
      <c r="G27" s="123">
        <v>34651</v>
      </c>
      <c r="H27" s="124">
        <f t="shared" ca="1" si="0"/>
        <v>16</v>
      </c>
      <c r="I27" s="124" t="s">
        <v>387</v>
      </c>
      <c r="J27" s="125">
        <v>20500</v>
      </c>
      <c r="K27" s="120">
        <v>3</v>
      </c>
      <c r="L27" s="124"/>
      <c r="M27" s="126"/>
      <c r="N27" s="121"/>
    </row>
    <row r="28" spans="1:14" x14ac:dyDescent="0.2">
      <c r="A28" s="119" t="s">
        <v>2854</v>
      </c>
      <c r="B28" s="120" t="s">
        <v>1373</v>
      </c>
      <c r="C28" s="121" t="s">
        <v>2471</v>
      </c>
      <c r="D28" s="122">
        <v>124203063</v>
      </c>
      <c r="E28" s="122" t="s">
        <v>3346</v>
      </c>
      <c r="F28" s="121" t="s">
        <v>389</v>
      </c>
      <c r="G28" s="123">
        <v>39262</v>
      </c>
      <c r="H28" s="124">
        <f t="shared" ca="1" si="0"/>
        <v>4</v>
      </c>
      <c r="I28" s="124" t="s">
        <v>391</v>
      </c>
      <c r="J28" s="125">
        <v>10520</v>
      </c>
      <c r="K28" s="120">
        <v>4</v>
      </c>
      <c r="L28" s="124"/>
      <c r="M28" s="126"/>
      <c r="N28" s="121"/>
    </row>
    <row r="29" spans="1:14" x14ac:dyDescent="0.2">
      <c r="A29" s="119" t="s">
        <v>3095</v>
      </c>
      <c r="B29" s="120" t="s">
        <v>1373</v>
      </c>
      <c r="C29" s="121" t="s">
        <v>407</v>
      </c>
      <c r="D29" s="122">
        <v>125540405</v>
      </c>
      <c r="E29" s="122" t="s">
        <v>3686</v>
      </c>
      <c r="F29" s="121" t="s">
        <v>386</v>
      </c>
      <c r="G29" s="123">
        <v>34935</v>
      </c>
      <c r="H29" s="124">
        <f t="shared" ca="1" si="0"/>
        <v>16</v>
      </c>
      <c r="I29" s="124" t="s">
        <v>387</v>
      </c>
      <c r="J29" s="125">
        <v>58410</v>
      </c>
      <c r="K29" s="120">
        <v>5</v>
      </c>
      <c r="L29" s="124"/>
      <c r="M29" s="126"/>
      <c r="N29" s="121"/>
    </row>
    <row r="30" spans="1:14" x14ac:dyDescent="0.2">
      <c r="A30" s="119" t="s">
        <v>3085</v>
      </c>
      <c r="B30" s="120" t="s">
        <v>378</v>
      </c>
      <c r="C30" s="121" t="s">
        <v>395</v>
      </c>
      <c r="D30" s="122">
        <v>126492342</v>
      </c>
      <c r="E30" s="122" t="s">
        <v>3332</v>
      </c>
      <c r="F30" s="121" t="s">
        <v>392</v>
      </c>
      <c r="G30" s="123">
        <v>34749</v>
      </c>
      <c r="H30" s="124">
        <f t="shared" ca="1" si="0"/>
        <v>16</v>
      </c>
      <c r="I30" s="124"/>
      <c r="J30" s="125">
        <v>18500</v>
      </c>
      <c r="K30" s="120">
        <v>5</v>
      </c>
      <c r="L30" s="124"/>
      <c r="M30" s="126"/>
      <c r="N30" s="121"/>
    </row>
    <row r="31" spans="1:14" x14ac:dyDescent="0.2">
      <c r="A31" s="119" t="s">
        <v>3031</v>
      </c>
      <c r="B31" s="120" t="s">
        <v>1373</v>
      </c>
      <c r="C31" s="121" t="s">
        <v>395</v>
      </c>
      <c r="D31" s="122">
        <v>129397083</v>
      </c>
      <c r="E31" s="122" t="s">
        <v>3325</v>
      </c>
      <c r="F31" s="121" t="s">
        <v>386</v>
      </c>
      <c r="G31" s="123">
        <v>39286</v>
      </c>
      <c r="H31" s="124">
        <f t="shared" ca="1" si="0"/>
        <v>4</v>
      </c>
      <c r="I31" s="124" t="s">
        <v>393</v>
      </c>
      <c r="J31" s="125">
        <v>68910</v>
      </c>
      <c r="K31" s="120">
        <v>5</v>
      </c>
      <c r="L31" s="124"/>
      <c r="M31" s="126"/>
      <c r="N31" s="121"/>
    </row>
    <row r="32" spans="1:14" x14ac:dyDescent="0.2">
      <c r="A32" s="119" t="s">
        <v>2987</v>
      </c>
      <c r="B32" s="120" t="s">
        <v>1373</v>
      </c>
      <c r="C32" s="121" t="s">
        <v>399</v>
      </c>
      <c r="D32" s="122">
        <v>130619578</v>
      </c>
      <c r="E32" s="122" t="s">
        <v>3410</v>
      </c>
      <c r="F32" s="121" t="s">
        <v>385</v>
      </c>
      <c r="G32" s="123">
        <v>35408</v>
      </c>
      <c r="H32" s="124">
        <f t="shared" ca="1" si="0"/>
        <v>14</v>
      </c>
      <c r="I32" s="124"/>
      <c r="J32" s="125">
        <v>89520</v>
      </c>
      <c r="K32" s="120">
        <v>5</v>
      </c>
      <c r="L32" s="124"/>
      <c r="M32" s="126"/>
      <c r="N32" s="121"/>
    </row>
    <row r="33" spans="1:15" x14ac:dyDescent="0.2">
      <c r="A33" s="119" t="s">
        <v>2748</v>
      </c>
      <c r="B33" s="120" t="s">
        <v>378</v>
      </c>
      <c r="C33" s="121" t="s">
        <v>402</v>
      </c>
      <c r="D33" s="122">
        <v>132016163</v>
      </c>
      <c r="E33" s="122" t="s">
        <v>3532</v>
      </c>
      <c r="F33" s="121" t="s">
        <v>389</v>
      </c>
      <c r="G33" s="123">
        <v>38561</v>
      </c>
      <c r="H33" s="124">
        <f t="shared" ca="1" si="0"/>
        <v>6</v>
      </c>
      <c r="I33" s="124" t="s">
        <v>393</v>
      </c>
      <c r="J33" s="125">
        <v>38575</v>
      </c>
      <c r="K33" s="120">
        <v>2</v>
      </c>
      <c r="L33" s="124"/>
      <c r="M33" s="126"/>
      <c r="N33" s="121"/>
    </row>
    <row r="34" spans="1:15" x14ac:dyDescent="0.2">
      <c r="A34" s="119" t="s">
        <v>3199</v>
      </c>
      <c r="B34" s="120" t="s">
        <v>1371</v>
      </c>
      <c r="C34" s="121" t="s">
        <v>1376</v>
      </c>
      <c r="D34" s="122">
        <v>134557291</v>
      </c>
      <c r="E34" s="122" t="s">
        <v>3586</v>
      </c>
      <c r="F34" s="121" t="s">
        <v>386</v>
      </c>
      <c r="G34" s="123">
        <v>31803</v>
      </c>
      <c r="H34" s="124">
        <f t="shared" ca="1" si="0"/>
        <v>24</v>
      </c>
      <c r="I34" s="124" t="s">
        <v>387</v>
      </c>
      <c r="J34" s="125">
        <v>32600</v>
      </c>
      <c r="K34" s="120">
        <v>5</v>
      </c>
      <c r="L34" s="124"/>
      <c r="M34" s="126"/>
      <c r="N34" s="121"/>
    </row>
    <row r="35" spans="1:15" x14ac:dyDescent="0.2">
      <c r="A35" s="119" t="s">
        <v>3141</v>
      </c>
      <c r="B35" s="120" t="s">
        <v>1373</v>
      </c>
      <c r="C35" s="121" t="s">
        <v>407</v>
      </c>
      <c r="D35" s="122">
        <v>135633006</v>
      </c>
      <c r="E35" s="122" t="s">
        <v>3666</v>
      </c>
      <c r="F35" s="121" t="s">
        <v>385</v>
      </c>
      <c r="G35" s="123">
        <v>35169</v>
      </c>
      <c r="H35" s="124">
        <f t="shared" ca="1" si="0"/>
        <v>15</v>
      </c>
      <c r="I35" s="124"/>
      <c r="J35" s="125">
        <v>54840</v>
      </c>
      <c r="K35" s="120">
        <v>4</v>
      </c>
      <c r="L35" s="124"/>
      <c r="M35" s="126"/>
      <c r="N35" s="121"/>
    </row>
    <row r="36" spans="1:15" x14ac:dyDescent="0.2">
      <c r="A36" s="119" t="s">
        <v>2732</v>
      </c>
      <c r="B36" s="120" t="s">
        <v>1495</v>
      </c>
      <c r="C36" s="121" t="s">
        <v>399</v>
      </c>
      <c r="D36" s="122">
        <v>135965371</v>
      </c>
      <c r="E36" s="122" t="s">
        <v>3469</v>
      </c>
      <c r="F36" s="121" t="s">
        <v>386</v>
      </c>
      <c r="G36" s="123">
        <v>36626</v>
      </c>
      <c r="H36" s="124">
        <f t="shared" ca="1" si="0"/>
        <v>11</v>
      </c>
      <c r="I36" s="124" t="s">
        <v>391</v>
      </c>
      <c r="J36" s="125">
        <v>30920</v>
      </c>
      <c r="K36" s="120">
        <v>5</v>
      </c>
      <c r="L36" s="124"/>
      <c r="M36" s="126"/>
      <c r="N36" s="121"/>
    </row>
    <row r="37" spans="1:15" x14ac:dyDescent="0.2">
      <c r="A37" s="119" t="s">
        <v>2774</v>
      </c>
      <c r="B37" s="120" t="s">
        <v>378</v>
      </c>
      <c r="C37" s="121" t="s">
        <v>399</v>
      </c>
      <c r="D37" s="122">
        <v>136620388</v>
      </c>
      <c r="E37" s="122" t="s">
        <v>3450</v>
      </c>
      <c r="F37" s="121" t="s">
        <v>386</v>
      </c>
      <c r="G37" s="123">
        <v>34404</v>
      </c>
      <c r="H37" s="124">
        <f t="shared" ca="1" si="0"/>
        <v>17</v>
      </c>
      <c r="I37" s="124" t="s">
        <v>390</v>
      </c>
      <c r="J37" s="125">
        <v>70020</v>
      </c>
      <c r="K37" s="120">
        <v>3</v>
      </c>
      <c r="L37" s="124"/>
      <c r="M37" s="126"/>
      <c r="N37" s="121"/>
    </row>
    <row r="38" spans="1:15" x14ac:dyDescent="0.2">
      <c r="A38" s="119" t="s">
        <v>3177</v>
      </c>
      <c r="B38" s="120" t="s">
        <v>378</v>
      </c>
      <c r="C38" s="121" t="s">
        <v>399</v>
      </c>
      <c r="D38" s="122">
        <v>138607245</v>
      </c>
      <c r="E38" s="122" t="s">
        <v>3395</v>
      </c>
      <c r="F38" s="121" t="s">
        <v>385</v>
      </c>
      <c r="G38" s="123">
        <v>32743</v>
      </c>
      <c r="H38" s="124">
        <f t="shared" ca="1" si="0"/>
        <v>22</v>
      </c>
      <c r="I38" s="124"/>
      <c r="J38" s="125">
        <v>79220</v>
      </c>
      <c r="K38" s="120">
        <v>4</v>
      </c>
      <c r="L38" s="124"/>
      <c r="M38" s="126"/>
      <c r="N38" s="121"/>
      <c r="O38" s="143"/>
    </row>
    <row r="39" spans="1:15" x14ac:dyDescent="0.2">
      <c r="A39" s="119" t="s">
        <v>2874</v>
      </c>
      <c r="B39" s="120" t="s">
        <v>1495</v>
      </c>
      <c r="C39" s="121" t="s">
        <v>399</v>
      </c>
      <c r="D39" s="122">
        <v>143534593</v>
      </c>
      <c r="E39" s="122" t="s">
        <v>3416</v>
      </c>
      <c r="F39" s="121" t="s">
        <v>385</v>
      </c>
      <c r="G39" s="123">
        <v>36510</v>
      </c>
      <c r="H39" s="124">
        <f t="shared" ca="1" si="0"/>
        <v>11</v>
      </c>
      <c r="I39" s="124"/>
      <c r="J39" s="125">
        <v>75420</v>
      </c>
      <c r="K39" s="120">
        <v>1</v>
      </c>
      <c r="L39" s="124"/>
      <c r="M39" s="126"/>
      <c r="N39" s="121"/>
    </row>
    <row r="40" spans="1:15" x14ac:dyDescent="0.2">
      <c r="A40" s="144" t="s">
        <v>2761</v>
      </c>
      <c r="B40" s="145" t="s">
        <v>1373</v>
      </c>
      <c r="C40" s="146" t="s">
        <v>408</v>
      </c>
      <c r="D40" s="147">
        <v>144722757</v>
      </c>
      <c r="E40" s="147" t="s">
        <v>3708</v>
      </c>
      <c r="F40" s="146" t="s">
        <v>385</v>
      </c>
      <c r="G40" s="148">
        <v>32252</v>
      </c>
      <c r="H40" s="149">
        <f t="shared" ca="1" si="0"/>
        <v>23</v>
      </c>
      <c r="I40" s="149"/>
      <c r="J40" s="150">
        <v>57500</v>
      </c>
      <c r="K40" s="145">
        <v>1</v>
      </c>
      <c r="L40" s="124"/>
      <c r="M40" s="126"/>
      <c r="N40" s="121"/>
    </row>
    <row r="41" spans="1:15" x14ac:dyDescent="0.2">
      <c r="A41" s="119" t="s">
        <v>3197</v>
      </c>
      <c r="B41" s="120" t="s">
        <v>1373</v>
      </c>
      <c r="C41" s="121" t="s">
        <v>405</v>
      </c>
      <c r="D41" s="122">
        <v>145240921</v>
      </c>
      <c r="E41" s="122" t="s">
        <v>3573</v>
      </c>
      <c r="F41" s="121" t="s">
        <v>386</v>
      </c>
      <c r="G41" s="123">
        <v>38094</v>
      </c>
      <c r="H41" s="124">
        <f t="shared" ca="1" si="0"/>
        <v>7</v>
      </c>
      <c r="I41" s="124" t="s">
        <v>393</v>
      </c>
      <c r="J41" s="125">
        <v>50990</v>
      </c>
      <c r="K41" s="120">
        <v>4</v>
      </c>
      <c r="L41" s="124"/>
      <c r="M41" s="126"/>
      <c r="N41" s="121"/>
    </row>
    <row r="42" spans="1:15" x14ac:dyDescent="0.2">
      <c r="A42" s="119" t="s">
        <v>2954</v>
      </c>
      <c r="B42" s="120" t="s">
        <v>378</v>
      </c>
      <c r="C42" s="121" t="s">
        <v>408</v>
      </c>
      <c r="D42" s="122">
        <v>145495793</v>
      </c>
      <c r="E42" s="122" t="s">
        <v>3756</v>
      </c>
      <c r="F42" s="121" t="s">
        <v>389</v>
      </c>
      <c r="G42" s="123">
        <v>33650</v>
      </c>
      <c r="H42" s="124">
        <f t="shared" ca="1" si="0"/>
        <v>19</v>
      </c>
      <c r="I42" s="124" t="s">
        <v>388</v>
      </c>
      <c r="J42" s="125">
        <v>23000</v>
      </c>
      <c r="K42" s="120">
        <v>4</v>
      </c>
      <c r="L42" s="124"/>
      <c r="M42" s="126"/>
      <c r="N42" s="121"/>
    </row>
    <row r="43" spans="1:15" x14ac:dyDescent="0.2">
      <c r="A43" s="119" t="s">
        <v>2702</v>
      </c>
      <c r="B43" s="120" t="s">
        <v>1371</v>
      </c>
      <c r="C43" s="121" t="s">
        <v>395</v>
      </c>
      <c r="D43" s="122">
        <v>147261161</v>
      </c>
      <c r="E43" s="122" t="s">
        <v>3239</v>
      </c>
      <c r="F43" s="121" t="s">
        <v>386</v>
      </c>
      <c r="G43" s="123">
        <v>33522</v>
      </c>
      <c r="H43" s="124">
        <f t="shared" ca="1" si="0"/>
        <v>19</v>
      </c>
      <c r="I43" s="124" t="s">
        <v>387</v>
      </c>
      <c r="J43" s="125">
        <v>31910</v>
      </c>
      <c r="K43" s="120">
        <v>5</v>
      </c>
      <c r="L43" s="124"/>
      <c r="M43" s="126"/>
      <c r="N43" s="121"/>
    </row>
    <row r="44" spans="1:15" x14ac:dyDescent="0.2">
      <c r="A44" s="119" t="s">
        <v>2687</v>
      </c>
      <c r="B44" s="120" t="s">
        <v>1495</v>
      </c>
      <c r="C44" s="121" t="s">
        <v>408</v>
      </c>
      <c r="D44" s="122">
        <v>147683641</v>
      </c>
      <c r="E44" s="122" t="s">
        <v>3721</v>
      </c>
      <c r="F44" s="121" t="s">
        <v>385</v>
      </c>
      <c r="G44" s="151">
        <v>39024</v>
      </c>
      <c r="H44" s="124">
        <f t="shared" ca="1" si="0"/>
        <v>4</v>
      </c>
      <c r="I44" s="124"/>
      <c r="J44" s="125">
        <v>47280</v>
      </c>
      <c r="K44" s="120">
        <v>1</v>
      </c>
      <c r="L44" s="124"/>
      <c r="M44" s="126"/>
      <c r="N44" s="121"/>
    </row>
    <row r="45" spans="1:15" x14ac:dyDescent="0.2">
      <c r="A45" s="119" t="s">
        <v>2705</v>
      </c>
      <c r="B45" s="120" t="s">
        <v>1371</v>
      </c>
      <c r="C45" s="121" t="s">
        <v>399</v>
      </c>
      <c r="D45" s="122">
        <v>147724014</v>
      </c>
      <c r="E45" s="122" t="s">
        <v>3440</v>
      </c>
      <c r="F45" s="121" t="s">
        <v>386</v>
      </c>
      <c r="G45" s="123">
        <v>33878</v>
      </c>
      <c r="H45" s="124">
        <f t="shared" ca="1" si="0"/>
        <v>19</v>
      </c>
      <c r="I45" s="124" t="s">
        <v>391</v>
      </c>
      <c r="J45" s="125">
        <v>44270</v>
      </c>
      <c r="K45" s="120">
        <v>2</v>
      </c>
      <c r="L45" s="124"/>
      <c r="M45" s="126"/>
      <c r="N45" s="121"/>
    </row>
    <row r="46" spans="1:15" x14ac:dyDescent="0.2">
      <c r="A46" s="119" t="s">
        <v>2746</v>
      </c>
      <c r="B46" s="120" t="s">
        <v>1371</v>
      </c>
      <c r="C46" s="121" t="s">
        <v>395</v>
      </c>
      <c r="D46" s="122">
        <v>148899089</v>
      </c>
      <c r="E46" s="122" t="s">
        <v>3327</v>
      </c>
      <c r="F46" s="121" t="s">
        <v>389</v>
      </c>
      <c r="G46" s="123">
        <v>32856</v>
      </c>
      <c r="H46" s="124">
        <f t="shared" ca="1" si="0"/>
        <v>21</v>
      </c>
      <c r="I46" s="124" t="s">
        <v>387</v>
      </c>
      <c r="J46" s="125">
        <v>26890</v>
      </c>
      <c r="K46" s="120">
        <v>3</v>
      </c>
      <c r="L46" s="124"/>
      <c r="M46" s="126"/>
      <c r="N46" s="121"/>
    </row>
    <row r="47" spans="1:15" x14ac:dyDescent="0.2">
      <c r="A47" s="119" t="s">
        <v>3045</v>
      </c>
      <c r="B47" s="120" t="s">
        <v>1371</v>
      </c>
      <c r="C47" s="121" t="s">
        <v>405</v>
      </c>
      <c r="D47" s="122">
        <v>150132247</v>
      </c>
      <c r="E47" s="122" t="s">
        <v>3565</v>
      </c>
      <c r="F47" s="121" t="s">
        <v>386</v>
      </c>
      <c r="G47" s="123">
        <v>32571</v>
      </c>
      <c r="H47" s="124">
        <f t="shared" ca="1" si="0"/>
        <v>22</v>
      </c>
      <c r="I47" s="124" t="s">
        <v>388</v>
      </c>
      <c r="J47" s="125">
        <v>46910</v>
      </c>
      <c r="K47" s="120">
        <v>3</v>
      </c>
      <c r="L47" s="124"/>
      <c r="M47" s="126"/>
      <c r="N47" s="121"/>
    </row>
    <row r="48" spans="1:15" x14ac:dyDescent="0.2">
      <c r="A48" s="119" t="s">
        <v>2737</v>
      </c>
      <c r="B48" s="120" t="s">
        <v>378</v>
      </c>
      <c r="C48" s="121" t="s">
        <v>406</v>
      </c>
      <c r="D48" s="122">
        <v>151277827</v>
      </c>
      <c r="E48" s="122" t="s">
        <v>3642</v>
      </c>
      <c r="F48" s="121" t="s">
        <v>386</v>
      </c>
      <c r="G48" s="123">
        <v>38589</v>
      </c>
      <c r="H48" s="124">
        <f t="shared" ca="1" si="0"/>
        <v>6</v>
      </c>
      <c r="I48" s="124" t="s">
        <v>387</v>
      </c>
      <c r="J48" s="125">
        <v>24790</v>
      </c>
      <c r="K48" s="120">
        <v>3</v>
      </c>
      <c r="L48" s="124"/>
      <c r="M48" s="126"/>
      <c r="N48" s="121"/>
    </row>
    <row r="49" spans="1:15" x14ac:dyDescent="0.2">
      <c r="A49" s="119" t="s">
        <v>2966</v>
      </c>
      <c r="B49" s="120" t="s">
        <v>1373</v>
      </c>
      <c r="C49" s="121" t="s">
        <v>408</v>
      </c>
      <c r="D49" s="122">
        <v>151532569</v>
      </c>
      <c r="E49" s="122" t="s">
        <v>3722</v>
      </c>
      <c r="F49" s="121" t="s">
        <v>385</v>
      </c>
      <c r="G49" s="151">
        <v>39253</v>
      </c>
      <c r="H49" s="124">
        <f t="shared" ca="1" si="0"/>
        <v>4</v>
      </c>
      <c r="I49" s="124"/>
      <c r="J49" s="125">
        <v>55510</v>
      </c>
      <c r="K49" s="120">
        <v>3</v>
      </c>
      <c r="L49" s="124"/>
      <c r="M49" s="126"/>
      <c r="N49" s="121"/>
    </row>
    <row r="50" spans="1:15" x14ac:dyDescent="0.2">
      <c r="A50" s="119" t="s">
        <v>2815</v>
      </c>
      <c r="B50" s="120" t="s">
        <v>1370</v>
      </c>
      <c r="C50" s="121" t="s">
        <v>402</v>
      </c>
      <c r="D50" s="122">
        <v>154984918</v>
      </c>
      <c r="E50" s="122" t="s">
        <v>3509</v>
      </c>
      <c r="F50" s="121" t="s">
        <v>386</v>
      </c>
      <c r="G50" s="123">
        <v>32097</v>
      </c>
      <c r="H50" s="124">
        <f t="shared" ca="1" si="0"/>
        <v>23</v>
      </c>
      <c r="I50" s="124" t="s">
        <v>387</v>
      </c>
      <c r="J50" s="125">
        <v>22900</v>
      </c>
      <c r="K50" s="120">
        <v>1</v>
      </c>
      <c r="L50" s="124"/>
      <c r="M50" s="126"/>
      <c r="N50" s="121"/>
    </row>
    <row r="51" spans="1:15" x14ac:dyDescent="0.2">
      <c r="A51" s="119" t="s">
        <v>2885</v>
      </c>
      <c r="B51" s="120" t="s">
        <v>1373</v>
      </c>
      <c r="C51" s="121" t="s">
        <v>402</v>
      </c>
      <c r="D51" s="122">
        <v>157257652</v>
      </c>
      <c r="E51" s="122" t="s">
        <v>3506</v>
      </c>
      <c r="F51" s="121" t="s">
        <v>385</v>
      </c>
      <c r="G51" s="123">
        <v>35393</v>
      </c>
      <c r="H51" s="124">
        <f t="shared" ca="1" si="0"/>
        <v>14</v>
      </c>
      <c r="I51" s="124"/>
      <c r="J51" s="125">
        <v>50200</v>
      </c>
      <c r="K51" s="120">
        <v>4</v>
      </c>
      <c r="L51" s="124"/>
      <c r="M51" s="126"/>
      <c r="N51" s="121"/>
    </row>
    <row r="52" spans="1:15" x14ac:dyDescent="0.2">
      <c r="A52" s="128" t="s">
        <v>2814</v>
      </c>
      <c r="B52" s="129" t="s">
        <v>378</v>
      </c>
      <c r="C52" s="130" t="s">
        <v>399</v>
      </c>
      <c r="D52" s="131">
        <v>159117255</v>
      </c>
      <c r="E52" s="131" t="s">
        <v>3428</v>
      </c>
      <c r="F52" s="130" t="s">
        <v>385</v>
      </c>
      <c r="G52" s="132">
        <v>38520</v>
      </c>
      <c r="H52" s="133">
        <f t="shared" ca="1" si="0"/>
        <v>6</v>
      </c>
      <c r="I52" s="133"/>
      <c r="J52" s="134">
        <v>78520</v>
      </c>
      <c r="K52" s="129">
        <v>4</v>
      </c>
      <c r="L52" s="124"/>
      <c r="M52" s="126"/>
      <c r="N52" s="121"/>
    </row>
    <row r="53" spans="1:15" x14ac:dyDescent="0.2">
      <c r="A53" s="119" t="s">
        <v>2928</v>
      </c>
      <c r="B53" s="120" t="s">
        <v>1370</v>
      </c>
      <c r="C53" s="121" t="s">
        <v>402</v>
      </c>
      <c r="D53" s="122">
        <v>159415552</v>
      </c>
      <c r="E53" s="122" t="s">
        <v>3254</v>
      </c>
      <c r="F53" s="121" t="s">
        <v>386</v>
      </c>
      <c r="G53" s="123">
        <v>32455</v>
      </c>
      <c r="H53" s="124">
        <f t="shared" ca="1" si="0"/>
        <v>22</v>
      </c>
      <c r="I53" s="124" t="s">
        <v>390</v>
      </c>
      <c r="J53" s="125">
        <v>73930</v>
      </c>
      <c r="K53" s="120">
        <v>1</v>
      </c>
      <c r="L53" s="124"/>
      <c r="M53" s="126"/>
      <c r="N53" s="121"/>
      <c r="O53" s="143"/>
    </row>
    <row r="54" spans="1:15" x14ac:dyDescent="0.2">
      <c r="A54" s="119" t="s">
        <v>2798</v>
      </c>
      <c r="B54" s="120" t="s">
        <v>1371</v>
      </c>
      <c r="C54" s="121" t="s">
        <v>408</v>
      </c>
      <c r="D54" s="122">
        <v>159594851</v>
      </c>
      <c r="E54" s="122" t="s">
        <v>3752</v>
      </c>
      <c r="F54" s="121" t="s">
        <v>386</v>
      </c>
      <c r="G54" s="151">
        <v>39370</v>
      </c>
      <c r="H54" s="124">
        <f t="shared" ca="1" si="0"/>
        <v>3</v>
      </c>
      <c r="I54" s="124" t="s">
        <v>388</v>
      </c>
      <c r="J54" s="125">
        <v>40260</v>
      </c>
      <c r="K54" s="120">
        <v>5</v>
      </c>
      <c r="L54" s="124"/>
      <c r="M54" s="126"/>
      <c r="N54" s="121"/>
    </row>
    <row r="55" spans="1:15" x14ac:dyDescent="0.2">
      <c r="A55" s="119" t="s">
        <v>3156</v>
      </c>
      <c r="B55" s="120" t="s">
        <v>378</v>
      </c>
      <c r="C55" s="121" t="s">
        <v>406</v>
      </c>
      <c r="D55" s="122">
        <v>160184934</v>
      </c>
      <c r="E55" s="122" t="s">
        <v>3647</v>
      </c>
      <c r="F55" s="121" t="s">
        <v>389</v>
      </c>
      <c r="G55" s="123">
        <v>33483</v>
      </c>
      <c r="H55" s="124">
        <f t="shared" ca="1" si="0"/>
        <v>20</v>
      </c>
      <c r="I55" s="124" t="s">
        <v>391</v>
      </c>
      <c r="J55" s="125">
        <v>10700</v>
      </c>
      <c r="K55" s="120">
        <v>4</v>
      </c>
      <c r="L55" s="124"/>
      <c r="M55" s="126"/>
      <c r="N55" s="121"/>
    </row>
    <row r="56" spans="1:15" x14ac:dyDescent="0.2">
      <c r="A56" s="119" t="s">
        <v>2823</v>
      </c>
      <c r="B56" s="120" t="s">
        <v>1373</v>
      </c>
      <c r="C56" s="121" t="s">
        <v>406</v>
      </c>
      <c r="D56" s="122">
        <v>160662505</v>
      </c>
      <c r="E56" s="122" t="s">
        <v>3609</v>
      </c>
      <c r="F56" s="121" t="s">
        <v>385</v>
      </c>
      <c r="G56" s="123">
        <v>36216</v>
      </c>
      <c r="H56" s="124">
        <f t="shared" ca="1" si="0"/>
        <v>12</v>
      </c>
      <c r="I56" s="124"/>
      <c r="J56" s="125">
        <v>61580</v>
      </c>
      <c r="K56" s="120">
        <v>3</v>
      </c>
      <c r="L56" s="124"/>
      <c r="M56" s="126"/>
      <c r="N56" s="121"/>
    </row>
    <row r="57" spans="1:15" x14ac:dyDescent="0.2">
      <c r="A57" s="119" t="s">
        <v>2771</v>
      </c>
      <c r="B57" s="120" t="s">
        <v>1373</v>
      </c>
      <c r="C57" s="121" t="s">
        <v>406</v>
      </c>
      <c r="D57" s="122">
        <v>161439267</v>
      </c>
      <c r="E57" s="122" t="s">
        <v>3640</v>
      </c>
      <c r="F57" s="121" t="s">
        <v>386</v>
      </c>
      <c r="G57" s="123">
        <v>38052</v>
      </c>
      <c r="H57" s="124">
        <f t="shared" ca="1" si="0"/>
        <v>7</v>
      </c>
      <c r="I57" s="124" t="s">
        <v>390</v>
      </c>
      <c r="J57" s="125">
        <v>42020</v>
      </c>
      <c r="K57" s="120">
        <v>5</v>
      </c>
      <c r="L57" s="124"/>
      <c r="M57" s="126"/>
      <c r="N57" s="121"/>
    </row>
    <row r="58" spans="1:15" x14ac:dyDescent="0.2">
      <c r="A58" s="119" t="s">
        <v>3200</v>
      </c>
      <c r="B58" s="120" t="s">
        <v>674</v>
      </c>
      <c r="C58" s="121" t="s">
        <v>395</v>
      </c>
      <c r="D58" s="122">
        <v>163292583</v>
      </c>
      <c r="E58" s="122" t="s">
        <v>3307</v>
      </c>
      <c r="F58" s="121" t="s">
        <v>385</v>
      </c>
      <c r="G58" s="123">
        <v>34728</v>
      </c>
      <c r="H58" s="124">
        <f t="shared" ca="1" si="0"/>
        <v>16</v>
      </c>
      <c r="I58" s="124"/>
      <c r="J58" s="125">
        <v>30340</v>
      </c>
      <c r="K58" s="120">
        <v>3</v>
      </c>
      <c r="L58" s="124"/>
      <c r="M58" s="142"/>
      <c r="N58" s="126"/>
      <c r="O58" s="143"/>
    </row>
    <row r="59" spans="1:15" x14ac:dyDescent="0.2">
      <c r="A59" s="119" t="s">
        <v>2719</v>
      </c>
      <c r="B59" s="120" t="s">
        <v>1373</v>
      </c>
      <c r="C59" s="121" t="s">
        <v>408</v>
      </c>
      <c r="D59" s="122">
        <v>163350417</v>
      </c>
      <c r="E59" s="122" t="s">
        <v>3267</v>
      </c>
      <c r="F59" s="121" t="s">
        <v>386</v>
      </c>
      <c r="G59" s="123">
        <v>35362</v>
      </c>
      <c r="H59" s="124">
        <f t="shared" ca="1" si="0"/>
        <v>14</v>
      </c>
      <c r="I59" s="124" t="s">
        <v>390</v>
      </c>
      <c r="J59" s="125">
        <v>65320</v>
      </c>
      <c r="K59" s="120">
        <v>5</v>
      </c>
      <c r="L59" s="124"/>
      <c r="M59" s="126"/>
      <c r="N59" s="121"/>
    </row>
    <row r="60" spans="1:15" x14ac:dyDescent="0.2">
      <c r="A60" s="119" t="s">
        <v>3101</v>
      </c>
      <c r="B60" s="120" t="s">
        <v>1373</v>
      </c>
      <c r="C60" s="121" t="s">
        <v>395</v>
      </c>
      <c r="D60" s="122">
        <v>164904130</v>
      </c>
      <c r="E60" s="122" t="s">
        <v>3303</v>
      </c>
      <c r="F60" s="121" t="s">
        <v>385</v>
      </c>
      <c r="G60" s="123">
        <v>34259</v>
      </c>
      <c r="H60" s="124">
        <f t="shared" ca="1" si="0"/>
        <v>17</v>
      </c>
      <c r="I60" s="124"/>
      <c r="J60" s="125">
        <v>84200</v>
      </c>
      <c r="K60" s="120">
        <v>2</v>
      </c>
      <c r="L60" s="124"/>
      <c r="M60" s="126"/>
      <c r="N60" s="121"/>
      <c r="O60" s="143"/>
    </row>
    <row r="61" spans="1:15" x14ac:dyDescent="0.2">
      <c r="A61" s="119" t="s">
        <v>3032</v>
      </c>
      <c r="B61" s="120" t="s">
        <v>1495</v>
      </c>
      <c r="C61" s="121" t="s">
        <v>399</v>
      </c>
      <c r="D61" s="122">
        <v>165917010</v>
      </c>
      <c r="E61" s="122" t="s">
        <v>3244</v>
      </c>
      <c r="F61" s="121" t="s">
        <v>385</v>
      </c>
      <c r="G61" s="123">
        <v>33361</v>
      </c>
      <c r="H61" s="124">
        <f t="shared" ca="1" si="0"/>
        <v>20</v>
      </c>
      <c r="I61" s="124"/>
      <c r="J61" s="125">
        <v>80690</v>
      </c>
      <c r="K61" s="120">
        <v>3</v>
      </c>
      <c r="L61" s="124"/>
      <c r="M61" s="126"/>
      <c r="N61" s="121"/>
    </row>
    <row r="62" spans="1:15" x14ac:dyDescent="0.2">
      <c r="A62" s="119" t="s">
        <v>2831</v>
      </c>
      <c r="B62" s="120" t="s">
        <v>1373</v>
      </c>
      <c r="C62" s="121" t="s">
        <v>399</v>
      </c>
      <c r="D62" s="122">
        <v>167058119</v>
      </c>
      <c r="E62" s="122" t="s">
        <v>3495</v>
      </c>
      <c r="F62" s="121" t="s">
        <v>392</v>
      </c>
      <c r="G62" s="123">
        <v>36420</v>
      </c>
      <c r="H62" s="124">
        <f t="shared" ca="1" si="0"/>
        <v>12</v>
      </c>
      <c r="I62" s="124"/>
      <c r="J62" s="125">
        <v>8892</v>
      </c>
      <c r="K62" s="120">
        <v>1</v>
      </c>
      <c r="L62" s="124"/>
      <c r="M62" s="126"/>
      <c r="N62" s="121"/>
    </row>
    <row r="63" spans="1:15" x14ac:dyDescent="0.2">
      <c r="A63" s="119" t="s">
        <v>3210</v>
      </c>
      <c r="B63" s="120" t="s">
        <v>1373</v>
      </c>
      <c r="C63" s="121" t="s">
        <v>403</v>
      </c>
      <c r="D63" s="122">
        <v>167646549</v>
      </c>
      <c r="E63" s="122" t="s">
        <v>3538</v>
      </c>
      <c r="F63" s="121" t="s">
        <v>385</v>
      </c>
      <c r="G63" s="123">
        <v>36493</v>
      </c>
      <c r="H63" s="124">
        <f t="shared" ca="1" si="0"/>
        <v>11</v>
      </c>
      <c r="I63" s="124"/>
      <c r="J63" s="125">
        <v>78100</v>
      </c>
      <c r="K63" s="120">
        <v>3</v>
      </c>
      <c r="L63" s="124"/>
      <c r="M63" s="126"/>
      <c r="N63" s="121"/>
    </row>
    <row r="64" spans="1:15" x14ac:dyDescent="0.2">
      <c r="A64" s="119" t="s">
        <v>3186</v>
      </c>
      <c r="B64" s="120" t="s">
        <v>674</v>
      </c>
      <c r="C64" s="121" t="s">
        <v>402</v>
      </c>
      <c r="D64" s="122">
        <v>168147877</v>
      </c>
      <c r="E64" s="122" t="s">
        <v>3529</v>
      </c>
      <c r="F64" s="121" t="s">
        <v>389</v>
      </c>
      <c r="G64" s="123">
        <v>35831</v>
      </c>
      <c r="H64" s="124">
        <f t="shared" ca="1" si="0"/>
        <v>13</v>
      </c>
      <c r="I64" s="124" t="s">
        <v>388</v>
      </c>
      <c r="J64" s="125">
        <v>15910</v>
      </c>
      <c r="K64" s="120">
        <v>3</v>
      </c>
      <c r="L64" s="124"/>
      <c r="M64" s="126"/>
      <c r="N64" s="121"/>
    </row>
    <row r="65" spans="1:37" s="109" customFormat="1" x14ac:dyDescent="0.2">
      <c r="A65" s="119" t="s">
        <v>2819</v>
      </c>
      <c r="B65" s="120" t="s">
        <v>1371</v>
      </c>
      <c r="C65" s="121" t="s">
        <v>402</v>
      </c>
      <c r="D65" s="122">
        <v>168791562</v>
      </c>
      <c r="E65" s="122" t="s">
        <v>3523</v>
      </c>
      <c r="F65" s="121" t="s">
        <v>386</v>
      </c>
      <c r="G65" s="123">
        <v>39051</v>
      </c>
      <c r="H65" s="124">
        <f t="shared" ca="1" si="0"/>
        <v>4</v>
      </c>
      <c r="I65" s="124" t="s">
        <v>393</v>
      </c>
      <c r="J65" s="125">
        <v>75780</v>
      </c>
      <c r="K65" s="120">
        <v>2</v>
      </c>
      <c r="L65" s="124"/>
      <c r="M65" s="126"/>
      <c r="N65" s="121"/>
      <c r="O65" s="119"/>
      <c r="P65" s="119"/>
      <c r="Q65" s="119"/>
      <c r="R65" s="119"/>
      <c r="S65" s="119"/>
      <c r="T65" s="119"/>
      <c r="U65" s="119"/>
      <c r="V65" s="119"/>
      <c r="W65" s="119"/>
      <c r="X65" s="119"/>
      <c r="Y65" s="119"/>
      <c r="Z65" s="119"/>
      <c r="AA65" s="119"/>
      <c r="AB65" s="119"/>
      <c r="AC65" s="119"/>
      <c r="AD65" s="119"/>
      <c r="AE65" s="119"/>
      <c r="AF65" s="119"/>
      <c r="AG65" s="119"/>
      <c r="AH65" s="119"/>
      <c r="AI65" s="119"/>
      <c r="AJ65" s="119"/>
      <c r="AK65" s="119"/>
    </row>
    <row r="66" spans="1:37" s="109" customFormat="1" x14ac:dyDescent="0.2">
      <c r="A66" s="119" t="s">
        <v>2953</v>
      </c>
      <c r="B66" s="120" t="s">
        <v>674</v>
      </c>
      <c r="C66" s="121" t="s">
        <v>397</v>
      </c>
      <c r="D66" s="122">
        <v>171868795</v>
      </c>
      <c r="E66" s="122" t="s">
        <v>3369</v>
      </c>
      <c r="F66" s="121" t="s">
        <v>386</v>
      </c>
      <c r="G66" s="123">
        <v>31769</v>
      </c>
      <c r="H66" s="124">
        <f t="shared" ref="H66:H129" ca="1" si="1">DATEDIF(G66,TODAY(),"Y")</f>
        <v>24</v>
      </c>
      <c r="I66" s="124" t="s">
        <v>388</v>
      </c>
      <c r="J66" s="125">
        <v>32360</v>
      </c>
      <c r="K66" s="120">
        <v>4</v>
      </c>
      <c r="L66" s="124"/>
      <c r="M66" s="126"/>
      <c r="N66" s="121"/>
      <c r="O66" s="119"/>
      <c r="P66" s="119"/>
      <c r="Q66" s="119"/>
      <c r="R66" s="119"/>
      <c r="S66" s="119"/>
      <c r="T66" s="119"/>
      <c r="U66" s="119"/>
      <c r="V66" s="119"/>
      <c r="W66" s="119"/>
      <c r="X66" s="119"/>
      <c r="Y66" s="119"/>
      <c r="Z66" s="119"/>
      <c r="AA66" s="119"/>
      <c r="AB66" s="119"/>
      <c r="AC66" s="119"/>
      <c r="AD66" s="119"/>
      <c r="AE66" s="119"/>
      <c r="AF66" s="119"/>
      <c r="AG66" s="119"/>
      <c r="AH66" s="119"/>
      <c r="AI66" s="119"/>
      <c r="AJ66" s="119"/>
      <c r="AK66" s="119"/>
    </row>
    <row r="67" spans="1:37" s="109" customFormat="1" x14ac:dyDescent="0.2">
      <c r="A67" s="119" t="s">
        <v>2989</v>
      </c>
      <c r="B67" s="120" t="s">
        <v>378</v>
      </c>
      <c r="C67" s="121" t="s">
        <v>406</v>
      </c>
      <c r="D67" s="122">
        <v>174159111</v>
      </c>
      <c r="E67" s="122" t="s">
        <v>3623</v>
      </c>
      <c r="F67" s="121" t="s">
        <v>386</v>
      </c>
      <c r="G67" s="123">
        <v>33976</v>
      </c>
      <c r="H67" s="124">
        <f t="shared" ca="1" si="1"/>
        <v>18</v>
      </c>
      <c r="I67" s="124" t="s">
        <v>390</v>
      </c>
      <c r="J67" s="125">
        <v>72700</v>
      </c>
      <c r="K67" s="120">
        <v>5</v>
      </c>
      <c r="L67" s="124"/>
      <c r="M67" s="126"/>
      <c r="N67" s="121"/>
      <c r="O67" s="119"/>
      <c r="P67" s="119"/>
      <c r="Q67" s="119"/>
      <c r="R67" s="119"/>
      <c r="S67" s="119"/>
      <c r="T67" s="119"/>
      <c r="U67" s="119"/>
      <c r="V67" s="119"/>
      <c r="W67" s="119"/>
      <c r="X67" s="119"/>
      <c r="Y67" s="119"/>
      <c r="Z67" s="119"/>
      <c r="AA67" s="119"/>
      <c r="AB67" s="119"/>
      <c r="AC67" s="119"/>
      <c r="AD67" s="119"/>
      <c r="AE67" s="119"/>
      <c r="AF67" s="119"/>
      <c r="AG67" s="119"/>
      <c r="AH67" s="119"/>
      <c r="AI67" s="119"/>
      <c r="AJ67" s="119"/>
      <c r="AK67" s="119"/>
    </row>
    <row r="68" spans="1:37" s="109" customFormat="1" x14ac:dyDescent="0.2">
      <c r="A68" s="119" t="s">
        <v>3139</v>
      </c>
      <c r="B68" s="120" t="s">
        <v>1373</v>
      </c>
      <c r="C68" s="121" t="s">
        <v>1376</v>
      </c>
      <c r="D68" s="122">
        <v>174483231</v>
      </c>
      <c r="E68" s="122" t="s">
        <v>3261</v>
      </c>
      <c r="F68" s="121" t="s">
        <v>386</v>
      </c>
      <c r="G68" s="123">
        <v>31876</v>
      </c>
      <c r="H68" s="124">
        <f t="shared" ca="1" si="1"/>
        <v>24</v>
      </c>
      <c r="I68" s="124" t="s">
        <v>387</v>
      </c>
      <c r="J68" s="125">
        <v>40940</v>
      </c>
      <c r="K68" s="120">
        <v>3</v>
      </c>
      <c r="L68" s="124"/>
      <c r="M68" s="126"/>
      <c r="N68" s="121"/>
      <c r="O68" s="119"/>
      <c r="P68" s="119"/>
      <c r="Q68" s="119"/>
      <c r="R68" s="119"/>
      <c r="S68" s="119"/>
      <c r="T68" s="119"/>
      <c r="U68" s="119"/>
      <c r="V68" s="119"/>
      <c r="W68" s="119"/>
      <c r="X68" s="119"/>
      <c r="Y68" s="119"/>
      <c r="Z68" s="119"/>
      <c r="AA68" s="119"/>
      <c r="AB68" s="119"/>
      <c r="AC68" s="119"/>
      <c r="AD68" s="119"/>
      <c r="AE68" s="119"/>
      <c r="AF68" s="119"/>
      <c r="AG68" s="119"/>
      <c r="AH68" s="119"/>
      <c r="AI68" s="119"/>
      <c r="AJ68" s="119"/>
      <c r="AK68" s="119"/>
    </row>
    <row r="69" spans="1:37" s="109" customFormat="1" x14ac:dyDescent="0.2">
      <c r="A69" s="119" t="s">
        <v>3154</v>
      </c>
      <c r="B69" s="120" t="s">
        <v>1373</v>
      </c>
      <c r="C69" s="121" t="s">
        <v>408</v>
      </c>
      <c r="D69" s="122">
        <v>177324163</v>
      </c>
      <c r="E69" s="122" t="s">
        <v>3743</v>
      </c>
      <c r="F69" s="121" t="s">
        <v>386</v>
      </c>
      <c r="G69" s="123">
        <v>36500</v>
      </c>
      <c r="H69" s="124">
        <f t="shared" ca="1" si="1"/>
        <v>11</v>
      </c>
      <c r="I69" s="124" t="s">
        <v>391</v>
      </c>
      <c r="J69" s="125">
        <v>48010</v>
      </c>
      <c r="K69" s="120">
        <v>3</v>
      </c>
      <c r="L69" s="124"/>
      <c r="M69" s="126"/>
      <c r="N69" s="121"/>
      <c r="O69" s="119"/>
      <c r="P69" s="119"/>
      <c r="Q69" s="119"/>
      <c r="R69" s="119"/>
      <c r="S69" s="119"/>
      <c r="T69" s="119"/>
      <c r="U69" s="119"/>
      <c r="V69" s="119"/>
      <c r="W69" s="119"/>
      <c r="X69" s="119"/>
      <c r="Y69" s="119"/>
      <c r="Z69" s="119"/>
      <c r="AA69" s="119"/>
      <c r="AB69" s="119"/>
      <c r="AC69" s="119"/>
      <c r="AD69" s="119"/>
      <c r="AE69" s="119"/>
      <c r="AF69" s="119"/>
      <c r="AG69" s="119"/>
      <c r="AH69" s="119"/>
      <c r="AI69" s="119"/>
      <c r="AJ69" s="119"/>
      <c r="AK69" s="119"/>
    </row>
    <row r="70" spans="1:37" s="109" customFormat="1" x14ac:dyDescent="0.2">
      <c r="A70" s="119" t="s">
        <v>2809</v>
      </c>
      <c r="B70" s="120" t="s">
        <v>674</v>
      </c>
      <c r="C70" s="121" t="s">
        <v>399</v>
      </c>
      <c r="D70" s="122">
        <v>177332873</v>
      </c>
      <c r="E70" s="122" t="s">
        <v>3462</v>
      </c>
      <c r="F70" s="121" t="s">
        <v>386</v>
      </c>
      <c r="G70" s="123">
        <v>35103</v>
      </c>
      <c r="H70" s="124">
        <f t="shared" ca="1" si="1"/>
        <v>15</v>
      </c>
      <c r="I70" s="124" t="s">
        <v>387</v>
      </c>
      <c r="J70" s="125">
        <v>40060</v>
      </c>
      <c r="K70" s="120">
        <v>3</v>
      </c>
      <c r="L70" s="124"/>
      <c r="M70" s="126"/>
      <c r="N70" s="121"/>
      <c r="O70" s="119"/>
      <c r="P70" s="119"/>
      <c r="Q70" s="119"/>
      <c r="R70" s="119"/>
      <c r="S70" s="119"/>
      <c r="T70" s="119"/>
      <c r="U70" s="119"/>
      <c r="V70" s="119"/>
      <c r="W70" s="119"/>
      <c r="X70" s="119"/>
      <c r="Y70" s="119"/>
      <c r="Z70" s="119"/>
      <c r="AA70" s="119"/>
      <c r="AB70" s="119"/>
      <c r="AC70" s="119"/>
      <c r="AD70" s="119"/>
      <c r="AE70" s="119"/>
      <c r="AF70" s="119"/>
      <c r="AG70" s="119"/>
      <c r="AH70" s="119"/>
      <c r="AI70" s="119"/>
      <c r="AJ70" s="119"/>
      <c r="AK70" s="119"/>
    </row>
    <row r="71" spans="1:37" s="109" customFormat="1" x14ac:dyDescent="0.2">
      <c r="A71" s="119" t="s">
        <v>2880</v>
      </c>
      <c r="B71" s="120" t="s">
        <v>674</v>
      </c>
      <c r="C71" s="121" t="s">
        <v>399</v>
      </c>
      <c r="D71" s="122">
        <v>180095803</v>
      </c>
      <c r="E71" s="122" t="s">
        <v>3478</v>
      </c>
      <c r="F71" s="121" t="s">
        <v>386</v>
      </c>
      <c r="G71" s="123">
        <v>38662</v>
      </c>
      <c r="H71" s="124">
        <f t="shared" ca="1" si="1"/>
        <v>5</v>
      </c>
      <c r="I71" s="124" t="s">
        <v>387</v>
      </c>
      <c r="J71" s="125">
        <v>78170</v>
      </c>
      <c r="K71" s="120">
        <v>5</v>
      </c>
      <c r="L71" s="124"/>
      <c r="M71" s="126"/>
      <c r="N71" s="121"/>
      <c r="O71" s="119"/>
      <c r="P71" s="119"/>
      <c r="Q71" s="119"/>
      <c r="R71" s="119"/>
      <c r="S71" s="119"/>
      <c r="T71" s="119"/>
      <c r="U71" s="119"/>
      <c r="V71" s="119"/>
      <c r="W71" s="119"/>
      <c r="X71" s="119"/>
      <c r="Y71" s="119"/>
      <c r="Z71" s="119"/>
      <c r="AA71" s="119"/>
      <c r="AB71" s="119"/>
      <c r="AC71" s="119"/>
      <c r="AD71" s="119"/>
      <c r="AE71" s="119"/>
      <c r="AF71" s="119"/>
      <c r="AG71" s="119"/>
      <c r="AH71" s="119"/>
      <c r="AI71" s="119"/>
      <c r="AJ71" s="119"/>
      <c r="AK71" s="119"/>
    </row>
    <row r="72" spans="1:37" s="109" customFormat="1" x14ac:dyDescent="0.2">
      <c r="A72" s="119" t="s">
        <v>2772</v>
      </c>
      <c r="B72" s="120" t="s">
        <v>1371</v>
      </c>
      <c r="C72" s="121" t="s">
        <v>407</v>
      </c>
      <c r="D72" s="122">
        <v>180832423</v>
      </c>
      <c r="E72" s="122" t="s">
        <v>3684</v>
      </c>
      <c r="F72" s="121" t="s">
        <v>386</v>
      </c>
      <c r="G72" s="123">
        <v>34768</v>
      </c>
      <c r="H72" s="124">
        <f t="shared" ca="1" si="1"/>
        <v>16</v>
      </c>
      <c r="I72" s="124" t="s">
        <v>388</v>
      </c>
      <c r="J72" s="125">
        <v>79610</v>
      </c>
      <c r="K72" s="120">
        <v>2</v>
      </c>
      <c r="L72" s="124"/>
      <c r="M72" s="126"/>
      <c r="N72" s="121"/>
      <c r="O72" s="119"/>
      <c r="P72" s="119"/>
      <c r="Q72" s="119"/>
      <c r="R72" s="119"/>
      <c r="S72" s="119"/>
      <c r="T72" s="119"/>
      <c r="U72" s="119"/>
      <c r="V72" s="119"/>
      <c r="W72" s="119"/>
      <c r="X72" s="119"/>
      <c r="Y72" s="119"/>
      <c r="Z72" s="119"/>
      <c r="AA72" s="119"/>
      <c r="AB72" s="119"/>
      <c r="AC72" s="119"/>
      <c r="AD72" s="119"/>
      <c r="AE72" s="119"/>
      <c r="AF72" s="119"/>
      <c r="AG72" s="119"/>
      <c r="AH72" s="119"/>
      <c r="AI72" s="119"/>
      <c r="AJ72" s="119"/>
      <c r="AK72" s="119"/>
    </row>
    <row r="73" spans="1:37" s="109" customFormat="1" x14ac:dyDescent="0.2">
      <c r="A73" s="119" t="s">
        <v>2848</v>
      </c>
      <c r="B73" s="120" t="s">
        <v>1373</v>
      </c>
      <c r="C73" s="121" t="s">
        <v>2473</v>
      </c>
      <c r="D73" s="122">
        <v>183135788</v>
      </c>
      <c r="E73" s="122" t="s">
        <v>3767</v>
      </c>
      <c r="F73" s="121" t="s">
        <v>385</v>
      </c>
      <c r="G73" s="123">
        <v>32693</v>
      </c>
      <c r="H73" s="124">
        <f t="shared" ca="1" si="1"/>
        <v>22</v>
      </c>
      <c r="I73" s="124"/>
      <c r="J73" s="125">
        <v>60760</v>
      </c>
      <c r="K73" s="120">
        <v>2</v>
      </c>
      <c r="L73" s="124"/>
      <c r="M73" s="126"/>
      <c r="N73" s="121"/>
      <c r="O73" s="119"/>
      <c r="P73" s="119"/>
      <c r="Q73" s="119"/>
      <c r="R73" s="119"/>
      <c r="S73" s="119"/>
      <c r="T73" s="119"/>
      <c r="U73" s="119"/>
      <c r="V73" s="119"/>
      <c r="W73" s="119"/>
      <c r="X73" s="119"/>
      <c r="Y73" s="119"/>
      <c r="Z73" s="119"/>
      <c r="AA73" s="119"/>
      <c r="AB73" s="119"/>
      <c r="AC73" s="119"/>
      <c r="AD73" s="119"/>
      <c r="AE73" s="119"/>
      <c r="AF73" s="119"/>
      <c r="AG73" s="119"/>
      <c r="AH73" s="119"/>
      <c r="AI73" s="119"/>
      <c r="AJ73" s="119"/>
      <c r="AK73" s="119"/>
    </row>
    <row r="74" spans="1:37" s="109" customFormat="1" x14ac:dyDescent="0.2">
      <c r="A74" s="119" t="s">
        <v>2826</v>
      </c>
      <c r="B74" s="120" t="s">
        <v>1373</v>
      </c>
      <c r="C74" s="121" t="s">
        <v>408</v>
      </c>
      <c r="D74" s="122">
        <v>186346711</v>
      </c>
      <c r="E74" s="122" t="s">
        <v>3737</v>
      </c>
      <c r="F74" s="121" t="s">
        <v>386</v>
      </c>
      <c r="G74" s="123">
        <v>35309</v>
      </c>
      <c r="H74" s="124">
        <f t="shared" ca="1" si="1"/>
        <v>15</v>
      </c>
      <c r="I74" s="124" t="s">
        <v>390</v>
      </c>
      <c r="J74" s="125">
        <v>71970</v>
      </c>
      <c r="K74" s="120">
        <v>4</v>
      </c>
      <c r="L74" s="124"/>
      <c r="M74" s="126"/>
      <c r="N74" s="121"/>
      <c r="O74" s="119"/>
      <c r="P74" s="119"/>
      <c r="Q74" s="119"/>
      <c r="R74" s="119"/>
      <c r="S74" s="119"/>
      <c r="T74" s="119"/>
      <c r="U74" s="119"/>
      <c r="V74" s="119"/>
      <c r="W74" s="119"/>
      <c r="X74" s="119"/>
      <c r="Y74" s="119"/>
      <c r="Z74" s="119"/>
      <c r="AA74" s="119"/>
      <c r="AB74" s="119"/>
      <c r="AC74" s="119"/>
      <c r="AD74" s="119"/>
      <c r="AE74" s="119"/>
      <c r="AF74" s="119"/>
      <c r="AG74" s="119"/>
      <c r="AH74" s="119"/>
      <c r="AI74" s="119"/>
      <c r="AJ74" s="119"/>
      <c r="AK74" s="119"/>
    </row>
    <row r="75" spans="1:37" s="109" customFormat="1" x14ac:dyDescent="0.2">
      <c r="A75" s="119" t="s">
        <v>2868</v>
      </c>
      <c r="B75" s="120" t="s">
        <v>378</v>
      </c>
      <c r="C75" s="121" t="s">
        <v>407</v>
      </c>
      <c r="D75" s="122">
        <v>186821354</v>
      </c>
      <c r="E75" s="122" t="s">
        <v>3675</v>
      </c>
      <c r="F75" s="121" t="s">
        <v>386</v>
      </c>
      <c r="G75" s="123">
        <v>32700</v>
      </c>
      <c r="H75" s="124">
        <f t="shared" ca="1" si="1"/>
        <v>22</v>
      </c>
      <c r="I75" s="124" t="s">
        <v>387</v>
      </c>
      <c r="J75" s="125">
        <v>54270</v>
      </c>
      <c r="K75" s="120">
        <v>3</v>
      </c>
      <c r="L75" s="124"/>
      <c r="M75" s="126"/>
      <c r="N75" s="121"/>
      <c r="O75" s="119"/>
      <c r="P75" s="119"/>
      <c r="Q75" s="119"/>
      <c r="R75" s="119"/>
      <c r="S75" s="119"/>
      <c r="T75" s="119"/>
      <c r="U75" s="119"/>
      <c r="V75" s="119"/>
      <c r="W75" s="119"/>
      <c r="X75" s="119"/>
      <c r="Y75" s="119"/>
      <c r="Z75" s="119"/>
      <c r="AA75" s="119"/>
      <c r="AB75" s="119"/>
      <c r="AC75" s="119"/>
      <c r="AD75" s="119"/>
      <c r="AE75" s="119"/>
      <c r="AF75" s="119"/>
      <c r="AG75" s="119"/>
      <c r="AH75" s="119"/>
      <c r="AI75" s="119"/>
      <c r="AJ75" s="119"/>
      <c r="AK75" s="119"/>
    </row>
    <row r="76" spans="1:37" s="109" customFormat="1" x14ac:dyDescent="0.2">
      <c r="A76" s="119" t="s">
        <v>2877</v>
      </c>
      <c r="B76" s="120" t="s">
        <v>1371</v>
      </c>
      <c r="C76" s="121" t="s">
        <v>406</v>
      </c>
      <c r="D76" s="122">
        <v>191359642</v>
      </c>
      <c r="E76" s="122" t="s">
        <v>3614</v>
      </c>
      <c r="F76" s="121" t="s">
        <v>386</v>
      </c>
      <c r="G76" s="123">
        <v>32051</v>
      </c>
      <c r="H76" s="124">
        <f t="shared" ca="1" si="1"/>
        <v>24</v>
      </c>
      <c r="I76" s="124" t="s">
        <v>387</v>
      </c>
      <c r="J76" s="125">
        <v>24090</v>
      </c>
      <c r="K76" s="120">
        <v>4</v>
      </c>
      <c r="L76" s="124"/>
      <c r="M76" s="126"/>
      <c r="N76" s="121"/>
      <c r="O76" s="119"/>
      <c r="P76" s="119"/>
      <c r="Q76" s="119"/>
      <c r="R76" s="119"/>
      <c r="S76" s="119"/>
      <c r="T76" s="119"/>
      <c r="U76" s="119"/>
      <c r="V76" s="119"/>
      <c r="W76" s="119"/>
      <c r="X76" s="119"/>
      <c r="Y76" s="119"/>
      <c r="Z76" s="119"/>
      <c r="AA76" s="119"/>
      <c r="AB76" s="119"/>
      <c r="AC76" s="119"/>
      <c r="AD76" s="119"/>
      <c r="AE76" s="119"/>
      <c r="AF76" s="119"/>
      <c r="AG76" s="119"/>
      <c r="AH76" s="119"/>
      <c r="AI76" s="119"/>
      <c r="AJ76" s="119"/>
      <c r="AK76" s="119"/>
    </row>
    <row r="77" spans="1:37" s="109" customFormat="1" x14ac:dyDescent="0.2">
      <c r="A77" s="152" t="s">
        <v>2836</v>
      </c>
      <c r="B77" s="153" t="s">
        <v>1373</v>
      </c>
      <c r="C77" s="154" t="s">
        <v>1375</v>
      </c>
      <c r="D77" s="155">
        <v>195245117</v>
      </c>
      <c r="E77" s="155" t="s">
        <v>3358</v>
      </c>
      <c r="F77" s="154" t="s">
        <v>392</v>
      </c>
      <c r="G77" s="156">
        <v>34363</v>
      </c>
      <c r="H77" s="157">
        <f t="shared" ca="1" si="1"/>
        <v>17</v>
      </c>
      <c r="I77" s="157"/>
      <c r="J77" s="158">
        <v>12676</v>
      </c>
      <c r="K77" s="153">
        <v>2</v>
      </c>
      <c r="L77" s="124"/>
      <c r="M77" s="126"/>
      <c r="N77" s="121"/>
      <c r="O77" s="119"/>
      <c r="P77" s="119"/>
      <c r="Q77" s="119"/>
      <c r="R77" s="119"/>
      <c r="S77" s="119"/>
      <c r="T77" s="119"/>
      <c r="U77" s="119"/>
      <c r="V77" s="119"/>
      <c r="W77" s="119"/>
      <c r="X77" s="119"/>
      <c r="Y77" s="119"/>
      <c r="Z77" s="119"/>
      <c r="AA77" s="119"/>
      <c r="AB77" s="119"/>
      <c r="AC77" s="119"/>
      <c r="AD77" s="119"/>
      <c r="AE77" s="119"/>
      <c r="AF77" s="119"/>
      <c r="AG77" s="119"/>
      <c r="AH77" s="119"/>
      <c r="AI77" s="119"/>
      <c r="AJ77" s="119"/>
      <c r="AK77" s="119"/>
    </row>
    <row r="78" spans="1:37" s="109" customFormat="1" x14ac:dyDescent="0.2">
      <c r="A78" s="119" t="s">
        <v>2893</v>
      </c>
      <c r="B78" s="120" t="s">
        <v>1373</v>
      </c>
      <c r="C78" s="121" t="s">
        <v>407</v>
      </c>
      <c r="D78" s="122">
        <v>195772503</v>
      </c>
      <c r="E78" s="122" t="s">
        <v>3661</v>
      </c>
      <c r="F78" s="121" t="s">
        <v>385</v>
      </c>
      <c r="G78" s="123">
        <v>32604</v>
      </c>
      <c r="H78" s="124">
        <f t="shared" ca="1" si="1"/>
        <v>22</v>
      </c>
      <c r="I78" s="124"/>
      <c r="J78" s="125">
        <v>55690</v>
      </c>
      <c r="K78" s="120">
        <v>2</v>
      </c>
      <c r="L78" s="124"/>
      <c r="M78" s="126"/>
      <c r="N78" s="121"/>
      <c r="O78" s="119"/>
      <c r="P78" s="119"/>
      <c r="Q78" s="119"/>
      <c r="R78" s="119"/>
      <c r="S78" s="119"/>
      <c r="T78" s="119"/>
      <c r="U78" s="119"/>
      <c r="V78" s="119"/>
      <c r="W78" s="119"/>
      <c r="X78" s="119"/>
      <c r="Y78" s="119"/>
      <c r="Z78" s="119"/>
      <c r="AA78" s="119"/>
      <c r="AB78" s="119"/>
      <c r="AC78" s="119"/>
      <c r="AD78" s="119"/>
      <c r="AE78" s="119"/>
      <c r="AF78" s="119"/>
      <c r="AG78" s="119"/>
      <c r="AH78" s="119"/>
      <c r="AI78" s="119"/>
      <c r="AJ78" s="119"/>
      <c r="AK78" s="119"/>
    </row>
    <row r="79" spans="1:37" s="109" customFormat="1" x14ac:dyDescent="0.2">
      <c r="A79" s="119" t="s">
        <v>3222</v>
      </c>
      <c r="B79" s="120" t="s">
        <v>1371</v>
      </c>
      <c r="C79" s="121" t="s">
        <v>1375</v>
      </c>
      <c r="D79" s="122">
        <v>197789466</v>
      </c>
      <c r="E79" s="122" t="s">
        <v>3349</v>
      </c>
      <c r="F79" s="121" t="s">
        <v>385</v>
      </c>
      <c r="G79" s="123">
        <v>34427</v>
      </c>
      <c r="H79" s="124">
        <f t="shared" ca="1" si="1"/>
        <v>17</v>
      </c>
      <c r="I79" s="124"/>
      <c r="J79" s="125">
        <v>76020</v>
      </c>
      <c r="K79" s="120">
        <v>1</v>
      </c>
      <c r="L79" s="124"/>
      <c r="M79" s="126"/>
      <c r="N79" s="121"/>
      <c r="O79" s="119"/>
      <c r="P79" s="119"/>
      <c r="Q79" s="119"/>
      <c r="R79" s="119"/>
      <c r="S79" s="119"/>
      <c r="T79" s="119"/>
      <c r="U79" s="119"/>
      <c r="V79" s="119"/>
      <c r="W79" s="119"/>
      <c r="X79" s="119"/>
      <c r="Y79" s="119"/>
      <c r="Z79" s="119"/>
      <c r="AA79" s="119"/>
      <c r="AB79" s="119"/>
      <c r="AC79" s="119"/>
      <c r="AD79" s="119"/>
      <c r="AE79" s="119"/>
      <c r="AF79" s="119"/>
      <c r="AG79" s="119"/>
      <c r="AH79" s="119"/>
      <c r="AI79" s="119"/>
      <c r="AJ79" s="119"/>
      <c r="AK79" s="119"/>
    </row>
    <row r="80" spans="1:37" s="109" customFormat="1" x14ac:dyDescent="0.2">
      <c r="A80" s="119" t="s">
        <v>2907</v>
      </c>
      <c r="B80" s="120" t="s">
        <v>1373</v>
      </c>
      <c r="C80" s="121" t="s">
        <v>1376</v>
      </c>
      <c r="D80" s="122">
        <v>198564686</v>
      </c>
      <c r="E80" s="122" t="s">
        <v>3585</v>
      </c>
      <c r="F80" s="121" t="s">
        <v>386</v>
      </c>
      <c r="G80" s="123">
        <v>31936</v>
      </c>
      <c r="H80" s="124">
        <f t="shared" ca="1" si="1"/>
        <v>24</v>
      </c>
      <c r="I80" s="124" t="s">
        <v>387</v>
      </c>
      <c r="J80" s="125">
        <v>71730</v>
      </c>
      <c r="K80" s="120">
        <v>1</v>
      </c>
      <c r="L80" s="124"/>
      <c r="M80" s="126"/>
      <c r="N80" s="121"/>
      <c r="O80" s="119"/>
      <c r="P80" s="119"/>
      <c r="Q80" s="119"/>
      <c r="R80" s="119"/>
      <c r="S80" s="119"/>
      <c r="T80" s="119"/>
      <c r="U80" s="119"/>
      <c r="V80" s="119"/>
      <c r="W80" s="119"/>
      <c r="X80" s="119"/>
      <c r="Y80" s="119"/>
      <c r="Z80" s="119"/>
      <c r="AA80" s="119"/>
      <c r="AB80" s="119"/>
      <c r="AC80" s="119"/>
      <c r="AD80" s="119"/>
      <c r="AE80" s="119"/>
      <c r="AF80" s="119"/>
      <c r="AG80" s="119"/>
      <c r="AH80" s="119"/>
      <c r="AI80" s="119"/>
      <c r="AJ80" s="119"/>
      <c r="AK80" s="119"/>
    </row>
    <row r="81" spans="1:14" x14ac:dyDescent="0.2">
      <c r="A81" s="119" t="s">
        <v>3011</v>
      </c>
      <c r="B81" s="120" t="s">
        <v>1371</v>
      </c>
      <c r="C81" s="121" t="s">
        <v>1372</v>
      </c>
      <c r="D81" s="122">
        <v>202815919</v>
      </c>
      <c r="E81" s="122" t="s">
        <v>3276</v>
      </c>
      <c r="F81" s="121" t="s">
        <v>385</v>
      </c>
      <c r="G81" s="123">
        <v>32766</v>
      </c>
      <c r="H81" s="124">
        <f t="shared" ca="1" si="1"/>
        <v>22</v>
      </c>
      <c r="I81" s="124"/>
      <c r="J81" s="125">
        <v>66580</v>
      </c>
      <c r="K81" s="120">
        <v>5</v>
      </c>
      <c r="L81" s="124"/>
      <c r="M81" s="127"/>
      <c r="N81" s="121"/>
    </row>
    <row r="82" spans="1:14" x14ac:dyDescent="0.2">
      <c r="A82" s="119" t="s">
        <v>2688</v>
      </c>
      <c r="B82" s="120" t="s">
        <v>1373</v>
      </c>
      <c r="C82" s="121" t="s">
        <v>2472</v>
      </c>
      <c r="D82" s="122">
        <v>207506781</v>
      </c>
      <c r="E82" s="122" t="s">
        <v>3338</v>
      </c>
      <c r="F82" s="121" t="s">
        <v>386</v>
      </c>
      <c r="G82" s="123">
        <v>38613</v>
      </c>
      <c r="H82" s="124">
        <f t="shared" ca="1" si="1"/>
        <v>6</v>
      </c>
      <c r="I82" s="124" t="s">
        <v>387</v>
      </c>
      <c r="J82" s="125">
        <v>76440</v>
      </c>
      <c r="K82" s="120">
        <v>3</v>
      </c>
      <c r="L82" s="124"/>
      <c r="M82" s="126"/>
      <c r="N82" s="121"/>
    </row>
    <row r="83" spans="1:14" x14ac:dyDescent="0.2">
      <c r="A83" s="119" t="s">
        <v>2741</v>
      </c>
      <c r="B83" s="120" t="s">
        <v>1371</v>
      </c>
      <c r="C83" s="121" t="s">
        <v>406</v>
      </c>
      <c r="D83" s="122">
        <v>209846975</v>
      </c>
      <c r="E83" s="122" t="s">
        <v>3651</v>
      </c>
      <c r="F83" s="121" t="s">
        <v>389</v>
      </c>
      <c r="G83" s="123">
        <v>35939</v>
      </c>
      <c r="H83" s="124">
        <f t="shared" ca="1" si="1"/>
        <v>13</v>
      </c>
      <c r="I83" s="124" t="s">
        <v>388</v>
      </c>
      <c r="J83" s="125">
        <v>12545</v>
      </c>
      <c r="K83" s="120">
        <v>4</v>
      </c>
      <c r="L83" s="124"/>
      <c r="M83" s="126"/>
      <c r="N83" s="121"/>
    </row>
    <row r="84" spans="1:14" x14ac:dyDescent="0.2">
      <c r="A84" s="119" t="s">
        <v>3000</v>
      </c>
      <c r="B84" s="120" t="s">
        <v>1373</v>
      </c>
      <c r="C84" s="121" t="s">
        <v>405</v>
      </c>
      <c r="D84" s="122">
        <v>210173249</v>
      </c>
      <c r="E84" s="122" t="s">
        <v>3555</v>
      </c>
      <c r="F84" s="121" t="s">
        <v>385</v>
      </c>
      <c r="G84" s="123">
        <v>32501</v>
      </c>
      <c r="H84" s="124">
        <f t="shared" ca="1" si="1"/>
        <v>22</v>
      </c>
      <c r="I84" s="124"/>
      <c r="J84" s="125">
        <v>32650</v>
      </c>
      <c r="K84" s="120">
        <v>1</v>
      </c>
      <c r="L84" s="124"/>
      <c r="M84" s="126"/>
      <c r="N84" s="121"/>
    </row>
    <row r="85" spans="1:14" x14ac:dyDescent="0.2">
      <c r="A85" s="119" t="s">
        <v>2716</v>
      </c>
      <c r="B85" s="120" t="s">
        <v>378</v>
      </c>
      <c r="C85" s="121" t="s">
        <v>408</v>
      </c>
      <c r="D85" s="122">
        <v>210491464</v>
      </c>
      <c r="E85" s="122" t="s">
        <v>3746</v>
      </c>
      <c r="F85" s="121" t="s">
        <v>386</v>
      </c>
      <c r="G85" s="123">
        <v>38292</v>
      </c>
      <c r="H85" s="124">
        <f t="shared" ca="1" si="1"/>
        <v>6</v>
      </c>
      <c r="I85" s="124" t="s">
        <v>387</v>
      </c>
      <c r="J85" s="125">
        <v>79380</v>
      </c>
      <c r="K85" s="120">
        <v>5</v>
      </c>
      <c r="L85" s="124"/>
      <c r="M85" s="126"/>
      <c r="N85" s="121"/>
    </row>
    <row r="86" spans="1:14" x14ac:dyDescent="0.2">
      <c r="A86" s="119" t="s">
        <v>3142</v>
      </c>
      <c r="B86" s="120" t="s">
        <v>1370</v>
      </c>
      <c r="C86" s="121" t="s">
        <v>397</v>
      </c>
      <c r="D86" s="122">
        <v>212136062</v>
      </c>
      <c r="E86" s="122" t="s">
        <v>3377</v>
      </c>
      <c r="F86" s="121" t="s">
        <v>386</v>
      </c>
      <c r="G86" s="123">
        <v>34772</v>
      </c>
      <c r="H86" s="124">
        <f t="shared" ca="1" si="1"/>
        <v>16</v>
      </c>
      <c r="I86" s="124" t="s">
        <v>391</v>
      </c>
      <c r="J86" s="125">
        <v>82400</v>
      </c>
      <c r="K86" s="120">
        <v>2</v>
      </c>
      <c r="L86" s="124"/>
      <c r="M86" s="126"/>
      <c r="N86" s="121"/>
    </row>
    <row r="87" spans="1:14" x14ac:dyDescent="0.2">
      <c r="A87" s="119" t="s">
        <v>2706</v>
      </c>
      <c r="B87" s="120" t="s">
        <v>1373</v>
      </c>
      <c r="C87" s="121" t="s">
        <v>408</v>
      </c>
      <c r="D87" s="122">
        <v>212558012</v>
      </c>
      <c r="E87" s="122" t="s">
        <v>3740</v>
      </c>
      <c r="F87" s="121" t="s">
        <v>386</v>
      </c>
      <c r="G87" s="123">
        <v>35657</v>
      </c>
      <c r="H87" s="124">
        <f t="shared" ca="1" si="1"/>
        <v>14</v>
      </c>
      <c r="I87" s="124" t="s">
        <v>387</v>
      </c>
      <c r="J87" s="125">
        <v>63060</v>
      </c>
      <c r="K87" s="120">
        <v>4</v>
      </c>
      <c r="L87" s="124"/>
      <c r="M87" s="126"/>
      <c r="N87" s="121"/>
    </row>
    <row r="88" spans="1:14" x14ac:dyDescent="0.2">
      <c r="A88" s="119" t="s">
        <v>2851</v>
      </c>
      <c r="B88" s="120" t="s">
        <v>1371</v>
      </c>
      <c r="C88" s="121" t="s">
        <v>399</v>
      </c>
      <c r="D88" s="122">
        <v>213584397</v>
      </c>
      <c r="E88" s="122" t="s">
        <v>3466</v>
      </c>
      <c r="F88" s="121" t="s">
        <v>386</v>
      </c>
      <c r="G88" s="123">
        <v>36021</v>
      </c>
      <c r="H88" s="124">
        <f t="shared" ca="1" si="1"/>
        <v>13</v>
      </c>
      <c r="I88" s="124" t="s">
        <v>391</v>
      </c>
      <c r="J88" s="125">
        <v>62750</v>
      </c>
      <c r="K88" s="120">
        <v>3</v>
      </c>
      <c r="L88" s="124"/>
      <c r="M88" s="126"/>
      <c r="N88" s="121"/>
    </row>
    <row r="89" spans="1:14" x14ac:dyDescent="0.2">
      <c r="A89" s="119" t="s">
        <v>2919</v>
      </c>
      <c r="B89" s="120" t="s">
        <v>674</v>
      </c>
      <c r="C89" s="121" t="s">
        <v>405</v>
      </c>
      <c r="D89" s="122">
        <v>213741822</v>
      </c>
      <c r="E89" s="122" t="s">
        <v>3557</v>
      </c>
      <c r="F89" s="121" t="s">
        <v>385</v>
      </c>
      <c r="G89" s="123">
        <v>34611</v>
      </c>
      <c r="H89" s="124">
        <f t="shared" ca="1" si="1"/>
        <v>17</v>
      </c>
      <c r="I89" s="124"/>
      <c r="J89" s="125">
        <v>63330</v>
      </c>
      <c r="K89" s="120">
        <v>4</v>
      </c>
      <c r="L89" s="124"/>
      <c r="M89" s="126"/>
      <c r="N89" s="121"/>
    </row>
    <row r="90" spans="1:14" x14ac:dyDescent="0.2">
      <c r="A90" s="119" t="s">
        <v>3084</v>
      </c>
      <c r="B90" s="120" t="s">
        <v>1373</v>
      </c>
      <c r="C90" s="121" t="s">
        <v>401</v>
      </c>
      <c r="D90" s="122">
        <v>214234804</v>
      </c>
      <c r="E90" s="122" t="s">
        <v>3500</v>
      </c>
      <c r="F90" s="121" t="s">
        <v>386</v>
      </c>
      <c r="G90" s="123">
        <v>36626</v>
      </c>
      <c r="H90" s="124">
        <f t="shared" ca="1" si="1"/>
        <v>11</v>
      </c>
      <c r="I90" s="124" t="s">
        <v>391</v>
      </c>
      <c r="J90" s="125">
        <v>53870</v>
      </c>
      <c r="K90" s="120">
        <v>2</v>
      </c>
      <c r="L90" s="124"/>
      <c r="M90" s="126"/>
      <c r="N90" s="121"/>
    </row>
    <row r="91" spans="1:14" x14ac:dyDescent="0.2">
      <c r="A91" s="119" t="s">
        <v>2981</v>
      </c>
      <c r="B91" s="120" t="s">
        <v>1371</v>
      </c>
      <c r="C91" s="121" t="s">
        <v>406</v>
      </c>
      <c r="D91" s="122">
        <v>214291610</v>
      </c>
      <c r="E91" s="122" t="s">
        <v>3622</v>
      </c>
      <c r="F91" s="121" t="s">
        <v>386</v>
      </c>
      <c r="G91" s="123">
        <v>33909</v>
      </c>
      <c r="H91" s="124">
        <f t="shared" ca="1" si="1"/>
        <v>18</v>
      </c>
      <c r="I91" s="124" t="s">
        <v>387</v>
      </c>
      <c r="J91" s="125">
        <v>47340</v>
      </c>
      <c r="K91" s="120">
        <v>2</v>
      </c>
      <c r="L91" s="124"/>
      <c r="M91" s="126"/>
      <c r="N91" s="121"/>
    </row>
    <row r="92" spans="1:14" x14ac:dyDescent="0.2">
      <c r="A92" s="135" t="s">
        <v>2807</v>
      </c>
      <c r="B92" s="136" t="s">
        <v>1371</v>
      </c>
      <c r="C92" s="137" t="s">
        <v>1374</v>
      </c>
      <c r="D92" s="138">
        <v>216607562</v>
      </c>
      <c r="E92" s="138" t="s">
        <v>3237</v>
      </c>
      <c r="F92" s="137" t="s">
        <v>386</v>
      </c>
      <c r="G92" s="139">
        <v>34149</v>
      </c>
      <c r="H92" s="140">
        <f t="shared" ca="1" si="1"/>
        <v>18</v>
      </c>
      <c r="I92" s="140" t="s">
        <v>391</v>
      </c>
      <c r="J92" s="141">
        <v>49360</v>
      </c>
      <c r="K92" s="136">
        <v>2</v>
      </c>
      <c r="L92" s="124"/>
      <c r="M92" s="126"/>
      <c r="N92" s="121"/>
    </row>
    <row r="93" spans="1:14" x14ac:dyDescent="0.2">
      <c r="A93" s="119" t="s">
        <v>2978</v>
      </c>
      <c r="B93" s="120" t="s">
        <v>378</v>
      </c>
      <c r="C93" s="121" t="s">
        <v>406</v>
      </c>
      <c r="D93" s="122">
        <v>217968415</v>
      </c>
      <c r="E93" s="122" t="s">
        <v>3628</v>
      </c>
      <c r="F93" s="121" t="s">
        <v>386</v>
      </c>
      <c r="G93" s="123">
        <v>34511</v>
      </c>
      <c r="H93" s="124">
        <f t="shared" ca="1" si="1"/>
        <v>17</v>
      </c>
      <c r="I93" s="124" t="s">
        <v>393</v>
      </c>
      <c r="J93" s="125">
        <v>22870</v>
      </c>
      <c r="K93" s="120">
        <v>3</v>
      </c>
      <c r="L93" s="124"/>
      <c r="M93" s="126"/>
      <c r="N93" s="121"/>
    </row>
    <row r="94" spans="1:14" x14ac:dyDescent="0.2">
      <c r="A94" s="119" t="s">
        <v>2906</v>
      </c>
      <c r="B94" s="120" t="s">
        <v>1371</v>
      </c>
      <c r="C94" s="121" t="s">
        <v>399</v>
      </c>
      <c r="D94" s="122">
        <v>219245495</v>
      </c>
      <c r="E94" s="122" t="s">
        <v>3398</v>
      </c>
      <c r="F94" s="121" t="s">
        <v>385</v>
      </c>
      <c r="G94" s="123">
        <v>33115</v>
      </c>
      <c r="H94" s="124">
        <f t="shared" ca="1" si="1"/>
        <v>21</v>
      </c>
      <c r="I94" s="124"/>
      <c r="J94" s="125">
        <v>63310</v>
      </c>
      <c r="K94" s="120">
        <v>3</v>
      </c>
      <c r="L94" s="124"/>
      <c r="M94" s="126"/>
      <c r="N94" s="121"/>
    </row>
    <row r="95" spans="1:14" x14ac:dyDescent="0.2">
      <c r="A95" s="119" t="s">
        <v>2713</v>
      </c>
      <c r="B95" s="120" t="s">
        <v>1373</v>
      </c>
      <c r="C95" s="121" t="s">
        <v>1376</v>
      </c>
      <c r="D95" s="122">
        <v>219740602</v>
      </c>
      <c r="E95" s="122" t="s">
        <v>3592</v>
      </c>
      <c r="F95" s="121" t="s">
        <v>389</v>
      </c>
      <c r="G95" s="123">
        <v>32039</v>
      </c>
      <c r="H95" s="124">
        <f t="shared" ca="1" si="1"/>
        <v>24</v>
      </c>
      <c r="I95" s="124" t="s">
        <v>388</v>
      </c>
      <c r="J95" s="125">
        <v>16015</v>
      </c>
      <c r="K95" s="120">
        <v>3</v>
      </c>
      <c r="L95" s="124"/>
      <c r="M95" s="126"/>
      <c r="N95" s="121"/>
    </row>
    <row r="96" spans="1:14" x14ac:dyDescent="0.2">
      <c r="A96" s="119" t="s">
        <v>3201</v>
      </c>
      <c r="B96" s="120" t="s">
        <v>1371</v>
      </c>
      <c r="C96" s="121" t="s">
        <v>399</v>
      </c>
      <c r="D96" s="122">
        <v>220781349</v>
      </c>
      <c r="E96" s="122" t="s">
        <v>3397</v>
      </c>
      <c r="F96" s="121" t="s">
        <v>385</v>
      </c>
      <c r="G96" s="123">
        <v>32839</v>
      </c>
      <c r="H96" s="124">
        <f t="shared" ca="1" si="1"/>
        <v>21</v>
      </c>
      <c r="I96" s="124"/>
      <c r="J96" s="125">
        <v>45770</v>
      </c>
      <c r="K96" s="120">
        <v>5</v>
      </c>
      <c r="L96" s="124"/>
      <c r="M96" s="126"/>
      <c r="N96" s="121"/>
    </row>
    <row r="97" spans="1:14" x14ac:dyDescent="0.2">
      <c r="A97" s="119" t="s">
        <v>2787</v>
      </c>
      <c r="B97" s="120" t="s">
        <v>378</v>
      </c>
      <c r="C97" s="121" t="s">
        <v>407</v>
      </c>
      <c r="D97" s="122">
        <v>221347766</v>
      </c>
      <c r="E97" s="122" t="s">
        <v>3662</v>
      </c>
      <c r="F97" s="121" t="s">
        <v>385</v>
      </c>
      <c r="G97" s="123">
        <v>34760</v>
      </c>
      <c r="H97" s="124">
        <f t="shared" ca="1" si="1"/>
        <v>16</v>
      </c>
      <c r="I97" s="124"/>
      <c r="J97" s="125">
        <v>59050</v>
      </c>
      <c r="K97" s="120">
        <v>4</v>
      </c>
      <c r="L97" s="124"/>
      <c r="M97" s="126"/>
      <c r="N97" s="121"/>
    </row>
    <row r="98" spans="1:14" x14ac:dyDescent="0.2">
      <c r="A98" s="119" t="s">
        <v>3226</v>
      </c>
      <c r="B98" s="120" t="s">
        <v>1371</v>
      </c>
      <c r="C98" s="121" t="s">
        <v>403</v>
      </c>
      <c r="D98" s="122">
        <v>221364716</v>
      </c>
      <c r="E98" s="122" t="s">
        <v>3545</v>
      </c>
      <c r="F98" s="121" t="s">
        <v>386</v>
      </c>
      <c r="G98" s="123">
        <v>35588</v>
      </c>
      <c r="H98" s="124">
        <f t="shared" ca="1" si="1"/>
        <v>14</v>
      </c>
      <c r="I98" s="124" t="s">
        <v>387</v>
      </c>
      <c r="J98" s="125">
        <v>71820</v>
      </c>
      <c r="K98" s="120">
        <v>2</v>
      </c>
      <c r="L98" s="124"/>
      <c r="M98" s="126"/>
      <c r="N98" s="121"/>
    </row>
    <row r="99" spans="1:14" x14ac:dyDescent="0.2">
      <c r="A99" s="119" t="s">
        <v>2902</v>
      </c>
      <c r="B99" s="120" t="s">
        <v>674</v>
      </c>
      <c r="C99" s="121" t="s">
        <v>408</v>
      </c>
      <c r="D99" s="122">
        <v>230192897</v>
      </c>
      <c r="E99" s="122" t="s">
        <v>3234</v>
      </c>
      <c r="F99" s="121" t="s">
        <v>386</v>
      </c>
      <c r="G99" s="123">
        <v>38131</v>
      </c>
      <c r="H99" s="124">
        <f t="shared" ca="1" si="1"/>
        <v>7</v>
      </c>
      <c r="I99" s="124" t="s">
        <v>390</v>
      </c>
      <c r="J99" s="125">
        <v>68860</v>
      </c>
      <c r="K99" s="120">
        <v>2</v>
      </c>
      <c r="L99" s="124"/>
      <c r="M99" s="126"/>
      <c r="N99" s="121"/>
    </row>
    <row r="100" spans="1:14" x14ac:dyDescent="0.2">
      <c r="A100" s="119" t="s">
        <v>3110</v>
      </c>
      <c r="B100" s="120" t="s">
        <v>1371</v>
      </c>
      <c r="C100" s="121" t="s">
        <v>397</v>
      </c>
      <c r="D100" s="122">
        <v>232896341</v>
      </c>
      <c r="E100" s="122" t="s">
        <v>3366</v>
      </c>
      <c r="F100" s="121" t="s">
        <v>385</v>
      </c>
      <c r="G100" s="151">
        <v>38926</v>
      </c>
      <c r="H100" s="124">
        <f t="shared" ca="1" si="1"/>
        <v>5</v>
      </c>
      <c r="I100" s="124"/>
      <c r="J100" s="125">
        <v>45830</v>
      </c>
      <c r="K100" s="120">
        <v>4</v>
      </c>
      <c r="L100" s="124"/>
      <c r="M100" s="126"/>
      <c r="N100" s="121"/>
    </row>
    <row r="101" spans="1:14" x14ac:dyDescent="0.2">
      <c r="A101" s="119" t="s">
        <v>3225</v>
      </c>
      <c r="B101" s="120" t="s">
        <v>1373</v>
      </c>
      <c r="C101" s="121" t="s">
        <v>1374</v>
      </c>
      <c r="D101" s="122">
        <v>237359447</v>
      </c>
      <c r="E101" s="122" t="s">
        <v>3287</v>
      </c>
      <c r="F101" s="121" t="s">
        <v>386</v>
      </c>
      <c r="G101" s="123">
        <v>32991</v>
      </c>
      <c r="H101" s="124">
        <f t="shared" ca="1" si="1"/>
        <v>21</v>
      </c>
      <c r="I101" s="124" t="s">
        <v>387</v>
      </c>
      <c r="J101" s="125">
        <v>73440</v>
      </c>
      <c r="K101" s="120">
        <v>1</v>
      </c>
      <c r="L101" s="124"/>
      <c r="M101" s="126"/>
      <c r="N101" s="121"/>
    </row>
    <row r="102" spans="1:14" x14ac:dyDescent="0.2">
      <c r="A102" s="119" t="s">
        <v>3012</v>
      </c>
      <c r="B102" s="120" t="s">
        <v>1495</v>
      </c>
      <c r="C102" s="121" t="s">
        <v>406</v>
      </c>
      <c r="D102" s="122">
        <v>239847790</v>
      </c>
      <c r="E102" s="122" t="s">
        <v>3606</v>
      </c>
      <c r="F102" s="121" t="s">
        <v>385</v>
      </c>
      <c r="G102" s="123">
        <v>35065</v>
      </c>
      <c r="H102" s="124">
        <f t="shared" ca="1" si="1"/>
        <v>15</v>
      </c>
      <c r="I102" s="124"/>
      <c r="J102" s="125">
        <v>71300</v>
      </c>
      <c r="K102" s="120">
        <v>5</v>
      </c>
      <c r="L102" s="124"/>
      <c r="M102" s="126"/>
      <c r="N102" s="121"/>
    </row>
    <row r="103" spans="1:14" x14ac:dyDescent="0.2">
      <c r="A103" s="119" t="s">
        <v>2793</v>
      </c>
      <c r="B103" s="120" t="s">
        <v>1373</v>
      </c>
      <c r="C103" s="121" t="s">
        <v>408</v>
      </c>
      <c r="D103" s="122">
        <v>240241467</v>
      </c>
      <c r="E103" s="122" t="s">
        <v>3269</v>
      </c>
      <c r="F103" s="121" t="s">
        <v>392</v>
      </c>
      <c r="G103" s="123">
        <v>34266</v>
      </c>
      <c r="H103" s="124">
        <f t="shared" ca="1" si="1"/>
        <v>17</v>
      </c>
      <c r="I103" s="124"/>
      <c r="J103" s="125">
        <v>28768</v>
      </c>
      <c r="K103" s="120">
        <v>3</v>
      </c>
      <c r="L103" s="124"/>
      <c r="M103" s="126"/>
      <c r="N103" s="121"/>
    </row>
    <row r="104" spans="1:14" x14ac:dyDescent="0.2">
      <c r="A104" s="119" t="s">
        <v>2866</v>
      </c>
      <c r="B104" s="120" t="s">
        <v>1370</v>
      </c>
      <c r="C104" s="121" t="s">
        <v>399</v>
      </c>
      <c r="D104" s="122">
        <v>240272873</v>
      </c>
      <c r="E104" s="122" t="s">
        <v>3424</v>
      </c>
      <c r="F104" s="121" t="s">
        <v>385</v>
      </c>
      <c r="G104" s="123">
        <v>37602</v>
      </c>
      <c r="H104" s="124">
        <f t="shared" ca="1" si="1"/>
        <v>8</v>
      </c>
      <c r="I104" s="124"/>
      <c r="J104" s="125">
        <v>80330</v>
      </c>
      <c r="K104" s="120">
        <v>4</v>
      </c>
      <c r="L104" s="124"/>
      <c r="M104" s="126"/>
      <c r="N104" s="121"/>
    </row>
    <row r="105" spans="1:14" x14ac:dyDescent="0.2">
      <c r="A105" s="119" t="s">
        <v>2924</v>
      </c>
      <c r="B105" s="120" t="s">
        <v>1371</v>
      </c>
      <c r="C105" s="121" t="s">
        <v>395</v>
      </c>
      <c r="D105" s="122">
        <v>242099349</v>
      </c>
      <c r="E105" s="122" t="s">
        <v>3324</v>
      </c>
      <c r="F105" s="121" t="s">
        <v>386</v>
      </c>
      <c r="G105" s="123">
        <v>39191</v>
      </c>
      <c r="H105" s="124">
        <f t="shared" ca="1" si="1"/>
        <v>4</v>
      </c>
      <c r="I105" s="124" t="s">
        <v>393</v>
      </c>
      <c r="J105" s="125">
        <v>77820</v>
      </c>
      <c r="K105" s="120">
        <v>3</v>
      </c>
      <c r="L105" s="124"/>
      <c r="M105" s="126"/>
      <c r="N105" s="121"/>
    </row>
    <row r="106" spans="1:14" x14ac:dyDescent="0.2">
      <c r="A106" s="119" t="s">
        <v>2822</v>
      </c>
      <c r="B106" s="120" t="s">
        <v>1373</v>
      </c>
      <c r="C106" s="121" t="s">
        <v>399</v>
      </c>
      <c r="D106" s="122">
        <v>243062914</v>
      </c>
      <c r="E106" s="122" t="s">
        <v>3439</v>
      </c>
      <c r="F106" s="121" t="s">
        <v>386</v>
      </c>
      <c r="G106" s="123">
        <v>33889</v>
      </c>
      <c r="H106" s="124">
        <f t="shared" ca="1" si="1"/>
        <v>18</v>
      </c>
      <c r="I106" s="124" t="s">
        <v>387</v>
      </c>
      <c r="J106" s="125">
        <v>73450</v>
      </c>
      <c r="K106" s="120">
        <v>3</v>
      </c>
      <c r="L106" s="124"/>
      <c r="M106" s="126"/>
      <c r="N106" s="121"/>
    </row>
    <row r="107" spans="1:14" x14ac:dyDescent="0.2">
      <c r="A107" s="119" t="s">
        <v>2912</v>
      </c>
      <c r="B107" s="120" t="s">
        <v>1371</v>
      </c>
      <c r="C107" s="121" t="s">
        <v>1374</v>
      </c>
      <c r="D107" s="122">
        <v>243350742</v>
      </c>
      <c r="E107" s="122" t="s">
        <v>3294</v>
      </c>
      <c r="F107" s="121" t="s">
        <v>392</v>
      </c>
      <c r="G107" s="123">
        <v>34364</v>
      </c>
      <c r="H107" s="124">
        <f t="shared" ca="1" si="1"/>
        <v>17</v>
      </c>
      <c r="I107" s="124"/>
      <c r="J107" s="125">
        <v>20028</v>
      </c>
      <c r="K107" s="120">
        <v>4</v>
      </c>
      <c r="L107" s="124"/>
      <c r="M107" s="126"/>
      <c r="N107" s="121"/>
    </row>
    <row r="108" spans="1:14" x14ac:dyDescent="0.2">
      <c r="A108" s="119" t="s">
        <v>3125</v>
      </c>
      <c r="B108" s="120" t="s">
        <v>1371</v>
      </c>
      <c r="C108" s="121" t="s">
        <v>398</v>
      </c>
      <c r="D108" s="122">
        <v>244171882</v>
      </c>
      <c r="E108" s="122" t="s">
        <v>3391</v>
      </c>
      <c r="F108" s="121" t="s">
        <v>389</v>
      </c>
      <c r="G108" s="123">
        <v>33091</v>
      </c>
      <c r="H108" s="124">
        <f t="shared" ca="1" si="1"/>
        <v>21</v>
      </c>
      <c r="I108" s="124" t="s">
        <v>393</v>
      </c>
      <c r="J108" s="125">
        <v>89780</v>
      </c>
      <c r="K108" s="120">
        <v>4</v>
      </c>
      <c r="L108" s="124"/>
      <c r="M108" s="126"/>
      <c r="N108" s="121"/>
    </row>
    <row r="109" spans="1:14" x14ac:dyDescent="0.2">
      <c r="A109" s="119" t="s">
        <v>3104</v>
      </c>
      <c r="B109" s="120" t="s">
        <v>674</v>
      </c>
      <c r="C109" s="121" t="s">
        <v>395</v>
      </c>
      <c r="D109" s="122">
        <v>247276092</v>
      </c>
      <c r="E109" s="122" t="s">
        <v>3302</v>
      </c>
      <c r="F109" s="121" t="s">
        <v>385</v>
      </c>
      <c r="G109" s="123">
        <v>33809</v>
      </c>
      <c r="H109" s="124">
        <f t="shared" ca="1" si="1"/>
        <v>19</v>
      </c>
      <c r="I109" s="124"/>
      <c r="J109" s="125">
        <v>64390</v>
      </c>
      <c r="K109" s="120">
        <v>2</v>
      </c>
      <c r="L109" s="124"/>
      <c r="M109" s="126"/>
      <c r="N109" s="121"/>
    </row>
    <row r="110" spans="1:14" x14ac:dyDescent="0.2">
      <c r="A110" s="119" t="s">
        <v>2967</v>
      </c>
      <c r="B110" s="120" t="s">
        <v>1371</v>
      </c>
      <c r="C110" s="121" t="s">
        <v>402</v>
      </c>
      <c r="D110" s="122">
        <v>247406371</v>
      </c>
      <c r="E110" s="122" t="s">
        <v>3533</v>
      </c>
      <c r="F110" s="121" t="s">
        <v>389</v>
      </c>
      <c r="G110" s="123">
        <v>39041</v>
      </c>
      <c r="H110" s="124">
        <f t="shared" ca="1" si="1"/>
        <v>4</v>
      </c>
      <c r="I110" s="124" t="s">
        <v>391</v>
      </c>
      <c r="J110" s="125">
        <v>20040</v>
      </c>
      <c r="K110" s="120">
        <v>3</v>
      </c>
      <c r="L110" s="124"/>
      <c r="M110" s="126"/>
      <c r="N110" s="121"/>
    </row>
    <row r="111" spans="1:14" x14ac:dyDescent="0.2">
      <c r="A111" s="119" t="s">
        <v>3189</v>
      </c>
      <c r="B111" s="120" t="s">
        <v>378</v>
      </c>
      <c r="C111" s="121" t="s">
        <v>408</v>
      </c>
      <c r="D111" s="122">
        <v>247422007</v>
      </c>
      <c r="E111" s="122" t="s">
        <v>3715</v>
      </c>
      <c r="F111" s="121" t="s">
        <v>385</v>
      </c>
      <c r="G111" s="123">
        <v>34883</v>
      </c>
      <c r="H111" s="124">
        <f t="shared" ca="1" si="1"/>
        <v>16</v>
      </c>
      <c r="I111" s="124"/>
      <c r="J111" s="125">
        <v>58250</v>
      </c>
      <c r="K111" s="120">
        <v>2</v>
      </c>
      <c r="L111" s="124"/>
      <c r="M111" s="126"/>
      <c r="N111" s="121"/>
    </row>
    <row r="112" spans="1:14" x14ac:dyDescent="0.2">
      <c r="A112" s="119" t="s">
        <v>2699</v>
      </c>
      <c r="B112" s="120" t="s">
        <v>674</v>
      </c>
      <c r="C112" s="121" t="s">
        <v>403</v>
      </c>
      <c r="D112" s="122">
        <v>247555666</v>
      </c>
      <c r="E112" s="122" t="s">
        <v>3541</v>
      </c>
      <c r="F112" s="121" t="s">
        <v>386</v>
      </c>
      <c r="G112" s="123">
        <v>32307</v>
      </c>
      <c r="H112" s="124">
        <f t="shared" ca="1" si="1"/>
        <v>23</v>
      </c>
      <c r="I112" s="124" t="s">
        <v>387</v>
      </c>
      <c r="J112" s="125">
        <v>39110</v>
      </c>
      <c r="K112" s="120">
        <v>5</v>
      </c>
      <c r="L112" s="124"/>
      <c r="M112" s="126"/>
      <c r="N112" s="121"/>
    </row>
    <row r="113" spans="1:14" x14ac:dyDescent="0.2">
      <c r="A113" s="119" t="s">
        <v>3128</v>
      </c>
      <c r="B113" s="120" t="s">
        <v>1373</v>
      </c>
      <c r="C113" s="121" t="s">
        <v>405</v>
      </c>
      <c r="D113" s="122">
        <v>248820119</v>
      </c>
      <c r="E113" s="122" t="s">
        <v>3570</v>
      </c>
      <c r="F113" s="121" t="s">
        <v>386</v>
      </c>
      <c r="G113" s="123">
        <v>34593</v>
      </c>
      <c r="H113" s="124">
        <f t="shared" ca="1" si="1"/>
        <v>17</v>
      </c>
      <c r="I113" s="124" t="s">
        <v>387</v>
      </c>
      <c r="J113" s="125">
        <v>68520</v>
      </c>
      <c r="K113" s="120">
        <v>5</v>
      </c>
      <c r="L113" s="124"/>
      <c r="M113" s="126"/>
      <c r="N113" s="121"/>
    </row>
    <row r="114" spans="1:14" x14ac:dyDescent="0.2">
      <c r="A114" s="119" t="s">
        <v>3185</v>
      </c>
      <c r="B114" s="120" t="s">
        <v>1373</v>
      </c>
      <c r="C114" s="121" t="s">
        <v>408</v>
      </c>
      <c r="D114" s="122">
        <v>249416723</v>
      </c>
      <c r="E114" s="122" t="s">
        <v>3735</v>
      </c>
      <c r="F114" s="121" t="s">
        <v>386</v>
      </c>
      <c r="G114" s="123">
        <v>34715</v>
      </c>
      <c r="H114" s="124">
        <f t="shared" ca="1" si="1"/>
        <v>16</v>
      </c>
      <c r="I114" s="124" t="s">
        <v>390</v>
      </c>
      <c r="J114" s="125">
        <v>64470</v>
      </c>
      <c r="K114" s="120">
        <v>5</v>
      </c>
      <c r="L114" s="124"/>
      <c r="M114" s="126"/>
      <c r="N114" s="121"/>
    </row>
    <row r="115" spans="1:14" x14ac:dyDescent="0.2">
      <c r="A115" s="119" t="s">
        <v>3121</v>
      </c>
      <c r="B115" s="120" t="s">
        <v>1371</v>
      </c>
      <c r="C115" s="121" t="s">
        <v>397</v>
      </c>
      <c r="D115" s="122">
        <v>249760737</v>
      </c>
      <c r="E115" s="122" t="s">
        <v>3361</v>
      </c>
      <c r="F115" s="121" t="s">
        <v>385</v>
      </c>
      <c r="G115" s="123">
        <v>32639</v>
      </c>
      <c r="H115" s="124">
        <f t="shared" ca="1" si="1"/>
        <v>22</v>
      </c>
      <c r="I115" s="124"/>
      <c r="J115" s="125">
        <v>81070</v>
      </c>
      <c r="K115" s="120">
        <v>5</v>
      </c>
      <c r="L115" s="124"/>
      <c r="M115" s="126"/>
      <c r="N115" s="121"/>
    </row>
    <row r="116" spans="1:14" x14ac:dyDescent="0.2">
      <c r="A116" s="119" t="s">
        <v>2863</v>
      </c>
      <c r="B116" s="120" t="s">
        <v>1373</v>
      </c>
      <c r="C116" s="121" t="s">
        <v>399</v>
      </c>
      <c r="D116" s="122">
        <v>249929042</v>
      </c>
      <c r="E116" s="122" t="s">
        <v>3473</v>
      </c>
      <c r="F116" s="121" t="s">
        <v>386</v>
      </c>
      <c r="G116" s="123">
        <v>37354</v>
      </c>
      <c r="H116" s="124">
        <f t="shared" ca="1" si="1"/>
        <v>9</v>
      </c>
      <c r="I116" s="124" t="s">
        <v>387</v>
      </c>
      <c r="J116" s="125">
        <v>61060</v>
      </c>
      <c r="K116" s="120">
        <v>5</v>
      </c>
      <c r="L116" s="124"/>
      <c r="M116" s="126"/>
      <c r="N116" s="121"/>
    </row>
    <row r="117" spans="1:14" x14ac:dyDescent="0.2">
      <c r="A117" s="119" t="s">
        <v>3193</v>
      </c>
      <c r="B117" s="120" t="s">
        <v>1373</v>
      </c>
      <c r="C117" s="121" t="s">
        <v>399</v>
      </c>
      <c r="D117" s="122">
        <v>251824309</v>
      </c>
      <c r="E117" s="122" t="s">
        <v>3413</v>
      </c>
      <c r="F117" s="121" t="s">
        <v>385</v>
      </c>
      <c r="G117" s="123">
        <v>35419</v>
      </c>
      <c r="H117" s="124">
        <f t="shared" ca="1" si="1"/>
        <v>14</v>
      </c>
      <c r="I117" s="124"/>
      <c r="J117" s="125">
        <v>45420</v>
      </c>
      <c r="K117" s="120">
        <v>1</v>
      </c>
      <c r="L117" s="124"/>
      <c r="M117" s="126"/>
      <c r="N117" s="121"/>
    </row>
    <row r="118" spans="1:14" x14ac:dyDescent="0.2">
      <c r="A118" s="119" t="s">
        <v>2901</v>
      </c>
      <c r="B118" s="120" t="s">
        <v>1373</v>
      </c>
      <c r="C118" s="121" t="s">
        <v>395</v>
      </c>
      <c r="D118" s="122">
        <v>252276921</v>
      </c>
      <c r="E118" s="122" t="s">
        <v>3322</v>
      </c>
      <c r="F118" s="121" t="s">
        <v>386</v>
      </c>
      <c r="G118" s="123">
        <v>36475</v>
      </c>
      <c r="H118" s="124">
        <f t="shared" ca="1" si="1"/>
        <v>11</v>
      </c>
      <c r="I118" s="124" t="s">
        <v>391</v>
      </c>
      <c r="J118" s="125">
        <v>87280</v>
      </c>
      <c r="K118" s="120">
        <v>4</v>
      </c>
      <c r="L118" s="124"/>
      <c r="M118" s="126"/>
      <c r="N118" s="121"/>
    </row>
    <row r="119" spans="1:14" x14ac:dyDescent="0.2">
      <c r="A119" s="119" t="s">
        <v>2963</v>
      </c>
      <c r="B119" s="120" t="s">
        <v>378</v>
      </c>
      <c r="C119" s="121" t="s">
        <v>404</v>
      </c>
      <c r="D119" s="122">
        <v>252582122</v>
      </c>
      <c r="E119" s="122" t="s">
        <v>3553</v>
      </c>
      <c r="F119" s="121" t="s">
        <v>385</v>
      </c>
      <c r="G119" s="123">
        <v>34141</v>
      </c>
      <c r="H119" s="124">
        <f t="shared" ca="1" si="1"/>
        <v>18</v>
      </c>
      <c r="I119" s="124"/>
      <c r="J119" s="125">
        <v>25120</v>
      </c>
      <c r="K119" s="120">
        <v>2</v>
      </c>
      <c r="L119" s="124"/>
      <c r="M119" s="126"/>
      <c r="N119" s="121"/>
    </row>
    <row r="120" spans="1:14" x14ac:dyDescent="0.2">
      <c r="A120" s="119" t="s">
        <v>2908</v>
      </c>
      <c r="B120" s="120" t="s">
        <v>1373</v>
      </c>
      <c r="C120" s="121" t="s">
        <v>402</v>
      </c>
      <c r="D120" s="122">
        <v>254201611</v>
      </c>
      <c r="E120" s="122" t="s">
        <v>3513</v>
      </c>
      <c r="F120" s="121" t="s">
        <v>386</v>
      </c>
      <c r="G120" s="123">
        <v>32724</v>
      </c>
      <c r="H120" s="124">
        <f t="shared" ca="1" si="1"/>
        <v>22</v>
      </c>
      <c r="I120" s="124" t="s">
        <v>393</v>
      </c>
      <c r="J120" s="125">
        <v>45180</v>
      </c>
      <c r="K120" s="120">
        <v>5</v>
      </c>
      <c r="L120" s="124"/>
      <c r="M120" s="126"/>
      <c r="N120" s="121"/>
    </row>
    <row r="121" spans="1:14" x14ac:dyDescent="0.2">
      <c r="A121" s="119" t="s">
        <v>3108</v>
      </c>
      <c r="B121" s="120" t="s">
        <v>1371</v>
      </c>
      <c r="C121" s="121" t="s">
        <v>399</v>
      </c>
      <c r="D121" s="122">
        <v>257249459</v>
      </c>
      <c r="E121" s="122" t="s">
        <v>3411</v>
      </c>
      <c r="F121" s="121" t="s">
        <v>385</v>
      </c>
      <c r="G121" s="123">
        <v>35327</v>
      </c>
      <c r="H121" s="124">
        <f t="shared" ca="1" si="1"/>
        <v>15</v>
      </c>
      <c r="I121" s="124"/>
      <c r="J121" s="125">
        <v>57600</v>
      </c>
      <c r="K121" s="120">
        <v>3</v>
      </c>
      <c r="L121" s="124"/>
      <c r="M121" s="126"/>
      <c r="N121" s="121"/>
    </row>
    <row r="122" spans="1:14" x14ac:dyDescent="0.2">
      <c r="A122" s="119" t="s">
        <v>2828</v>
      </c>
      <c r="B122" s="120" t="s">
        <v>378</v>
      </c>
      <c r="C122" s="121" t="s">
        <v>402</v>
      </c>
      <c r="D122" s="122">
        <v>259330447</v>
      </c>
      <c r="E122" s="122" t="s">
        <v>3505</v>
      </c>
      <c r="F122" s="121" t="s">
        <v>385</v>
      </c>
      <c r="G122" s="123">
        <v>34882</v>
      </c>
      <c r="H122" s="124">
        <f t="shared" ca="1" si="1"/>
        <v>16</v>
      </c>
      <c r="I122" s="124"/>
      <c r="J122" s="125">
        <v>47620</v>
      </c>
      <c r="K122" s="120">
        <v>5</v>
      </c>
      <c r="L122" s="124"/>
      <c r="M122" s="126"/>
      <c r="N122" s="121"/>
    </row>
    <row r="123" spans="1:14" x14ac:dyDescent="0.2">
      <c r="A123" s="119" t="s">
        <v>2931</v>
      </c>
      <c r="B123" s="120" t="s">
        <v>1371</v>
      </c>
      <c r="C123" s="121" t="s">
        <v>399</v>
      </c>
      <c r="D123" s="122">
        <v>259573806</v>
      </c>
      <c r="E123" s="122" t="s">
        <v>3430</v>
      </c>
      <c r="F123" s="121" t="s">
        <v>386</v>
      </c>
      <c r="G123" s="123">
        <v>32338</v>
      </c>
      <c r="H123" s="124">
        <f t="shared" ca="1" si="1"/>
        <v>23</v>
      </c>
      <c r="I123" s="124" t="s">
        <v>388</v>
      </c>
      <c r="J123" s="125">
        <v>60380</v>
      </c>
      <c r="K123" s="120">
        <v>4</v>
      </c>
      <c r="L123" s="124"/>
      <c r="M123" s="126"/>
      <c r="N123" s="121"/>
    </row>
    <row r="124" spans="1:14" x14ac:dyDescent="0.2">
      <c r="A124" s="119" t="s">
        <v>2949</v>
      </c>
      <c r="B124" s="120" t="s">
        <v>1373</v>
      </c>
      <c r="C124" s="121" t="s">
        <v>395</v>
      </c>
      <c r="D124" s="122">
        <v>260815239</v>
      </c>
      <c r="E124" s="122" t="s">
        <v>3331</v>
      </c>
      <c r="F124" s="121" t="s">
        <v>392</v>
      </c>
      <c r="G124" s="123">
        <v>32310</v>
      </c>
      <c r="H124" s="124">
        <f t="shared" ca="1" si="1"/>
        <v>23</v>
      </c>
      <c r="I124" s="124"/>
      <c r="J124" s="125">
        <v>14568</v>
      </c>
      <c r="K124" s="120">
        <v>3</v>
      </c>
      <c r="L124" s="124"/>
      <c r="M124" s="126"/>
      <c r="N124" s="121"/>
    </row>
    <row r="125" spans="1:14" x14ac:dyDescent="0.2">
      <c r="A125" s="119" t="s">
        <v>3205</v>
      </c>
      <c r="B125" s="120" t="s">
        <v>378</v>
      </c>
      <c r="C125" s="121" t="s">
        <v>403</v>
      </c>
      <c r="D125" s="122">
        <v>261486180</v>
      </c>
      <c r="E125" s="122" t="s">
        <v>3537</v>
      </c>
      <c r="F125" s="121" t="s">
        <v>385</v>
      </c>
      <c r="G125" s="123">
        <v>35926</v>
      </c>
      <c r="H125" s="124">
        <f t="shared" ca="1" si="1"/>
        <v>13</v>
      </c>
      <c r="I125" s="124"/>
      <c r="J125" s="125">
        <v>29540</v>
      </c>
      <c r="K125" s="120">
        <v>3</v>
      </c>
      <c r="L125" s="124"/>
      <c r="M125" s="126"/>
      <c r="N125" s="121"/>
    </row>
    <row r="126" spans="1:14" x14ac:dyDescent="0.2">
      <c r="A126" s="119" t="s">
        <v>3140</v>
      </c>
      <c r="B126" s="120" t="s">
        <v>378</v>
      </c>
      <c r="C126" s="121" t="s">
        <v>402</v>
      </c>
      <c r="D126" s="122">
        <v>261920277</v>
      </c>
      <c r="E126" s="122" t="s">
        <v>3518</v>
      </c>
      <c r="F126" s="121" t="s">
        <v>386</v>
      </c>
      <c r="G126" s="123">
        <v>34546</v>
      </c>
      <c r="H126" s="124">
        <f t="shared" ca="1" si="1"/>
        <v>17</v>
      </c>
      <c r="I126" s="124" t="s">
        <v>388</v>
      </c>
      <c r="J126" s="125">
        <v>86830</v>
      </c>
      <c r="K126" s="120">
        <v>3</v>
      </c>
      <c r="L126" s="124"/>
      <c r="M126" s="126"/>
      <c r="N126" s="121"/>
    </row>
    <row r="127" spans="1:14" x14ac:dyDescent="0.2">
      <c r="A127" s="119" t="s">
        <v>3157</v>
      </c>
      <c r="B127" s="120" t="s">
        <v>378</v>
      </c>
      <c r="C127" s="121" t="s">
        <v>408</v>
      </c>
      <c r="D127" s="122">
        <v>262585858</v>
      </c>
      <c r="E127" s="122" t="s">
        <v>3757</v>
      </c>
      <c r="F127" s="121" t="s">
        <v>389</v>
      </c>
      <c r="G127" s="123">
        <v>34208</v>
      </c>
      <c r="H127" s="124">
        <f t="shared" ca="1" si="1"/>
        <v>18</v>
      </c>
      <c r="I127" s="124" t="s">
        <v>390</v>
      </c>
      <c r="J127" s="125">
        <v>13690</v>
      </c>
      <c r="K127" s="120">
        <v>5</v>
      </c>
      <c r="L127" s="124"/>
      <c r="M127" s="126"/>
      <c r="N127" s="121"/>
    </row>
    <row r="128" spans="1:14" x14ac:dyDescent="0.2">
      <c r="A128" s="119" t="s">
        <v>2982</v>
      </c>
      <c r="B128" s="120" t="s">
        <v>1370</v>
      </c>
      <c r="C128" s="121" t="s">
        <v>1376</v>
      </c>
      <c r="D128" s="122">
        <v>264960848</v>
      </c>
      <c r="E128" s="122" t="s">
        <v>3583</v>
      </c>
      <c r="F128" s="121" t="s">
        <v>385</v>
      </c>
      <c r="G128" s="123">
        <v>31976</v>
      </c>
      <c r="H128" s="124">
        <f t="shared" ca="1" si="1"/>
        <v>24</v>
      </c>
      <c r="I128" s="124"/>
      <c r="J128" s="125">
        <v>49070</v>
      </c>
      <c r="K128" s="120">
        <v>3</v>
      </c>
      <c r="L128" s="124"/>
      <c r="M128" s="126"/>
      <c r="N128" s="121"/>
    </row>
    <row r="129" spans="1:37" s="109" customFormat="1" x14ac:dyDescent="0.2">
      <c r="A129" s="119" t="s">
        <v>2773</v>
      </c>
      <c r="B129" s="120" t="s">
        <v>1370</v>
      </c>
      <c r="C129" s="121" t="s">
        <v>406</v>
      </c>
      <c r="D129" s="122">
        <v>265323292</v>
      </c>
      <c r="E129" s="122" t="s">
        <v>3631</v>
      </c>
      <c r="F129" s="121" t="s">
        <v>386</v>
      </c>
      <c r="G129" s="123">
        <v>34826</v>
      </c>
      <c r="H129" s="124">
        <f t="shared" ca="1" si="1"/>
        <v>16</v>
      </c>
      <c r="I129" s="124" t="s">
        <v>391</v>
      </c>
      <c r="J129" s="125">
        <v>45000</v>
      </c>
      <c r="K129" s="120">
        <v>4</v>
      </c>
      <c r="L129" s="124"/>
      <c r="M129" s="126"/>
      <c r="N129" s="121"/>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row>
    <row r="130" spans="1:37" s="109" customFormat="1" x14ac:dyDescent="0.2">
      <c r="A130" s="119" t="s">
        <v>3002</v>
      </c>
      <c r="B130" s="120" t="s">
        <v>1370</v>
      </c>
      <c r="C130" s="121" t="s">
        <v>407</v>
      </c>
      <c r="D130" s="122">
        <v>265993407</v>
      </c>
      <c r="E130" s="122" t="s">
        <v>3659</v>
      </c>
      <c r="F130" s="121" t="s">
        <v>385</v>
      </c>
      <c r="G130" s="123">
        <v>31972</v>
      </c>
      <c r="H130" s="124">
        <f t="shared" ref="H130:H193" ca="1" si="2">DATEDIF(G130,TODAY(),"Y")</f>
        <v>24</v>
      </c>
      <c r="I130" s="124"/>
      <c r="J130" s="125">
        <v>89450</v>
      </c>
      <c r="K130" s="120">
        <v>2</v>
      </c>
      <c r="L130" s="124"/>
      <c r="M130" s="126"/>
      <c r="N130" s="121"/>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row>
    <row r="131" spans="1:37" s="109" customFormat="1" x14ac:dyDescent="0.2">
      <c r="A131" s="119" t="s">
        <v>3223</v>
      </c>
      <c r="B131" s="120" t="s">
        <v>1495</v>
      </c>
      <c r="C131" s="121" t="s">
        <v>395</v>
      </c>
      <c r="D131" s="122">
        <v>267218084</v>
      </c>
      <c r="E131" s="122" t="s">
        <v>3305</v>
      </c>
      <c r="F131" s="121" t="s">
        <v>385</v>
      </c>
      <c r="G131" s="123">
        <v>34630</v>
      </c>
      <c r="H131" s="124">
        <f t="shared" ca="1" si="2"/>
        <v>16</v>
      </c>
      <c r="I131" s="124"/>
      <c r="J131" s="125">
        <v>88000</v>
      </c>
      <c r="K131" s="120">
        <v>5</v>
      </c>
      <c r="L131" s="124"/>
      <c r="M131" s="126"/>
      <c r="N131" s="121"/>
      <c r="O131" s="119"/>
      <c r="P131" s="119"/>
      <c r="Q131" s="119"/>
      <c r="R131" s="119"/>
      <c r="S131" s="119"/>
      <c r="T131" s="119"/>
      <c r="U131" s="119"/>
      <c r="V131" s="119"/>
      <c r="W131" s="119"/>
      <c r="X131" s="119"/>
      <c r="Y131" s="119"/>
      <c r="Z131" s="119"/>
      <c r="AA131" s="119"/>
      <c r="AB131" s="119"/>
      <c r="AC131" s="119"/>
      <c r="AD131" s="119"/>
      <c r="AE131" s="119"/>
      <c r="AF131" s="119"/>
      <c r="AG131" s="119"/>
      <c r="AH131" s="119"/>
      <c r="AI131" s="119"/>
      <c r="AJ131" s="119"/>
      <c r="AK131" s="119"/>
    </row>
    <row r="132" spans="1:37" s="109" customFormat="1" x14ac:dyDescent="0.2">
      <c r="A132" s="119" t="s">
        <v>2794</v>
      </c>
      <c r="B132" s="120" t="s">
        <v>674</v>
      </c>
      <c r="C132" s="121" t="s">
        <v>407</v>
      </c>
      <c r="D132" s="122">
        <v>269873478</v>
      </c>
      <c r="E132" s="122" t="s">
        <v>3683</v>
      </c>
      <c r="F132" s="121" t="s">
        <v>386</v>
      </c>
      <c r="G132" s="123">
        <v>34405</v>
      </c>
      <c r="H132" s="124">
        <f t="shared" ca="1" si="2"/>
        <v>17</v>
      </c>
      <c r="I132" s="124" t="s">
        <v>391</v>
      </c>
      <c r="J132" s="125">
        <v>32120</v>
      </c>
      <c r="K132" s="120">
        <v>1</v>
      </c>
      <c r="L132" s="124"/>
      <c r="M132" s="126"/>
      <c r="N132" s="121"/>
      <c r="O132" s="119"/>
      <c r="P132" s="119"/>
      <c r="Q132" s="119"/>
      <c r="R132" s="119"/>
      <c r="S132" s="119"/>
      <c r="T132" s="119"/>
      <c r="U132" s="119"/>
      <c r="V132" s="119"/>
      <c r="W132" s="119"/>
      <c r="X132" s="119"/>
      <c r="Y132" s="119"/>
      <c r="Z132" s="119"/>
      <c r="AA132" s="119"/>
      <c r="AB132" s="119"/>
      <c r="AC132" s="119"/>
      <c r="AD132" s="119"/>
      <c r="AE132" s="119"/>
      <c r="AF132" s="119"/>
      <c r="AG132" s="119"/>
      <c r="AH132" s="119"/>
      <c r="AI132" s="119"/>
      <c r="AJ132" s="119"/>
      <c r="AK132" s="119"/>
    </row>
    <row r="133" spans="1:37" s="109" customFormat="1" x14ac:dyDescent="0.2">
      <c r="A133" s="119" t="s">
        <v>3182</v>
      </c>
      <c r="B133" s="120" t="s">
        <v>1373</v>
      </c>
      <c r="C133" s="121" t="s">
        <v>2472</v>
      </c>
      <c r="D133" s="122">
        <v>272036635</v>
      </c>
      <c r="E133" s="122" t="s">
        <v>3336</v>
      </c>
      <c r="F133" s="121" t="s">
        <v>386</v>
      </c>
      <c r="G133" s="123">
        <v>36573</v>
      </c>
      <c r="H133" s="124">
        <f t="shared" ca="1" si="2"/>
        <v>11</v>
      </c>
      <c r="I133" s="124" t="s">
        <v>387</v>
      </c>
      <c r="J133" s="125">
        <v>86530</v>
      </c>
      <c r="K133" s="120">
        <v>1</v>
      </c>
      <c r="L133" s="124"/>
      <c r="M133" s="126"/>
      <c r="N133" s="121"/>
      <c r="O133" s="119"/>
      <c r="P133" s="119"/>
      <c r="Q133" s="119"/>
      <c r="R133" s="119"/>
      <c r="S133" s="119"/>
      <c r="T133" s="119"/>
      <c r="U133" s="119"/>
      <c r="V133" s="119"/>
      <c r="W133" s="119"/>
      <c r="X133" s="119"/>
      <c r="Y133" s="119"/>
      <c r="Z133" s="119"/>
      <c r="AA133" s="119"/>
      <c r="AB133" s="119"/>
      <c r="AC133" s="119"/>
      <c r="AD133" s="119"/>
      <c r="AE133" s="119"/>
      <c r="AF133" s="119"/>
      <c r="AG133" s="119"/>
      <c r="AH133" s="119"/>
      <c r="AI133" s="119"/>
      <c r="AJ133" s="119"/>
      <c r="AK133" s="119"/>
    </row>
    <row r="134" spans="1:37" s="109" customFormat="1" x14ac:dyDescent="0.2">
      <c r="A134" s="119" t="s">
        <v>2704</v>
      </c>
      <c r="B134" s="120" t="s">
        <v>1371</v>
      </c>
      <c r="C134" s="121" t="s">
        <v>407</v>
      </c>
      <c r="D134" s="122">
        <v>272659955</v>
      </c>
      <c r="E134" s="122" t="s">
        <v>3678</v>
      </c>
      <c r="F134" s="121" t="s">
        <v>386</v>
      </c>
      <c r="G134" s="123">
        <v>32975</v>
      </c>
      <c r="H134" s="124">
        <f t="shared" ca="1" si="2"/>
        <v>21</v>
      </c>
      <c r="I134" s="124" t="s">
        <v>393</v>
      </c>
      <c r="J134" s="125">
        <v>48490</v>
      </c>
      <c r="K134" s="120">
        <v>2</v>
      </c>
      <c r="L134" s="124"/>
      <c r="M134" s="126"/>
      <c r="N134" s="121"/>
      <c r="O134" s="119"/>
      <c r="P134" s="119"/>
      <c r="Q134" s="119"/>
      <c r="R134" s="119"/>
      <c r="S134" s="119"/>
      <c r="T134" s="119"/>
      <c r="U134" s="119"/>
      <c r="V134" s="119"/>
      <c r="W134" s="119"/>
      <c r="X134" s="119"/>
      <c r="Y134" s="119"/>
      <c r="Z134" s="119"/>
      <c r="AA134" s="119"/>
      <c r="AB134" s="119"/>
      <c r="AC134" s="119"/>
      <c r="AD134" s="119"/>
      <c r="AE134" s="119"/>
      <c r="AF134" s="119"/>
      <c r="AG134" s="119"/>
      <c r="AH134" s="119"/>
      <c r="AI134" s="119"/>
      <c r="AJ134" s="119"/>
      <c r="AK134" s="119"/>
    </row>
    <row r="135" spans="1:37" s="109" customFormat="1" x14ac:dyDescent="0.2">
      <c r="A135" s="119" t="s">
        <v>2755</v>
      </c>
      <c r="B135" s="120" t="s">
        <v>1371</v>
      </c>
      <c r="C135" s="121" t="s">
        <v>405</v>
      </c>
      <c r="D135" s="122">
        <v>272714784</v>
      </c>
      <c r="E135" s="122" t="s">
        <v>3582</v>
      </c>
      <c r="F135" s="121" t="s">
        <v>392</v>
      </c>
      <c r="G135" s="123">
        <v>36401</v>
      </c>
      <c r="H135" s="124">
        <f t="shared" ca="1" si="2"/>
        <v>12</v>
      </c>
      <c r="I135" s="124"/>
      <c r="J135" s="125">
        <v>21648</v>
      </c>
      <c r="K135" s="120">
        <v>2</v>
      </c>
      <c r="L135" s="124"/>
      <c r="M135" s="126"/>
      <c r="N135" s="121"/>
      <c r="O135" s="119"/>
      <c r="P135" s="119"/>
      <c r="Q135" s="119"/>
      <c r="R135" s="119"/>
      <c r="S135" s="119"/>
      <c r="T135" s="119"/>
      <c r="U135" s="119"/>
      <c r="V135" s="119"/>
      <c r="W135" s="119"/>
      <c r="X135" s="119"/>
      <c r="Y135" s="119"/>
      <c r="Z135" s="119"/>
      <c r="AA135" s="119"/>
      <c r="AB135" s="119"/>
      <c r="AC135" s="119"/>
      <c r="AD135" s="119"/>
      <c r="AE135" s="119"/>
      <c r="AF135" s="119"/>
      <c r="AG135" s="119"/>
      <c r="AH135" s="119"/>
      <c r="AI135" s="119"/>
      <c r="AJ135" s="119"/>
      <c r="AK135" s="119"/>
    </row>
    <row r="136" spans="1:37" s="109" customFormat="1" x14ac:dyDescent="0.2">
      <c r="A136" s="152" t="s">
        <v>2891</v>
      </c>
      <c r="B136" s="153" t="s">
        <v>1373</v>
      </c>
      <c r="C136" s="154" t="s">
        <v>402</v>
      </c>
      <c r="D136" s="155">
        <v>275102740</v>
      </c>
      <c r="E136" s="155" t="s">
        <v>3510</v>
      </c>
      <c r="F136" s="154" t="s">
        <v>386</v>
      </c>
      <c r="G136" s="156">
        <v>32385</v>
      </c>
      <c r="H136" s="157">
        <f t="shared" ca="1" si="2"/>
        <v>23</v>
      </c>
      <c r="I136" s="157" t="s">
        <v>390</v>
      </c>
      <c r="J136" s="158">
        <v>60560</v>
      </c>
      <c r="K136" s="153">
        <v>4</v>
      </c>
      <c r="L136" s="124"/>
      <c r="M136" s="126"/>
      <c r="N136" s="121"/>
      <c r="O136" s="119"/>
      <c r="P136" s="119"/>
      <c r="Q136" s="119"/>
      <c r="R136" s="119"/>
      <c r="S136" s="119"/>
      <c r="T136" s="119"/>
      <c r="U136" s="119"/>
      <c r="V136" s="119"/>
      <c r="W136" s="119"/>
      <c r="X136" s="119"/>
      <c r="Y136" s="119"/>
      <c r="Z136" s="119"/>
      <c r="AA136" s="119"/>
      <c r="AB136" s="119"/>
      <c r="AC136" s="119"/>
      <c r="AD136" s="119"/>
      <c r="AE136" s="119"/>
      <c r="AF136" s="119"/>
      <c r="AG136" s="119"/>
      <c r="AH136" s="119"/>
      <c r="AI136" s="119"/>
      <c r="AJ136" s="119"/>
      <c r="AK136" s="119"/>
    </row>
    <row r="137" spans="1:37" s="109" customFormat="1" x14ac:dyDescent="0.2">
      <c r="A137" s="119" t="s">
        <v>3135</v>
      </c>
      <c r="B137" s="120" t="s">
        <v>674</v>
      </c>
      <c r="C137" s="121" t="s">
        <v>408</v>
      </c>
      <c r="D137" s="122">
        <v>276873359</v>
      </c>
      <c r="E137" s="122" t="s">
        <v>3745</v>
      </c>
      <c r="F137" s="121" t="s">
        <v>386</v>
      </c>
      <c r="G137" s="123">
        <v>37861</v>
      </c>
      <c r="H137" s="124">
        <f t="shared" ca="1" si="2"/>
        <v>8</v>
      </c>
      <c r="I137" s="124" t="s">
        <v>393</v>
      </c>
      <c r="J137" s="125">
        <v>25690</v>
      </c>
      <c r="K137" s="120">
        <v>2</v>
      </c>
      <c r="L137" s="124"/>
      <c r="M137" s="126"/>
      <c r="N137" s="121"/>
      <c r="O137" s="119"/>
      <c r="P137" s="119"/>
      <c r="Q137" s="119"/>
      <c r="R137" s="119"/>
      <c r="S137" s="119"/>
      <c r="T137" s="119"/>
      <c r="U137" s="119"/>
      <c r="V137" s="119"/>
      <c r="W137" s="119"/>
      <c r="X137" s="119"/>
      <c r="Y137" s="119"/>
      <c r="Z137" s="119"/>
      <c r="AA137" s="119"/>
      <c r="AB137" s="119"/>
      <c r="AC137" s="119"/>
      <c r="AD137" s="119"/>
      <c r="AE137" s="119"/>
      <c r="AF137" s="119"/>
      <c r="AG137" s="119"/>
      <c r="AH137" s="119"/>
      <c r="AI137" s="119"/>
      <c r="AJ137" s="119"/>
      <c r="AK137" s="119"/>
    </row>
    <row r="138" spans="1:37" s="109" customFormat="1" x14ac:dyDescent="0.2">
      <c r="A138" s="119" t="s">
        <v>2845</v>
      </c>
      <c r="B138" s="120" t="s">
        <v>1373</v>
      </c>
      <c r="C138" s="121" t="s">
        <v>399</v>
      </c>
      <c r="D138" s="122">
        <v>276980518</v>
      </c>
      <c r="E138" s="122" t="s">
        <v>3474</v>
      </c>
      <c r="F138" s="121" t="s">
        <v>386</v>
      </c>
      <c r="G138" s="123">
        <v>37522</v>
      </c>
      <c r="H138" s="124">
        <f t="shared" ca="1" si="2"/>
        <v>9</v>
      </c>
      <c r="I138" s="124" t="s">
        <v>388</v>
      </c>
      <c r="J138" s="125">
        <v>29420</v>
      </c>
      <c r="K138" s="120">
        <v>5</v>
      </c>
      <c r="L138" s="124"/>
      <c r="M138" s="126"/>
      <c r="N138" s="121"/>
      <c r="O138" s="119"/>
      <c r="P138" s="119"/>
      <c r="Q138" s="119"/>
      <c r="R138" s="119"/>
      <c r="S138" s="119"/>
      <c r="T138" s="119"/>
      <c r="U138" s="119"/>
      <c r="V138" s="119"/>
      <c r="W138" s="119"/>
      <c r="X138" s="119"/>
      <c r="Y138" s="119"/>
      <c r="Z138" s="119"/>
      <c r="AA138" s="119"/>
      <c r="AB138" s="119"/>
      <c r="AC138" s="119"/>
      <c r="AD138" s="119"/>
      <c r="AE138" s="119"/>
      <c r="AF138" s="119"/>
      <c r="AG138" s="119"/>
      <c r="AH138" s="119"/>
      <c r="AI138" s="119"/>
      <c r="AJ138" s="119"/>
      <c r="AK138" s="119"/>
    </row>
    <row r="139" spans="1:37" s="109" customFormat="1" x14ac:dyDescent="0.2">
      <c r="A139" s="119" t="s">
        <v>2796</v>
      </c>
      <c r="B139" s="120" t="s">
        <v>1373</v>
      </c>
      <c r="C139" s="121" t="s">
        <v>408</v>
      </c>
      <c r="D139" s="122">
        <v>277423593</v>
      </c>
      <c r="E139" s="122" t="s">
        <v>3754</v>
      </c>
      <c r="F139" s="121" t="s">
        <v>389</v>
      </c>
      <c r="G139" s="123">
        <v>32081</v>
      </c>
      <c r="H139" s="124">
        <f t="shared" ca="1" si="2"/>
        <v>23</v>
      </c>
      <c r="I139" s="124" t="s">
        <v>391</v>
      </c>
      <c r="J139" s="125">
        <v>13455</v>
      </c>
      <c r="K139" s="120">
        <v>2</v>
      </c>
      <c r="L139" s="124"/>
      <c r="M139" s="126"/>
      <c r="N139" s="121"/>
      <c r="O139" s="119"/>
      <c r="P139" s="119"/>
      <c r="Q139" s="119"/>
      <c r="R139" s="119"/>
      <c r="S139" s="119"/>
      <c r="T139" s="119"/>
      <c r="U139" s="119"/>
      <c r="V139" s="119"/>
      <c r="W139" s="119"/>
      <c r="X139" s="119"/>
      <c r="Y139" s="119"/>
      <c r="Z139" s="119"/>
      <c r="AA139" s="119"/>
      <c r="AB139" s="119"/>
      <c r="AC139" s="119"/>
      <c r="AD139" s="119"/>
      <c r="AE139" s="119"/>
      <c r="AF139" s="119"/>
      <c r="AG139" s="119"/>
      <c r="AH139" s="119"/>
      <c r="AI139" s="119"/>
      <c r="AJ139" s="119"/>
      <c r="AK139" s="119"/>
    </row>
    <row r="140" spans="1:37" s="109" customFormat="1" x14ac:dyDescent="0.2">
      <c r="A140" s="119" t="s">
        <v>3024</v>
      </c>
      <c r="B140" s="120" t="s">
        <v>1371</v>
      </c>
      <c r="C140" s="121" t="s">
        <v>407</v>
      </c>
      <c r="D140" s="122">
        <v>277925508</v>
      </c>
      <c r="E140" s="122" t="s">
        <v>3680</v>
      </c>
      <c r="F140" s="121" t="s">
        <v>386</v>
      </c>
      <c r="G140" s="123">
        <v>34063</v>
      </c>
      <c r="H140" s="124">
        <f t="shared" ca="1" si="2"/>
        <v>18</v>
      </c>
      <c r="I140" s="124" t="s">
        <v>391</v>
      </c>
      <c r="J140" s="125">
        <v>66440</v>
      </c>
      <c r="K140" s="120">
        <v>3</v>
      </c>
      <c r="L140" s="124"/>
      <c r="M140" s="126"/>
      <c r="N140" s="121"/>
      <c r="O140" s="119"/>
      <c r="P140" s="119"/>
      <c r="Q140" s="119"/>
      <c r="R140" s="119"/>
      <c r="S140" s="119"/>
      <c r="T140" s="119"/>
      <c r="U140" s="119"/>
      <c r="V140" s="119"/>
      <c r="W140" s="119"/>
      <c r="X140" s="119"/>
      <c r="Y140" s="119"/>
      <c r="Z140" s="119"/>
      <c r="AA140" s="119"/>
      <c r="AB140" s="119"/>
      <c r="AC140" s="119"/>
      <c r="AD140" s="119"/>
      <c r="AE140" s="119"/>
      <c r="AF140" s="119"/>
      <c r="AG140" s="119"/>
      <c r="AH140" s="119"/>
      <c r="AI140" s="119"/>
      <c r="AJ140" s="119"/>
      <c r="AK140" s="119"/>
    </row>
    <row r="141" spans="1:37" s="109" customFormat="1" x14ac:dyDescent="0.2">
      <c r="A141" s="119" t="s">
        <v>3043</v>
      </c>
      <c r="B141" s="120" t="s">
        <v>1371</v>
      </c>
      <c r="C141" s="121" t="s">
        <v>406</v>
      </c>
      <c r="D141" s="122">
        <v>278129861</v>
      </c>
      <c r="E141" s="122" t="s">
        <v>3611</v>
      </c>
      <c r="F141" s="121" t="s">
        <v>385</v>
      </c>
      <c r="G141" s="151">
        <v>39094</v>
      </c>
      <c r="H141" s="124">
        <f t="shared" ca="1" si="2"/>
        <v>4</v>
      </c>
      <c r="I141" s="124"/>
      <c r="J141" s="125">
        <v>39550</v>
      </c>
      <c r="K141" s="120">
        <v>5</v>
      </c>
      <c r="L141" s="124"/>
      <c r="M141" s="126"/>
      <c r="N141" s="121"/>
      <c r="O141" s="119"/>
      <c r="P141" s="119"/>
      <c r="Q141" s="119"/>
      <c r="R141" s="119"/>
      <c r="S141" s="119"/>
      <c r="T141" s="119"/>
      <c r="U141" s="119"/>
      <c r="V141" s="119"/>
      <c r="W141" s="119"/>
      <c r="X141" s="119"/>
      <c r="Y141" s="119"/>
      <c r="Z141" s="119"/>
      <c r="AA141" s="119"/>
      <c r="AB141" s="119"/>
      <c r="AC141" s="119"/>
      <c r="AD141" s="119"/>
      <c r="AE141" s="119"/>
      <c r="AF141" s="119"/>
      <c r="AG141" s="119"/>
      <c r="AH141" s="119"/>
      <c r="AI141" s="119"/>
      <c r="AJ141" s="119"/>
      <c r="AK141" s="119"/>
    </row>
    <row r="142" spans="1:37" s="109" customFormat="1" x14ac:dyDescent="0.2">
      <c r="A142" s="119" t="s">
        <v>3175</v>
      </c>
      <c r="B142" s="120" t="s">
        <v>378</v>
      </c>
      <c r="C142" s="121" t="s">
        <v>1374</v>
      </c>
      <c r="D142" s="122">
        <v>278431222</v>
      </c>
      <c r="E142" s="122" t="s">
        <v>3290</v>
      </c>
      <c r="F142" s="121" t="s">
        <v>386</v>
      </c>
      <c r="G142" s="123">
        <v>35583</v>
      </c>
      <c r="H142" s="124">
        <f t="shared" ca="1" si="2"/>
        <v>14</v>
      </c>
      <c r="I142" s="124" t="s">
        <v>391</v>
      </c>
      <c r="J142" s="125">
        <v>33640</v>
      </c>
      <c r="K142" s="120">
        <v>3</v>
      </c>
      <c r="L142" s="124"/>
      <c r="M142" s="126"/>
      <c r="N142" s="121"/>
      <c r="O142" s="119"/>
      <c r="P142" s="119"/>
      <c r="Q142" s="119"/>
      <c r="R142" s="119"/>
      <c r="S142" s="119"/>
      <c r="T142" s="119"/>
      <c r="U142" s="119"/>
      <c r="V142" s="119"/>
      <c r="W142" s="119"/>
      <c r="X142" s="119"/>
      <c r="Y142" s="119"/>
      <c r="Z142" s="119"/>
      <c r="AA142" s="119"/>
      <c r="AB142" s="119"/>
      <c r="AC142" s="119"/>
      <c r="AD142" s="119"/>
      <c r="AE142" s="119"/>
      <c r="AF142" s="119"/>
      <c r="AG142" s="119"/>
      <c r="AH142" s="119"/>
      <c r="AI142" s="119"/>
      <c r="AJ142" s="119"/>
      <c r="AK142" s="119"/>
    </row>
    <row r="143" spans="1:37" s="109" customFormat="1" x14ac:dyDescent="0.2">
      <c r="A143" s="119" t="s">
        <v>2842</v>
      </c>
      <c r="B143" s="120" t="s">
        <v>674</v>
      </c>
      <c r="C143" s="121" t="s">
        <v>402</v>
      </c>
      <c r="D143" s="122">
        <v>279097202</v>
      </c>
      <c r="E143" s="122" t="s">
        <v>3508</v>
      </c>
      <c r="F143" s="121" t="s">
        <v>386</v>
      </c>
      <c r="G143" s="123">
        <v>31937</v>
      </c>
      <c r="H143" s="124">
        <f t="shared" ca="1" si="2"/>
        <v>24</v>
      </c>
      <c r="I143" s="124" t="s">
        <v>387</v>
      </c>
      <c r="J143" s="125">
        <v>62740</v>
      </c>
      <c r="K143" s="120">
        <v>4</v>
      </c>
      <c r="L143" s="124"/>
      <c r="M143" s="126"/>
      <c r="N143" s="121"/>
      <c r="O143" s="119"/>
      <c r="P143" s="119"/>
      <c r="Q143" s="119"/>
      <c r="R143" s="119"/>
      <c r="S143" s="119"/>
      <c r="T143" s="119"/>
      <c r="U143" s="119"/>
      <c r="V143" s="119"/>
      <c r="W143" s="119"/>
      <c r="X143" s="119"/>
      <c r="Y143" s="119"/>
      <c r="Z143" s="119"/>
      <c r="AA143" s="119"/>
      <c r="AB143" s="119"/>
      <c r="AC143" s="119"/>
      <c r="AD143" s="119"/>
      <c r="AE143" s="119"/>
      <c r="AF143" s="119"/>
      <c r="AG143" s="119"/>
      <c r="AH143" s="119"/>
      <c r="AI143" s="119"/>
      <c r="AJ143" s="119"/>
      <c r="AK143" s="119"/>
    </row>
    <row r="144" spans="1:37" s="109" customFormat="1" x14ac:dyDescent="0.2">
      <c r="A144" s="119" t="s">
        <v>2825</v>
      </c>
      <c r="B144" s="120" t="s">
        <v>674</v>
      </c>
      <c r="C144" s="121" t="s">
        <v>397</v>
      </c>
      <c r="D144" s="122">
        <v>279591317</v>
      </c>
      <c r="E144" s="122" t="s">
        <v>3387</v>
      </c>
      <c r="F144" s="121" t="s">
        <v>392</v>
      </c>
      <c r="G144" s="123">
        <v>34953</v>
      </c>
      <c r="H144" s="124">
        <f t="shared" ca="1" si="2"/>
        <v>16</v>
      </c>
      <c r="I144" s="124"/>
      <c r="J144" s="125">
        <v>38768</v>
      </c>
      <c r="K144" s="120">
        <v>4</v>
      </c>
      <c r="L144" s="124"/>
      <c r="M144" s="126"/>
      <c r="N144" s="121"/>
      <c r="O144" s="119"/>
      <c r="P144" s="119"/>
      <c r="Q144" s="119"/>
      <c r="R144" s="119"/>
      <c r="S144" s="119"/>
      <c r="T144" s="119"/>
      <c r="U144" s="119"/>
      <c r="V144" s="119"/>
      <c r="W144" s="119"/>
      <c r="X144" s="119"/>
      <c r="Y144" s="119"/>
      <c r="Z144" s="119"/>
      <c r="AA144" s="119"/>
      <c r="AB144" s="119"/>
      <c r="AC144" s="119"/>
      <c r="AD144" s="119"/>
      <c r="AE144" s="119"/>
      <c r="AF144" s="119"/>
      <c r="AG144" s="119"/>
      <c r="AH144" s="119"/>
      <c r="AI144" s="119"/>
      <c r="AJ144" s="119"/>
      <c r="AK144" s="119"/>
    </row>
    <row r="145" spans="1:14" x14ac:dyDescent="0.2">
      <c r="A145" s="119" t="s">
        <v>3194</v>
      </c>
      <c r="B145" s="120" t="s">
        <v>1371</v>
      </c>
      <c r="C145" s="121" t="s">
        <v>399</v>
      </c>
      <c r="D145" s="122">
        <v>280304785</v>
      </c>
      <c r="E145" s="122" t="s">
        <v>3456</v>
      </c>
      <c r="F145" s="121" t="s">
        <v>386</v>
      </c>
      <c r="G145" s="123">
        <v>34686</v>
      </c>
      <c r="H145" s="124">
        <f t="shared" ca="1" si="2"/>
        <v>16</v>
      </c>
      <c r="I145" s="124" t="s">
        <v>387</v>
      </c>
      <c r="J145" s="125">
        <v>40340</v>
      </c>
      <c r="K145" s="120">
        <v>2</v>
      </c>
      <c r="L145" s="124"/>
      <c r="M145" s="126"/>
      <c r="N145" s="121"/>
    </row>
    <row r="146" spans="1:14" x14ac:dyDescent="0.2">
      <c r="A146" s="119" t="s">
        <v>3170</v>
      </c>
      <c r="B146" s="120" t="s">
        <v>1370</v>
      </c>
      <c r="C146" s="121" t="s">
        <v>397</v>
      </c>
      <c r="D146" s="122">
        <v>281005046</v>
      </c>
      <c r="E146" s="122" t="s">
        <v>3365</v>
      </c>
      <c r="F146" s="121" t="s">
        <v>385</v>
      </c>
      <c r="G146" s="123">
        <v>38744</v>
      </c>
      <c r="H146" s="124">
        <f t="shared" ca="1" si="2"/>
        <v>5</v>
      </c>
      <c r="I146" s="124"/>
      <c r="J146" s="125">
        <v>56920</v>
      </c>
      <c r="K146" s="120">
        <v>4</v>
      </c>
      <c r="L146" s="124"/>
      <c r="M146" s="126"/>
      <c r="N146" s="121"/>
    </row>
    <row r="147" spans="1:14" x14ac:dyDescent="0.2">
      <c r="A147" s="119" t="s">
        <v>2790</v>
      </c>
      <c r="B147" s="120" t="s">
        <v>1371</v>
      </c>
      <c r="C147" s="121" t="s">
        <v>397</v>
      </c>
      <c r="D147" s="122">
        <v>282972141</v>
      </c>
      <c r="E147" s="122" t="s">
        <v>3363</v>
      </c>
      <c r="F147" s="121" t="s">
        <v>385</v>
      </c>
      <c r="G147" s="123">
        <v>34629</v>
      </c>
      <c r="H147" s="124">
        <f t="shared" ca="1" si="2"/>
        <v>16</v>
      </c>
      <c r="I147" s="124"/>
      <c r="J147" s="125">
        <v>25120</v>
      </c>
      <c r="K147" s="120">
        <v>5</v>
      </c>
      <c r="L147" s="124"/>
      <c r="M147" s="126"/>
      <c r="N147" s="121"/>
    </row>
    <row r="148" spans="1:14" x14ac:dyDescent="0.2">
      <c r="A148" s="119" t="s">
        <v>2964</v>
      </c>
      <c r="B148" s="120" t="s">
        <v>1373</v>
      </c>
      <c r="C148" s="121" t="s">
        <v>408</v>
      </c>
      <c r="D148" s="122">
        <v>283476654</v>
      </c>
      <c r="E148" s="122" t="s">
        <v>3724</v>
      </c>
      <c r="F148" s="121" t="s">
        <v>386</v>
      </c>
      <c r="G148" s="123">
        <v>32371</v>
      </c>
      <c r="H148" s="124">
        <f t="shared" ca="1" si="2"/>
        <v>23</v>
      </c>
      <c r="I148" s="124" t="s">
        <v>390</v>
      </c>
      <c r="J148" s="125">
        <v>46550</v>
      </c>
      <c r="K148" s="120">
        <v>4</v>
      </c>
      <c r="L148" s="124"/>
      <c r="M148" s="126"/>
      <c r="N148" s="121"/>
    </row>
    <row r="149" spans="1:14" x14ac:dyDescent="0.2">
      <c r="A149" s="119" t="s">
        <v>2834</v>
      </c>
      <c r="B149" s="120" t="s">
        <v>1373</v>
      </c>
      <c r="C149" s="121" t="s">
        <v>1376</v>
      </c>
      <c r="D149" s="122">
        <v>285295419</v>
      </c>
      <c r="E149" s="122" t="s">
        <v>3593</v>
      </c>
      <c r="F149" s="121" t="s">
        <v>392</v>
      </c>
      <c r="G149" s="123">
        <v>31848</v>
      </c>
      <c r="H149" s="124">
        <f t="shared" ca="1" si="2"/>
        <v>24</v>
      </c>
      <c r="I149" s="124"/>
      <c r="J149" s="125">
        <v>33232</v>
      </c>
      <c r="K149" s="120">
        <v>4</v>
      </c>
      <c r="L149" s="124"/>
      <c r="M149" s="126"/>
      <c r="N149" s="121"/>
    </row>
    <row r="150" spans="1:14" x14ac:dyDescent="0.2">
      <c r="A150" s="119" t="s">
        <v>3059</v>
      </c>
      <c r="B150" s="120" t="s">
        <v>1373</v>
      </c>
      <c r="C150" s="121" t="s">
        <v>408</v>
      </c>
      <c r="D150" s="122">
        <v>287476507</v>
      </c>
      <c r="E150" s="122" t="s">
        <v>3755</v>
      </c>
      <c r="F150" s="121" t="s">
        <v>389</v>
      </c>
      <c r="G150" s="123">
        <v>32695</v>
      </c>
      <c r="H150" s="124">
        <f t="shared" ca="1" si="2"/>
        <v>22</v>
      </c>
      <c r="I150" s="124" t="s">
        <v>387</v>
      </c>
      <c r="J150" s="125">
        <v>19935</v>
      </c>
      <c r="K150" s="120">
        <v>1</v>
      </c>
      <c r="L150" s="124"/>
      <c r="M150" s="126"/>
      <c r="N150" s="121"/>
    </row>
    <row r="151" spans="1:14" x14ac:dyDescent="0.2">
      <c r="A151" s="119" t="s">
        <v>2791</v>
      </c>
      <c r="B151" s="120" t="s">
        <v>378</v>
      </c>
      <c r="C151" s="121" t="s">
        <v>407</v>
      </c>
      <c r="D151" s="122">
        <v>288741910</v>
      </c>
      <c r="E151" s="122" t="s">
        <v>3688</v>
      </c>
      <c r="F151" s="121" t="s">
        <v>386</v>
      </c>
      <c r="G151" s="123">
        <v>35050</v>
      </c>
      <c r="H151" s="124">
        <f t="shared" ca="1" si="2"/>
        <v>15</v>
      </c>
      <c r="I151" s="124" t="s">
        <v>391</v>
      </c>
      <c r="J151" s="125">
        <v>67020</v>
      </c>
      <c r="K151" s="120">
        <v>1</v>
      </c>
      <c r="L151" s="124"/>
      <c r="M151" s="126"/>
      <c r="N151" s="121"/>
    </row>
    <row r="152" spans="1:14" x14ac:dyDescent="0.2">
      <c r="A152" s="119" t="s">
        <v>2897</v>
      </c>
      <c r="B152" s="120" t="s">
        <v>1495</v>
      </c>
      <c r="C152" s="121" t="s">
        <v>406</v>
      </c>
      <c r="D152" s="122">
        <v>289103201</v>
      </c>
      <c r="E152" s="122" t="s">
        <v>3638</v>
      </c>
      <c r="F152" s="121" t="s">
        <v>386</v>
      </c>
      <c r="G152" s="123">
        <v>37907</v>
      </c>
      <c r="H152" s="124">
        <f t="shared" ca="1" si="2"/>
        <v>7</v>
      </c>
      <c r="I152" s="124" t="s">
        <v>387</v>
      </c>
      <c r="J152" s="125">
        <v>73830</v>
      </c>
      <c r="K152" s="120">
        <v>2</v>
      </c>
      <c r="L152" s="124"/>
      <c r="M152" s="126"/>
      <c r="N152" s="121"/>
    </row>
    <row r="153" spans="1:14" x14ac:dyDescent="0.2">
      <c r="A153" s="119" t="s">
        <v>2806</v>
      </c>
      <c r="B153" s="120" t="s">
        <v>1371</v>
      </c>
      <c r="C153" s="121" t="s">
        <v>405</v>
      </c>
      <c r="D153" s="122">
        <v>290385638</v>
      </c>
      <c r="E153" s="122" t="s">
        <v>3575</v>
      </c>
      <c r="F153" s="121" t="s">
        <v>389</v>
      </c>
      <c r="G153" s="123">
        <v>32192</v>
      </c>
      <c r="H153" s="124">
        <f t="shared" ca="1" si="2"/>
        <v>23</v>
      </c>
      <c r="I153" s="124" t="s">
        <v>390</v>
      </c>
      <c r="J153" s="125">
        <v>35045</v>
      </c>
      <c r="K153" s="120">
        <v>4</v>
      </c>
      <c r="L153" s="124"/>
      <c r="M153" s="126"/>
      <c r="N153" s="121"/>
    </row>
    <row r="154" spans="1:14" x14ac:dyDescent="0.2">
      <c r="A154" s="119" t="s">
        <v>2977</v>
      </c>
      <c r="B154" s="120" t="s">
        <v>378</v>
      </c>
      <c r="C154" s="121" t="s">
        <v>407</v>
      </c>
      <c r="D154" s="122">
        <v>291274360</v>
      </c>
      <c r="E154" s="122" t="s">
        <v>3685</v>
      </c>
      <c r="F154" s="121" t="s">
        <v>386</v>
      </c>
      <c r="G154" s="123">
        <v>34771</v>
      </c>
      <c r="H154" s="124">
        <f t="shared" ca="1" si="2"/>
        <v>16</v>
      </c>
      <c r="I154" s="124" t="s">
        <v>391</v>
      </c>
      <c r="J154" s="125">
        <v>67407</v>
      </c>
      <c r="K154" s="120">
        <v>5</v>
      </c>
      <c r="L154" s="124"/>
      <c r="M154" s="126"/>
      <c r="N154" s="121"/>
    </row>
    <row r="155" spans="1:14" x14ac:dyDescent="0.2">
      <c r="A155" s="119" t="s">
        <v>3094</v>
      </c>
      <c r="B155" s="120" t="s">
        <v>1373</v>
      </c>
      <c r="C155" s="121" t="s">
        <v>399</v>
      </c>
      <c r="D155" s="122">
        <v>291715078</v>
      </c>
      <c r="E155" s="122" t="s">
        <v>3431</v>
      </c>
      <c r="F155" s="121" t="s">
        <v>386</v>
      </c>
      <c r="G155" s="123">
        <v>32303</v>
      </c>
      <c r="H155" s="124">
        <f t="shared" ca="1" si="2"/>
        <v>23</v>
      </c>
      <c r="I155" s="124" t="s">
        <v>400</v>
      </c>
      <c r="J155" s="125">
        <v>56900</v>
      </c>
      <c r="K155" s="120">
        <v>5</v>
      </c>
      <c r="L155" s="124"/>
      <c r="M155" s="126"/>
      <c r="N155" s="121"/>
    </row>
    <row r="156" spans="1:14" x14ac:dyDescent="0.2">
      <c r="A156" s="119" t="s">
        <v>2881</v>
      </c>
      <c r="B156" s="120" t="s">
        <v>1495</v>
      </c>
      <c r="C156" s="121" t="s">
        <v>1375</v>
      </c>
      <c r="D156" s="122">
        <v>291798311</v>
      </c>
      <c r="E156" s="122" t="s">
        <v>3352</v>
      </c>
      <c r="F156" s="121" t="s">
        <v>386</v>
      </c>
      <c r="G156" s="123">
        <v>34177</v>
      </c>
      <c r="H156" s="124">
        <f t="shared" ca="1" si="2"/>
        <v>18</v>
      </c>
      <c r="I156" s="124" t="s">
        <v>387</v>
      </c>
      <c r="J156" s="125">
        <v>80120</v>
      </c>
      <c r="K156" s="120">
        <v>4</v>
      </c>
      <c r="L156" s="124"/>
      <c r="M156" s="126"/>
      <c r="N156" s="121"/>
    </row>
    <row r="157" spans="1:14" x14ac:dyDescent="0.2">
      <c r="A157" s="119" t="s">
        <v>2792</v>
      </c>
      <c r="B157" s="120" t="s">
        <v>674</v>
      </c>
      <c r="C157" s="121" t="s">
        <v>405</v>
      </c>
      <c r="D157" s="122">
        <v>291803431</v>
      </c>
      <c r="E157" s="122" t="s">
        <v>3558</v>
      </c>
      <c r="F157" s="121" t="s">
        <v>385</v>
      </c>
      <c r="G157" s="123">
        <v>38473</v>
      </c>
      <c r="H157" s="124">
        <f t="shared" ca="1" si="2"/>
        <v>6</v>
      </c>
      <c r="I157" s="124"/>
      <c r="J157" s="125">
        <v>54000</v>
      </c>
      <c r="K157" s="120">
        <v>3</v>
      </c>
      <c r="L157" s="124"/>
      <c r="M157" s="126"/>
      <c r="N157" s="121"/>
    </row>
    <row r="158" spans="1:14" x14ac:dyDescent="0.2">
      <c r="A158" s="119" t="s">
        <v>3132</v>
      </c>
      <c r="B158" s="120" t="s">
        <v>674</v>
      </c>
      <c r="C158" s="121" t="s">
        <v>397</v>
      </c>
      <c r="D158" s="122">
        <v>291841866</v>
      </c>
      <c r="E158" s="122" t="s">
        <v>3371</v>
      </c>
      <c r="F158" s="121" t="s">
        <v>386</v>
      </c>
      <c r="G158" s="123">
        <v>32562</v>
      </c>
      <c r="H158" s="124">
        <f t="shared" ca="1" si="2"/>
        <v>22</v>
      </c>
      <c r="I158" s="124" t="s">
        <v>387</v>
      </c>
      <c r="J158" s="125">
        <v>64510</v>
      </c>
      <c r="K158" s="120">
        <v>3</v>
      </c>
      <c r="L158" s="124"/>
      <c r="M158" s="126"/>
      <c r="N158" s="121"/>
    </row>
    <row r="159" spans="1:14" x14ac:dyDescent="0.2">
      <c r="A159" s="119" t="s">
        <v>2837</v>
      </c>
      <c r="B159" s="120" t="s">
        <v>378</v>
      </c>
      <c r="C159" s="121" t="s">
        <v>401</v>
      </c>
      <c r="D159" s="122">
        <v>292006053</v>
      </c>
      <c r="E159" s="122" t="s">
        <v>3497</v>
      </c>
      <c r="F159" s="121" t="s">
        <v>385</v>
      </c>
      <c r="G159" s="123">
        <v>35455</v>
      </c>
      <c r="H159" s="124">
        <f t="shared" ca="1" si="2"/>
        <v>14</v>
      </c>
      <c r="I159" s="124"/>
      <c r="J159" s="125">
        <v>74500</v>
      </c>
      <c r="K159" s="120">
        <v>4</v>
      </c>
      <c r="L159" s="124"/>
      <c r="M159" s="126"/>
      <c r="N159" s="121"/>
    </row>
    <row r="160" spans="1:14" x14ac:dyDescent="0.2">
      <c r="A160" s="119" t="s">
        <v>2697</v>
      </c>
      <c r="B160" s="120" t="s">
        <v>1373</v>
      </c>
      <c r="C160" s="121" t="s">
        <v>1376</v>
      </c>
      <c r="D160" s="122">
        <v>292693795</v>
      </c>
      <c r="E160" s="122" t="s">
        <v>3584</v>
      </c>
      <c r="F160" s="121" t="s">
        <v>386</v>
      </c>
      <c r="G160" s="123">
        <v>31970</v>
      </c>
      <c r="H160" s="124">
        <f t="shared" ca="1" si="2"/>
        <v>24</v>
      </c>
      <c r="I160" s="124" t="s">
        <v>387</v>
      </c>
      <c r="J160" s="125">
        <v>87950</v>
      </c>
      <c r="K160" s="120">
        <v>4</v>
      </c>
      <c r="L160" s="124"/>
      <c r="M160" s="126"/>
      <c r="N160" s="121"/>
    </row>
    <row r="161" spans="1:37" s="109" customFormat="1" x14ac:dyDescent="0.2">
      <c r="A161" s="119" t="s">
        <v>2711</v>
      </c>
      <c r="B161" s="120" t="s">
        <v>1495</v>
      </c>
      <c r="C161" s="121" t="s">
        <v>399</v>
      </c>
      <c r="D161" s="122">
        <v>292993080</v>
      </c>
      <c r="E161" s="122" t="s">
        <v>3477</v>
      </c>
      <c r="F161" s="121" t="s">
        <v>386</v>
      </c>
      <c r="G161" s="123">
        <v>38145</v>
      </c>
      <c r="H161" s="124">
        <f t="shared" ca="1" si="2"/>
        <v>7</v>
      </c>
      <c r="I161" s="124" t="s">
        <v>391</v>
      </c>
      <c r="J161" s="125">
        <v>59420</v>
      </c>
      <c r="K161" s="120">
        <v>4</v>
      </c>
      <c r="L161" s="124"/>
      <c r="M161" s="126"/>
      <c r="N161" s="121"/>
      <c r="O161" s="119"/>
      <c r="P161" s="119"/>
      <c r="Q161" s="119"/>
      <c r="R161" s="119"/>
      <c r="S161" s="119"/>
      <c r="T161" s="119"/>
      <c r="U161" s="119"/>
      <c r="V161" s="119"/>
      <c r="W161" s="119"/>
      <c r="X161" s="119"/>
      <c r="Y161" s="119"/>
      <c r="Z161" s="119"/>
      <c r="AA161" s="119"/>
      <c r="AB161" s="119"/>
      <c r="AC161" s="119"/>
      <c r="AD161" s="119"/>
      <c r="AE161" s="119"/>
      <c r="AF161" s="119"/>
      <c r="AG161" s="119"/>
      <c r="AH161" s="119"/>
      <c r="AI161" s="119"/>
      <c r="AJ161" s="119"/>
      <c r="AK161" s="119"/>
    </row>
    <row r="162" spans="1:37" s="109" customFormat="1" x14ac:dyDescent="0.2">
      <c r="A162" s="119" t="s">
        <v>2856</v>
      </c>
      <c r="B162" s="120" t="s">
        <v>378</v>
      </c>
      <c r="C162" s="121" t="s">
        <v>405</v>
      </c>
      <c r="D162" s="122">
        <v>294130565</v>
      </c>
      <c r="E162" s="122" t="s">
        <v>3259</v>
      </c>
      <c r="F162" s="121" t="s">
        <v>386</v>
      </c>
      <c r="G162" s="123">
        <v>32326</v>
      </c>
      <c r="H162" s="124">
        <f t="shared" ca="1" si="2"/>
        <v>23</v>
      </c>
      <c r="I162" s="124" t="s">
        <v>387</v>
      </c>
      <c r="J162" s="125">
        <v>26360</v>
      </c>
      <c r="K162" s="120">
        <v>1</v>
      </c>
      <c r="L162" s="124"/>
      <c r="M162" s="126"/>
      <c r="N162" s="121"/>
      <c r="O162" s="119"/>
      <c r="P162" s="119"/>
      <c r="Q162" s="119"/>
      <c r="R162" s="119"/>
      <c r="S162" s="119"/>
      <c r="T162" s="119"/>
      <c r="U162" s="119"/>
      <c r="V162" s="119"/>
      <c r="W162" s="119"/>
      <c r="X162" s="119"/>
      <c r="Y162" s="119"/>
      <c r="Z162" s="119"/>
      <c r="AA162" s="119"/>
      <c r="AB162" s="119"/>
      <c r="AC162" s="119"/>
      <c r="AD162" s="119"/>
      <c r="AE162" s="119"/>
      <c r="AF162" s="119"/>
      <c r="AG162" s="119"/>
      <c r="AH162" s="119"/>
      <c r="AI162" s="119"/>
      <c r="AJ162" s="119"/>
      <c r="AK162" s="119"/>
    </row>
    <row r="163" spans="1:37" s="109" customFormat="1" x14ac:dyDescent="0.2">
      <c r="A163" s="119" t="s">
        <v>3144</v>
      </c>
      <c r="B163" s="120" t="s">
        <v>1373</v>
      </c>
      <c r="C163" s="121" t="s">
        <v>402</v>
      </c>
      <c r="D163" s="122">
        <v>294161481</v>
      </c>
      <c r="E163" s="122" t="s">
        <v>3526</v>
      </c>
      <c r="F163" s="121" t="s">
        <v>389</v>
      </c>
      <c r="G163" s="123">
        <v>34784</v>
      </c>
      <c r="H163" s="124">
        <f t="shared" ca="1" si="2"/>
        <v>16</v>
      </c>
      <c r="I163" s="124" t="s">
        <v>387</v>
      </c>
      <c r="J163" s="125">
        <v>47885</v>
      </c>
      <c r="K163" s="120">
        <v>1</v>
      </c>
      <c r="L163" s="124"/>
      <c r="M163" s="126"/>
      <c r="N163" s="121"/>
      <c r="O163" s="119"/>
      <c r="P163" s="119"/>
      <c r="Q163" s="119"/>
      <c r="R163" s="119"/>
      <c r="S163" s="119"/>
      <c r="T163" s="119"/>
      <c r="U163" s="119"/>
      <c r="V163" s="119"/>
      <c r="W163" s="119"/>
      <c r="X163" s="119"/>
      <c r="Y163" s="119"/>
      <c r="Z163" s="119"/>
      <c r="AA163" s="119"/>
      <c r="AB163" s="119"/>
      <c r="AC163" s="119"/>
      <c r="AD163" s="119"/>
      <c r="AE163" s="119"/>
      <c r="AF163" s="119"/>
      <c r="AG163" s="119"/>
      <c r="AH163" s="119"/>
      <c r="AI163" s="119"/>
      <c r="AJ163" s="119"/>
      <c r="AK163" s="119"/>
    </row>
    <row r="164" spans="1:37" s="109" customFormat="1" x14ac:dyDescent="0.2">
      <c r="A164" s="119" t="s">
        <v>2976</v>
      </c>
      <c r="B164" s="120" t="s">
        <v>1373</v>
      </c>
      <c r="C164" s="121" t="s">
        <v>408</v>
      </c>
      <c r="D164" s="122">
        <v>296641985</v>
      </c>
      <c r="E164" s="122" t="s">
        <v>3733</v>
      </c>
      <c r="F164" s="121" t="s">
        <v>386</v>
      </c>
      <c r="G164" s="123">
        <v>34317</v>
      </c>
      <c r="H164" s="124">
        <f t="shared" ca="1" si="2"/>
        <v>17</v>
      </c>
      <c r="I164" s="124" t="s">
        <v>391</v>
      </c>
      <c r="J164" s="125">
        <v>41380</v>
      </c>
      <c r="K164" s="120">
        <v>2</v>
      </c>
      <c r="L164" s="124"/>
      <c r="M164" s="126"/>
      <c r="N164" s="121"/>
      <c r="O164" s="119"/>
      <c r="P164" s="119"/>
      <c r="Q164" s="119"/>
      <c r="R164" s="119"/>
      <c r="S164" s="119"/>
      <c r="T164" s="119"/>
      <c r="U164" s="119"/>
      <c r="V164" s="119"/>
      <c r="W164" s="119"/>
      <c r="X164" s="119"/>
      <c r="Y164" s="119"/>
      <c r="Z164" s="119"/>
      <c r="AA164" s="119"/>
      <c r="AB164" s="119"/>
      <c r="AC164" s="119"/>
      <c r="AD164" s="119"/>
      <c r="AE164" s="119"/>
      <c r="AF164" s="119"/>
      <c r="AG164" s="119"/>
      <c r="AH164" s="119"/>
      <c r="AI164" s="119"/>
      <c r="AJ164" s="119"/>
      <c r="AK164" s="119"/>
    </row>
    <row r="165" spans="1:37" s="109" customFormat="1" x14ac:dyDescent="0.2">
      <c r="A165" s="119" t="s">
        <v>3191</v>
      </c>
      <c r="B165" s="120" t="s">
        <v>1495</v>
      </c>
      <c r="C165" s="121" t="s">
        <v>405</v>
      </c>
      <c r="D165" s="122">
        <v>297806507</v>
      </c>
      <c r="E165" s="122" t="s">
        <v>3567</v>
      </c>
      <c r="F165" s="121" t="s">
        <v>386</v>
      </c>
      <c r="G165" s="123">
        <v>33430</v>
      </c>
      <c r="H165" s="124">
        <f t="shared" ca="1" si="2"/>
        <v>20</v>
      </c>
      <c r="I165" s="124" t="s">
        <v>393</v>
      </c>
      <c r="J165" s="125">
        <v>77840</v>
      </c>
      <c r="K165" s="120">
        <v>2</v>
      </c>
      <c r="L165" s="124"/>
      <c r="M165" s="126"/>
      <c r="N165" s="121"/>
      <c r="O165" s="119"/>
      <c r="P165" s="119"/>
      <c r="Q165" s="119"/>
      <c r="R165" s="119"/>
      <c r="S165" s="119"/>
      <c r="T165" s="119"/>
      <c r="U165" s="119"/>
      <c r="V165" s="119"/>
      <c r="W165" s="119"/>
      <c r="X165" s="119"/>
      <c r="Y165" s="119"/>
      <c r="Z165" s="119"/>
      <c r="AA165" s="119"/>
      <c r="AB165" s="119"/>
      <c r="AC165" s="119"/>
      <c r="AD165" s="119"/>
      <c r="AE165" s="119"/>
      <c r="AF165" s="119"/>
      <c r="AG165" s="119"/>
      <c r="AH165" s="119"/>
      <c r="AI165" s="119"/>
      <c r="AJ165" s="119"/>
      <c r="AK165" s="119"/>
    </row>
    <row r="166" spans="1:37" s="109" customFormat="1" x14ac:dyDescent="0.2">
      <c r="A166" s="119" t="s">
        <v>2865</v>
      </c>
      <c r="B166" s="120" t="s">
        <v>378</v>
      </c>
      <c r="C166" s="121" t="s">
        <v>1372</v>
      </c>
      <c r="D166" s="122">
        <v>297852686</v>
      </c>
      <c r="E166" s="122" t="s">
        <v>3283</v>
      </c>
      <c r="F166" s="121" t="s">
        <v>386</v>
      </c>
      <c r="G166" s="123">
        <v>38394</v>
      </c>
      <c r="H166" s="124">
        <f t="shared" ca="1" si="2"/>
        <v>6</v>
      </c>
      <c r="I166" s="124" t="s">
        <v>388</v>
      </c>
      <c r="J166" s="125">
        <v>58290</v>
      </c>
      <c r="K166" s="120">
        <v>5</v>
      </c>
      <c r="L166" s="124"/>
      <c r="M166" s="127"/>
      <c r="N166" s="121"/>
      <c r="O166" s="119"/>
      <c r="P166" s="119"/>
      <c r="Q166" s="119"/>
      <c r="R166" s="119"/>
      <c r="S166" s="119"/>
      <c r="T166" s="119"/>
      <c r="U166" s="119"/>
      <c r="V166" s="119"/>
      <c r="W166" s="119"/>
      <c r="X166" s="119"/>
      <c r="Y166" s="119"/>
      <c r="Z166" s="119"/>
      <c r="AA166" s="119"/>
      <c r="AB166" s="119"/>
      <c r="AC166" s="119"/>
      <c r="AD166" s="119"/>
      <c r="AE166" s="119"/>
      <c r="AF166" s="119"/>
      <c r="AG166" s="119"/>
      <c r="AH166" s="119"/>
      <c r="AI166" s="119"/>
      <c r="AJ166" s="119"/>
      <c r="AK166" s="119"/>
    </row>
    <row r="167" spans="1:37" s="109" customFormat="1" x14ac:dyDescent="0.2">
      <c r="A167" s="119" t="s">
        <v>3153</v>
      </c>
      <c r="B167" s="120" t="s">
        <v>1373</v>
      </c>
      <c r="C167" s="121" t="s">
        <v>406</v>
      </c>
      <c r="D167" s="122">
        <v>302170290</v>
      </c>
      <c r="E167" s="122" t="s">
        <v>3624</v>
      </c>
      <c r="F167" s="121" t="s">
        <v>386</v>
      </c>
      <c r="G167" s="123">
        <v>34218</v>
      </c>
      <c r="H167" s="124">
        <f t="shared" ca="1" si="2"/>
        <v>18</v>
      </c>
      <c r="I167" s="124" t="s">
        <v>387</v>
      </c>
      <c r="J167" s="125">
        <v>63270</v>
      </c>
      <c r="K167" s="120">
        <v>1</v>
      </c>
      <c r="L167" s="124"/>
      <c r="M167" s="126"/>
      <c r="N167" s="121"/>
      <c r="O167" s="119"/>
      <c r="P167" s="119"/>
      <c r="Q167" s="119"/>
      <c r="R167" s="119"/>
      <c r="S167" s="119"/>
      <c r="T167" s="119"/>
      <c r="U167" s="119"/>
      <c r="V167" s="119"/>
      <c r="W167" s="119"/>
      <c r="X167" s="119"/>
      <c r="Y167" s="119"/>
      <c r="Z167" s="119"/>
      <c r="AA167" s="119"/>
      <c r="AB167" s="119"/>
      <c r="AC167" s="119"/>
      <c r="AD167" s="119"/>
      <c r="AE167" s="119"/>
      <c r="AF167" s="119"/>
      <c r="AG167" s="119"/>
      <c r="AH167" s="119"/>
      <c r="AI167" s="119"/>
      <c r="AJ167" s="119"/>
      <c r="AK167" s="119"/>
    </row>
    <row r="168" spans="1:37" s="109" customFormat="1" x14ac:dyDescent="0.2">
      <c r="A168" s="119" t="s">
        <v>2824</v>
      </c>
      <c r="B168" s="120" t="s">
        <v>1373</v>
      </c>
      <c r="C168" s="121" t="s">
        <v>397</v>
      </c>
      <c r="D168" s="122">
        <v>302598687</v>
      </c>
      <c r="E168" s="122" t="s">
        <v>3372</v>
      </c>
      <c r="F168" s="121" t="s">
        <v>386</v>
      </c>
      <c r="G168" s="123">
        <v>32776</v>
      </c>
      <c r="H168" s="124">
        <f t="shared" ca="1" si="2"/>
        <v>22</v>
      </c>
      <c r="I168" s="124" t="s">
        <v>387</v>
      </c>
      <c r="J168" s="125">
        <v>31840</v>
      </c>
      <c r="K168" s="120">
        <v>1</v>
      </c>
      <c r="L168" s="124"/>
      <c r="M168" s="126"/>
      <c r="N168" s="121"/>
      <c r="O168" s="119"/>
      <c r="P168" s="119"/>
      <c r="Q168" s="119"/>
      <c r="R168" s="119"/>
      <c r="S168" s="119"/>
      <c r="T168" s="119"/>
      <c r="U168" s="119"/>
      <c r="V168" s="119"/>
      <c r="W168" s="119"/>
      <c r="X168" s="119"/>
      <c r="Y168" s="119"/>
      <c r="Z168" s="119"/>
      <c r="AA168" s="119"/>
      <c r="AB168" s="119"/>
      <c r="AC168" s="119"/>
      <c r="AD168" s="119"/>
      <c r="AE168" s="119"/>
      <c r="AF168" s="119"/>
      <c r="AG168" s="119"/>
      <c r="AH168" s="119"/>
      <c r="AI168" s="119"/>
      <c r="AJ168" s="119"/>
      <c r="AK168" s="119"/>
    </row>
    <row r="169" spans="1:37" s="109" customFormat="1" x14ac:dyDescent="0.2">
      <c r="A169" s="119" t="s">
        <v>2715</v>
      </c>
      <c r="B169" s="120" t="s">
        <v>1370</v>
      </c>
      <c r="C169" s="121" t="s">
        <v>405</v>
      </c>
      <c r="D169" s="122">
        <v>302854692</v>
      </c>
      <c r="E169" s="122" t="s">
        <v>3576</v>
      </c>
      <c r="F169" s="121" t="s">
        <v>389</v>
      </c>
      <c r="G169" s="123">
        <v>33307</v>
      </c>
      <c r="H169" s="124">
        <f t="shared" ca="1" si="2"/>
        <v>20</v>
      </c>
      <c r="I169" s="124" t="s">
        <v>387</v>
      </c>
      <c r="J169" s="125">
        <v>13435</v>
      </c>
      <c r="K169" s="120">
        <v>1</v>
      </c>
      <c r="L169" s="124"/>
      <c r="M169" s="126"/>
      <c r="N169" s="121"/>
      <c r="O169" s="119"/>
      <c r="P169" s="119"/>
      <c r="Q169" s="119"/>
      <c r="R169" s="119"/>
      <c r="S169" s="119"/>
      <c r="T169" s="119"/>
      <c r="U169" s="119"/>
      <c r="V169" s="119"/>
      <c r="W169" s="119"/>
      <c r="X169" s="119"/>
      <c r="Y169" s="119"/>
      <c r="Z169" s="119"/>
      <c r="AA169" s="119"/>
      <c r="AB169" s="119"/>
      <c r="AC169" s="119"/>
      <c r="AD169" s="119"/>
      <c r="AE169" s="119"/>
      <c r="AF169" s="119"/>
      <c r="AG169" s="119"/>
      <c r="AH169" s="119"/>
      <c r="AI169" s="119"/>
      <c r="AJ169" s="119"/>
      <c r="AK169" s="119"/>
    </row>
    <row r="170" spans="1:37" s="109" customFormat="1" x14ac:dyDescent="0.2">
      <c r="A170" s="119" t="s">
        <v>3064</v>
      </c>
      <c r="B170" s="120" t="s">
        <v>674</v>
      </c>
      <c r="C170" s="121" t="s">
        <v>403</v>
      </c>
      <c r="D170" s="122">
        <v>303641529</v>
      </c>
      <c r="E170" s="122" t="s">
        <v>3546</v>
      </c>
      <c r="F170" s="121" t="s">
        <v>389</v>
      </c>
      <c r="G170" s="123">
        <v>33840</v>
      </c>
      <c r="H170" s="124">
        <f t="shared" ca="1" si="2"/>
        <v>19</v>
      </c>
      <c r="I170" s="124" t="s">
        <v>387</v>
      </c>
      <c r="J170" s="125">
        <v>49405</v>
      </c>
      <c r="K170" s="120">
        <v>4</v>
      </c>
      <c r="L170" s="124"/>
      <c r="M170" s="126"/>
      <c r="N170" s="121"/>
      <c r="O170" s="119"/>
      <c r="P170" s="119"/>
      <c r="Q170" s="119"/>
      <c r="R170" s="119"/>
      <c r="S170" s="119"/>
      <c r="T170" s="119"/>
      <c r="U170" s="119"/>
      <c r="V170" s="119"/>
      <c r="W170" s="119"/>
      <c r="X170" s="119"/>
      <c r="Y170" s="119"/>
      <c r="Z170" s="119"/>
      <c r="AA170" s="119"/>
      <c r="AB170" s="119"/>
      <c r="AC170" s="119"/>
      <c r="AD170" s="119"/>
      <c r="AE170" s="119"/>
      <c r="AF170" s="119"/>
      <c r="AG170" s="119"/>
      <c r="AH170" s="119"/>
      <c r="AI170" s="119"/>
      <c r="AJ170" s="119"/>
      <c r="AK170" s="119"/>
    </row>
    <row r="171" spans="1:37" s="109" customFormat="1" x14ac:dyDescent="0.2">
      <c r="A171" s="152" t="s">
        <v>3208</v>
      </c>
      <c r="B171" s="153" t="s">
        <v>1371</v>
      </c>
      <c r="C171" s="154" t="s">
        <v>407</v>
      </c>
      <c r="D171" s="155">
        <v>304024314</v>
      </c>
      <c r="E171" s="155" t="s">
        <v>3660</v>
      </c>
      <c r="F171" s="154" t="s">
        <v>385</v>
      </c>
      <c r="G171" s="156">
        <v>32111</v>
      </c>
      <c r="H171" s="157">
        <f t="shared" ca="1" si="2"/>
        <v>23</v>
      </c>
      <c r="I171" s="157"/>
      <c r="J171" s="158">
        <v>46650</v>
      </c>
      <c r="K171" s="153">
        <v>2</v>
      </c>
      <c r="L171" s="124"/>
      <c r="M171" s="126"/>
      <c r="N171" s="121"/>
      <c r="O171" s="119"/>
      <c r="P171" s="119"/>
      <c r="Q171" s="119"/>
      <c r="R171" s="119"/>
      <c r="S171" s="119"/>
      <c r="T171" s="119"/>
      <c r="U171" s="119"/>
      <c r="V171" s="119"/>
      <c r="W171" s="119"/>
      <c r="X171" s="119"/>
      <c r="Y171" s="119"/>
      <c r="Z171" s="119"/>
      <c r="AA171" s="119"/>
      <c r="AB171" s="119"/>
      <c r="AC171" s="119"/>
      <c r="AD171" s="119"/>
      <c r="AE171" s="119"/>
      <c r="AF171" s="119"/>
      <c r="AG171" s="119"/>
      <c r="AH171" s="119"/>
      <c r="AI171" s="119"/>
      <c r="AJ171" s="119"/>
      <c r="AK171" s="119"/>
    </row>
    <row r="172" spans="1:37" s="109" customFormat="1" x14ac:dyDescent="0.2">
      <c r="A172" s="119" t="s">
        <v>2951</v>
      </c>
      <c r="B172" s="120" t="s">
        <v>378</v>
      </c>
      <c r="C172" s="121" t="s">
        <v>397</v>
      </c>
      <c r="D172" s="122">
        <v>304068732</v>
      </c>
      <c r="E172" s="122" t="s">
        <v>3384</v>
      </c>
      <c r="F172" s="121" t="s">
        <v>389</v>
      </c>
      <c r="G172" s="123">
        <v>32399</v>
      </c>
      <c r="H172" s="124">
        <f t="shared" ca="1" si="2"/>
        <v>23</v>
      </c>
      <c r="I172" s="124" t="s">
        <v>387</v>
      </c>
      <c r="J172" s="125">
        <v>34110</v>
      </c>
      <c r="K172" s="120">
        <v>4</v>
      </c>
      <c r="L172" s="124"/>
      <c r="M172" s="126"/>
      <c r="N172" s="121"/>
      <c r="O172" s="119"/>
      <c r="P172" s="119"/>
      <c r="Q172" s="119"/>
      <c r="R172" s="119"/>
      <c r="S172" s="119"/>
      <c r="T172" s="119"/>
      <c r="U172" s="119"/>
      <c r="V172" s="119"/>
      <c r="W172" s="119"/>
      <c r="X172" s="119"/>
      <c r="Y172" s="119"/>
      <c r="Z172" s="119"/>
      <c r="AA172" s="119"/>
      <c r="AB172" s="119"/>
      <c r="AC172" s="119"/>
      <c r="AD172" s="119"/>
      <c r="AE172" s="119"/>
      <c r="AF172" s="119"/>
      <c r="AG172" s="119"/>
      <c r="AH172" s="119"/>
      <c r="AI172" s="119"/>
      <c r="AJ172" s="119"/>
      <c r="AK172" s="119"/>
    </row>
    <row r="173" spans="1:37" s="109" customFormat="1" x14ac:dyDescent="0.2">
      <c r="A173" s="119" t="s">
        <v>2952</v>
      </c>
      <c r="B173" s="120" t="s">
        <v>1371</v>
      </c>
      <c r="C173" s="121" t="s">
        <v>408</v>
      </c>
      <c r="D173" s="122">
        <v>308317457</v>
      </c>
      <c r="E173" s="122" t="s">
        <v>3753</v>
      </c>
      <c r="F173" s="121" t="s">
        <v>386</v>
      </c>
      <c r="G173" s="151">
        <v>39370</v>
      </c>
      <c r="H173" s="124">
        <f t="shared" ca="1" si="2"/>
        <v>3</v>
      </c>
      <c r="I173" s="124" t="s">
        <v>387</v>
      </c>
      <c r="J173" s="125">
        <v>23030</v>
      </c>
      <c r="K173" s="120">
        <v>4</v>
      </c>
      <c r="L173" s="124"/>
      <c r="M173" s="126"/>
      <c r="N173" s="121"/>
      <c r="O173" s="119"/>
      <c r="P173" s="119"/>
      <c r="Q173" s="119"/>
      <c r="R173" s="119"/>
      <c r="S173" s="119"/>
      <c r="T173" s="119"/>
      <c r="U173" s="119"/>
      <c r="V173" s="119"/>
      <c r="W173" s="119"/>
      <c r="X173" s="119"/>
      <c r="Y173" s="119"/>
      <c r="Z173" s="119"/>
      <c r="AA173" s="119"/>
      <c r="AB173" s="119"/>
      <c r="AC173" s="119"/>
      <c r="AD173" s="119"/>
      <c r="AE173" s="119"/>
      <c r="AF173" s="119"/>
      <c r="AG173" s="119"/>
      <c r="AH173" s="119"/>
      <c r="AI173" s="119"/>
      <c r="AJ173" s="119"/>
      <c r="AK173" s="119"/>
    </row>
    <row r="174" spans="1:37" s="109" customFormat="1" x14ac:dyDescent="0.2">
      <c r="A174" s="119" t="s">
        <v>2988</v>
      </c>
      <c r="B174" s="120" t="s">
        <v>674</v>
      </c>
      <c r="C174" s="121" t="s">
        <v>408</v>
      </c>
      <c r="D174" s="122">
        <v>311309049</v>
      </c>
      <c r="E174" s="122" t="s">
        <v>3734</v>
      </c>
      <c r="F174" s="121" t="s">
        <v>386</v>
      </c>
      <c r="G174" s="123">
        <v>34933</v>
      </c>
      <c r="H174" s="124">
        <f t="shared" ca="1" si="2"/>
        <v>16</v>
      </c>
      <c r="I174" s="124" t="s">
        <v>388</v>
      </c>
      <c r="J174" s="125">
        <v>77680</v>
      </c>
      <c r="K174" s="120">
        <v>3</v>
      </c>
      <c r="L174" s="124"/>
      <c r="M174" s="126"/>
      <c r="N174" s="121"/>
      <c r="O174" s="119"/>
      <c r="P174" s="119"/>
      <c r="Q174" s="119"/>
      <c r="R174" s="119"/>
      <c r="S174" s="119"/>
      <c r="T174" s="119"/>
      <c r="U174" s="119"/>
      <c r="V174" s="119"/>
      <c r="W174" s="119"/>
      <c r="X174" s="119"/>
      <c r="Y174" s="119"/>
      <c r="Z174" s="119"/>
      <c r="AA174" s="119"/>
      <c r="AB174" s="119"/>
      <c r="AC174" s="119"/>
      <c r="AD174" s="119"/>
      <c r="AE174" s="119"/>
      <c r="AF174" s="119"/>
      <c r="AG174" s="119"/>
      <c r="AH174" s="119"/>
      <c r="AI174" s="119"/>
      <c r="AJ174" s="119"/>
      <c r="AK174" s="119"/>
    </row>
    <row r="175" spans="1:37" s="109" customFormat="1" x14ac:dyDescent="0.2">
      <c r="A175" s="119" t="s">
        <v>2980</v>
      </c>
      <c r="B175" s="120" t="s">
        <v>1370</v>
      </c>
      <c r="C175" s="121" t="s">
        <v>1369</v>
      </c>
      <c r="D175" s="122">
        <v>311526157</v>
      </c>
      <c r="E175" s="122" t="s">
        <v>3275</v>
      </c>
      <c r="F175" s="121" t="s">
        <v>392</v>
      </c>
      <c r="G175" s="123">
        <v>32536</v>
      </c>
      <c r="H175" s="124">
        <f t="shared" ca="1" si="2"/>
        <v>22</v>
      </c>
      <c r="I175" s="124"/>
      <c r="J175" s="125">
        <v>35680</v>
      </c>
      <c r="K175" s="120">
        <v>2</v>
      </c>
      <c r="L175" s="124"/>
      <c r="M175" s="127"/>
      <c r="N175" s="121"/>
      <c r="O175" s="119"/>
      <c r="P175" s="119"/>
      <c r="Q175" s="119"/>
      <c r="R175" s="119"/>
      <c r="S175" s="119"/>
      <c r="T175" s="119"/>
      <c r="U175" s="119"/>
      <c r="V175" s="119"/>
      <c r="W175" s="119"/>
      <c r="X175" s="119"/>
      <c r="Y175" s="119"/>
      <c r="Z175" s="119"/>
      <c r="AA175" s="119"/>
      <c r="AB175" s="119"/>
      <c r="AC175" s="119"/>
      <c r="AD175" s="119"/>
      <c r="AE175" s="119"/>
      <c r="AF175" s="119"/>
      <c r="AG175" s="119"/>
      <c r="AH175" s="119"/>
      <c r="AI175" s="119"/>
      <c r="AJ175" s="119"/>
      <c r="AK175" s="119"/>
    </row>
    <row r="176" spans="1:37" s="109" customFormat="1" x14ac:dyDescent="0.2">
      <c r="A176" s="119" t="s">
        <v>3198</v>
      </c>
      <c r="B176" s="120" t="s">
        <v>1370</v>
      </c>
      <c r="C176" s="121" t="s">
        <v>399</v>
      </c>
      <c r="D176" s="122">
        <v>311883362</v>
      </c>
      <c r="E176" s="122" t="s">
        <v>3414</v>
      </c>
      <c r="F176" s="121" t="s">
        <v>385</v>
      </c>
      <c r="G176" s="123">
        <v>36016</v>
      </c>
      <c r="H176" s="124">
        <f t="shared" ca="1" si="2"/>
        <v>13</v>
      </c>
      <c r="I176" s="124"/>
      <c r="J176" s="125">
        <v>52770</v>
      </c>
      <c r="K176" s="120">
        <v>2</v>
      </c>
      <c r="L176" s="124"/>
      <c r="M176" s="126"/>
      <c r="N176" s="121"/>
      <c r="O176" s="119"/>
      <c r="P176" s="119"/>
      <c r="Q176" s="119"/>
      <c r="R176" s="119"/>
      <c r="S176" s="119"/>
      <c r="T176" s="119"/>
      <c r="U176" s="119"/>
      <c r="V176" s="119"/>
      <c r="W176" s="119"/>
      <c r="X176" s="119"/>
      <c r="Y176" s="119"/>
      <c r="Z176" s="119"/>
      <c r="AA176" s="119"/>
      <c r="AB176" s="119"/>
      <c r="AC176" s="119"/>
      <c r="AD176" s="119"/>
      <c r="AE176" s="119"/>
      <c r="AF176" s="119"/>
      <c r="AG176" s="119"/>
      <c r="AH176" s="119"/>
      <c r="AI176" s="119"/>
      <c r="AJ176" s="119"/>
      <c r="AK176" s="119"/>
    </row>
    <row r="177" spans="1:37" s="109" customFormat="1" x14ac:dyDescent="0.2">
      <c r="A177" s="119" t="s">
        <v>2918</v>
      </c>
      <c r="B177" s="120" t="s">
        <v>674</v>
      </c>
      <c r="C177" s="121" t="s">
        <v>399</v>
      </c>
      <c r="D177" s="122">
        <v>312019803</v>
      </c>
      <c r="E177" s="122" t="s">
        <v>3468</v>
      </c>
      <c r="F177" s="121" t="s">
        <v>386</v>
      </c>
      <c r="G177" s="123">
        <v>35919</v>
      </c>
      <c r="H177" s="124">
        <f t="shared" ca="1" si="2"/>
        <v>13</v>
      </c>
      <c r="I177" s="124" t="s">
        <v>391</v>
      </c>
      <c r="J177" s="125">
        <v>25310</v>
      </c>
      <c r="K177" s="120">
        <v>4</v>
      </c>
      <c r="L177" s="124"/>
      <c r="M177" s="126"/>
      <c r="N177" s="121"/>
      <c r="O177" s="119"/>
      <c r="P177" s="119"/>
      <c r="Q177" s="119"/>
      <c r="R177" s="119"/>
      <c r="S177" s="119"/>
      <c r="T177" s="119"/>
      <c r="U177" s="119"/>
      <c r="V177" s="119"/>
      <c r="W177" s="119"/>
      <c r="X177" s="119"/>
      <c r="Y177" s="119"/>
      <c r="Z177" s="119"/>
      <c r="AA177" s="119"/>
      <c r="AB177" s="119"/>
      <c r="AC177" s="119"/>
      <c r="AD177" s="119"/>
      <c r="AE177" s="119"/>
      <c r="AF177" s="119"/>
      <c r="AG177" s="119"/>
      <c r="AH177" s="119"/>
      <c r="AI177" s="119"/>
      <c r="AJ177" s="119"/>
      <c r="AK177" s="119"/>
    </row>
    <row r="178" spans="1:37" s="109" customFormat="1" x14ac:dyDescent="0.2">
      <c r="A178" s="119" t="s">
        <v>2786</v>
      </c>
      <c r="B178" s="120" t="s">
        <v>378</v>
      </c>
      <c r="C178" s="121" t="s">
        <v>399</v>
      </c>
      <c r="D178" s="122">
        <v>313128501</v>
      </c>
      <c r="E178" s="122" t="s">
        <v>3492</v>
      </c>
      <c r="F178" s="121" t="s">
        <v>392</v>
      </c>
      <c r="G178" s="123">
        <v>34180</v>
      </c>
      <c r="H178" s="124">
        <f t="shared" ca="1" si="2"/>
        <v>18</v>
      </c>
      <c r="I178" s="124"/>
      <c r="J178" s="125">
        <v>22472</v>
      </c>
      <c r="K178" s="120">
        <v>1</v>
      </c>
      <c r="L178" s="124"/>
      <c r="M178" s="126"/>
      <c r="N178" s="121"/>
      <c r="O178" s="119"/>
      <c r="P178" s="119"/>
      <c r="Q178" s="119"/>
      <c r="R178" s="119"/>
      <c r="S178" s="119"/>
      <c r="T178" s="119"/>
      <c r="U178" s="119"/>
      <c r="V178" s="119"/>
      <c r="W178" s="119"/>
      <c r="X178" s="119"/>
      <c r="Y178" s="119"/>
      <c r="Z178" s="119"/>
      <c r="AA178" s="119"/>
      <c r="AB178" s="119"/>
      <c r="AC178" s="119"/>
      <c r="AD178" s="119"/>
      <c r="AE178" s="119"/>
      <c r="AF178" s="119"/>
      <c r="AG178" s="119"/>
      <c r="AH178" s="119"/>
      <c r="AI178" s="119"/>
      <c r="AJ178" s="119"/>
      <c r="AK178" s="119"/>
    </row>
    <row r="179" spans="1:37" s="109" customFormat="1" x14ac:dyDescent="0.2">
      <c r="A179" s="119" t="s">
        <v>2965</v>
      </c>
      <c r="B179" s="120" t="s">
        <v>1371</v>
      </c>
      <c r="C179" s="121" t="s">
        <v>406</v>
      </c>
      <c r="D179" s="122">
        <v>313358310</v>
      </c>
      <c r="E179" s="122" t="s">
        <v>3619</v>
      </c>
      <c r="F179" s="121" t="s">
        <v>386</v>
      </c>
      <c r="G179" s="123">
        <v>32912</v>
      </c>
      <c r="H179" s="124">
        <f t="shared" ca="1" si="2"/>
        <v>21</v>
      </c>
      <c r="I179" s="124" t="s">
        <v>387</v>
      </c>
      <c r="J179" s="125">
        <v>62688</v>
      </c>
      <c r="K179" s="120">
        <v>2</v>
      </c>
      <c r="L179" s="124"/>
      <c r="M179" s="126"/>
      <c r="N179" s="121"/>
      <c r="O179" s="119"/>
      <c r="P179" s="119"/>
      <c r="Q179" s="119"/>
      <c r="R179" s="119"/>
      <c r="S179" s="119"/>
      <c r="T179" s="119"/>
      <c r="U179" s="119"/>
      <c r="V179" s="119"/>
      <c r="W179" s="119"/>
      <c r="X179" s="119"/>
      <c r="Y179" s="119"/>
      <c r="Z179" s="119"/>
      <c r="AA179" s="119"/>
      <c r="AB179" s="119"/>
      <c r="AC179" s="119"/>
      <c r="AD179" s="119"/>
      <c r="AE179" s="119"/>
      <c r="AF179" s="119"/>
      <c r="AG179" s="119"/>
      <c r="AH179" s="119"/>
      <c r="AI179" s="119"/>
      <c r="AJ179" s="119"/>
      <c r="AK179" s="119"/>
    </row>
    <row r="180" spans="1:37" s="109" customFormat="1" x14ac:dyDescent="0.2">
      <c r="A180" s="119" t="s">
        <v>2871</v>
      </c>
      <c r="B180" s="120" t="s">
        <v>1495</v>
      </c>
      <c r="C180" s="121" t="s">
        <v>407</v>
      </c>
      <c r="D180" s="122">
        <v>313648228</v>
      </c>
      <c r="E180" s="122" t="s">
        <v>3691</v>
      </c>
      <c r="F180" s="121" t="s">
        <v>386</v>
      </c>
      <c r="G180" s="123">
        <v>36315</v>
      </c>
      <c r="H180" s="124">
        <f t="shared" ca="1" si="2"/>
        <v>12</v>
      </c>
      <c r="I180" s="124" t="s">
        <v>391</v>
      </c>
      <c r="J180" s="125">
        <v>82490</v>
      </c>
      <c r="K180" s="120">
        <v>5</v>
      </c>
      <c r="L180" s="124"/>
      <c r="M180" s="126"/>
      <c r="N180" s="121"/>
      <c r="O180" s="119"/>
      <c r="P180" s="119"/>
      <c r="Q180" s="119"/>
      <c r="R180" s="119"/>
      <c r="S180" s="119"/>
      <c r="T180" s="119"/>
      <c r="U180" s="119"/>
      <c r="V180" s="119"/>
      <c r="W180" s="119"/>
      <c r="X180" s="119"/>
      <c r="Y180" s="119"/>
      <c r="Z180" s="119"/>
      <c r="AA180" s="119"/>
      <c r="AB180" s="119"/>
      <c r="AC180" s="119"/>
      <c r="AD180" s="119"/>
      <c r="AE180" s="119"/>
      <c r="AF180" s="119"/>
      <c r="AG180" s="119"/>
      <c r="AH180" s="119"/>
      <c r="AI180" s="119"/>
      <c r="AJ180" s="119"/>
      <c r="AK180" s="119"/>
    </row>
    <row r="181" spans="1:37" s="109" customFormat="1" x14ac:dyDescent="0.2">
      <c r="A181" s="119" t="s">
        <v>2714</v>
      </c>
      <c r="B181" s="120" t="s">
        <v>674</v>
      </c>
      <c r="C181" s="121" t="s">
        <v>2471</v>
      </c>
      <c r="D181" s="122">
        <v>313651312</v>
      </c>
      <c r="E181" s="122" t="s">
        <v>3342</v>
      </c>
      <c r="F181" s="121" t="s">
        <v>386</v>
      </c>
      <c r="G181" s="123">
        <v>34872</v>
      </c>
      <c r="H181" s="124">
        <f t="shared" ca="1" si="2"/>
        <v>16</v>
      </c>
      <c r="I181" s="124" t="s">
        <v>391</v>
      </c>
      <c r="J181" s="125">
        <v>68300</v>
      </c>
      <c r="K181" s="120">
        <v>5</v>
      </c>
      <c r="L181" s="124"/>
      <c r="M181" s="126"/>
      <c r="N181" s="121"/>
      <c r="O181" s="119"/>
      <c r="P181" s="119"/>
      <c r="Q181" s="119"/>
      <c r="R181" s="119"/>
      <c r="S181" s="119"/>
      <c r="T181" s="119"/>
      <c r="U181" s="119"/>
      <c r="V181" s="119"/>
      <c r="W181" s="119"/>
      <c r="X181" s="119"/>
      <c r="Y181" s="119"/>
      <c r="Z181" s="119"/>
      <c r="AA181" s="119"/>
      <c r="AB181" s="119"/>
      <c r="AC181" s="119"/>
      <c r="AD181" s="119"/>
      <c r="AE181" s="119"/>
      <c r="AF181" s="119"/>
      <c r="AG181" s="119"/>
      <c r="AH181" s="119"/>
      <c r="AI181" s="119"/>
      <c r="AJ181" s="119"/>
      <c r="AK181" s="119"/>
    </row>
    <row r="182" spans="1:37" s="109" customFormat="1" x14ac:dyDescent="0.2">
      <c r="A182" s="119" t="s">
        <v>2900</v>
      </c>
      <c r="B182" s="120" t="s">
        <v>1371</v>
      </c>
      <c r="C182" s="121" t="s">
        <v>406</v>
      </c>
      <c r="D182" s="122">
        <v>317193890</v>
      </c>
      <c r="E182" s="122" t="s">
        <v>3618</v>
      </c>
      <c r="F182" s="121" t="s">
        <v>386</v>
      </c>
      <c r="G182" s="123">
        <v>32859</v>
      </c>
      <c r="H182" s="124">
        <f t="shared" ca="1" si="2"/>
        <v>21</v>
      </c>
      <c r="I182" s="124" t="s">
        <v>393</v>
      </c>
      <c r="J182" s="125">
        <v>69420</v>
      </c>
      <c r="K182" s="120">
        <v>2</v>
      </c>
      <c r="L182" s="124"/>
      <c r="M182" s="126"/>
      <c r="N182" s="121"/>
      <c r="O182" s="119"/>
      <c r="P182" s="119"/>
      <c r="Q182" s="119"/>
      <c r="R182" s="119"/>
      <c r="S182" s="119"/>
      <c r="T182" s="119"/>
      <c r="U182" s="119"/>
      <c r="V182" s="119"/>
      <c r="W182" s="119"/>
      <c r="X182" s="119"/>
      <c r="Y182" s="119"/>
      <c r="Z182" s="119"/>
      <c r="AA182" s="119"/>
      <c r="AB182" s="119"/>
      <c r="AC182" s="119"/>
      <c r="AD182" s="119"/>
      <c r="AE182" s="119"/>
      <c r="AF182" s="119"/>
      <c r="AG182" s="119"/>
      <c r="AH182" s="119"/>
      <c r="AI182" s="119"/>
      <c r="AJ182" s="119"/>
      <c r="AK182" s="119"/>
    </row>
    <row r="183" spans="1:37" s="109" customFormat="1" x14ac:dyDescent="0.2">
      <c r="A183" s="119" t="s">
        <v>2726</v>
      </c>
      <c r="B183" s="120" t="s">
        <v>1371</v>
      </c>
      <c r="C183" s="121" t="s">
        <v>408</v>
      </c>
      <c r="D183" s="122">
        <v>317749924</v>
      </c>
      <c r="E183" s="122" t="s">
        <v>3712</v>
      </c>
      <c r="F183" s="121" t="s">
        <v>385</v>
      </c>
      <c r="G183" s="123">
        <v>32667</v>
      </c>
      <c r="H183" s="124">
        <f t="shared" ca="1" si="2"/>
        <v>22</v>
      </c>
      <c r="I183" s="124"/>
      <c r="J183" s="125">
        <v>63290</v>
      </c>
      <c r="K183" s="120">
        <v>5</v>
      </c>
      <c r="L183" s="124"/>
      <c r="M183" s="126"/>
      <c r="N183" s="121"/>
      <c r="O183" s="119"/>
      <c r="P183" s="119"/>
      <c r="Q183" s="119"/>
      <c r="R183" s="119"/>
      <c r="S183" s="119"/>
      <c r="T183" s="119"/>
      <c r="U183" s="119"/>
      <c r="V183" s="119"/>
      <c r="W183" s="119"/>
      <c r="X183" s="119"/>
      <c r="Y183" s="119"/>
      <c r="Z183" s="119"/>
      <c r="AA183" s="119"/>
      <c r="AB183" s="119"/>
      <c r="AC183" s="119"/>
      <c r="AD183" s="119"/>
      <c r="AE183" s="119"/>
      <c r="AF183" s="119"/>
      <c r="AG183" s="119"/>
      <c r="AH183" s="119"/>
      <c r="AI183" s="119"/>
      <c r="AJ183" s="119"/>
      <c r="AK183" s="119"/>
    </row>
    <row r="184" spans="1:37" s="109" customFormat="1" x14ac:dyDescent="0.2">
      <c r="A184" s="119" t="s">
        <v>2736</v>
      </c>
      <c r="B184" s="120" t="s">
        <v>1370</v>
      </c>
      <c r="C184" s="121" t="s">
        <v>399</v>
      </c>
      <c r="D184" s="122">
        <v>317844971</v>
      </c>
      <c r="E184" s="122" t="s">
        <v>3403</v>
      </c>
      <c r="F184" s="121" t="s">
        <v>385</v>
      </c>
      <c r="G184" s="123">
        <v>34617</v>
      </c>
      <c r="H184" s="124">
        <f t="shared" ca="1" si="2"/>
        <v>16</v>
      </c>
      <c r="I184" s="124"/>
      <c r="J184" s="125">
        <v>76910</v>
      </c>
      <c r="K184" s="120">
        <v>1</v>
      </c>
      <c r="L184" s="124"/>
      <c r="M184" s="126"/>
      <c r="N184" s="121"/>
      <c r="O184" s="119"/>
      <c r="P184" s="119"/>
      <c r="Q184" s="119"/>
      <c r="R184" s="119"/>
      <c r="S184" s="119"/>
      <c r="T184" s="119"/>
      <c r="U184" s="119"/>
      <c r="V184" s="119"/>
      <c r="W184" s="119"/>
      <c r="X184" s="119"/>
      <c r="Y184" s="119"/>
      <c r="Z184" s="119"/>
      <c r="AA184" s="119"/>
      <c r="AB184" s="119"/>
      <c r="AC184" s="119"/>
      <c r="AD184" s="119"/>
      <c r="AE184" s="119"/>
      <c r="AF184" s="119"/>
      <c r="AG184" s="119"/>
      <c r="AH184" s="119"/>
      <c r="AI184" s="119"/>
      <c r="AJ184" s="119"/>
      <c r="AK184" s="119"/>
    </row>
    <row r="185" spans="1:37" s="109" customFormat="1" x14ac:dyDescent="0.2">
      <c r="A185" s="119" t="s">
        <v>3152</v>
      </c>
      <c r="B185" s="120" t="s">
        <v>378</v>
      </c>
      <c r="C185" s="121" t="s">
        <v>399</v>
      </c>
      <c r="D185" s="122">
        <v>318068637</v>
      </c>
      <c r="E185" s="122" t="s">
        <v>3427</v>
      </c>
      <c r="F185" s="121" t="s">
        <v>385</v>
      </c>
      <c r="G185" s="123">
        <v>38228</v>
      </c>
      <c r="H185" s="124">
        <f t="shared" ca="1" si="2"/>
        <v>7</v>
      </c>
      <c r="I185" s="124"/>
      <c r="J185" s="125">
        <v>62780</v>
      </c>
      <c r="K185" s="120">
        <v>4</v>
      </c>
      <c r="L185" s="124"/>
      <c r="M185" s="126"/>
      <c r="N185" s="121"/>
      <c r="O185" s="119"/>
      <c r="P185" s="119"/>
      <c r="Q185" s="119"/>
      <c r="R185" s="119"/>
      <c r="S185" s="119"/>
      <c r="T185" s="119"/>
      <c r="U185" s="119"/>
      <c r="V185" s="119"/>
      <c r="W185" s="119"/>
      <c r="X185" s="119"/>
      <c r="Y185" s="119"/>
      <c r="Z185" s="119"/>
      <c r="AA185" s="119"/>
      <c r="AB185" s="119"/>
      <c r="AC185" s="119"/>
      <c r="AD185" s="119"/>
      <c r="AE185" s="119"/>
      <c r="AF185" s="119"/>
      <c r="AG185" s="119"/>
      <c r="AH185" s="119"/>
      <c r="AI185" s="119"/>
      <c r="AJ185" s="119"/>
      <c r="AK185" s="119"/>
    </row>
    <row r="186" spans="1:37" s="109" customFormat="1" x14ac:dyDescent="0.2">
      <c r="A186" s="119" t="s">
        <v>2727</v>
      </c>
      <c r="B186" s="120" t="s">
        <v>1371</v>
      </c>
      <c r="C186" s="121" t="s">
        <v>408</v>
      </c>
      <c r="D186" s="122">
        <v>318723704</v>
      </c>
      <c r="E186" s="122" t="s">
        <v>3728</v>
      </c>
      <c r="F186" s="121" t="s">
        <v>386</v>
      </c>
      <c r="G186" s="123">
        <v>33115</v>
      </c>
      <c r="H186" s="124">
        <f t="shared" ca="1" si="2"/>
        <v>21</v>
      </c>
      <c r="I186" s="124" t="s">
        <v>391</v>
      </c>
      <c r="J186" s="125">
        <v>73850</v>
      </c>
      <c r="K186" s="120">
        <v>2</v>
      </c>
      <c r="L186" s="124"/>
      <c r="M186" s="126"/>
      <c r="N186" s="121"/>
      <c r="O186" s="119"/>
      <c r="P186" s="119"/>
      <c r="Q186" s="119"/>
      <c r="R186" s="119"/>
      <c r="S186" s="119"/>
      <c r="T186" s="119"/>
      <c r="U186" s="119"/>
      <c r="V186" s="119"/>
      <c r="W186" s="119"/>
      <c r="X186" s="119"/>
      <c r="Y186" s="119"/>
      <c r="Z186" s="119"/>
      <c r="AA186" s="119"/>
      <c r="AB186" s="119"/>
      <c r="AC186" s="119"/>
      <c r="AD186" s="119"/>
      <c r="AE186" s="119"/>
      <c r="AF186" s="119"/>
      <c r="AG186" s="119"/>
      <c r="AH186" s="119"/>
      <c r="AI186" s="119"/>
      <c r="AJ186" s="119"/>
      <c r="AK186" s="119"/>
    </row>
    <row r="187" spans="1:37" s="109" customFormat="1" x14ac:dyDescent="0.2">
      <c r="A187" s="119" t="s">
        <v>3114</v>
      </c>
      <c r="B187" s="120" t="s">
        <v>1373</v>
      </c>
      <c r="C187" s="121" t="s">
        <v>399</v>
      </c>
      <c r="D187" s="122">
        <v>319449613</v>
      </c>
      <c r="E187" s="122" t="s">
        <v>3457</v>
      </c>
      <c r="F187" s="121" t="s">
        <v>386</v>
      </c>
      <c r="G187" s="123">
        <v>35022</v>
      </c>
      <c r="H187" s="124">
        <f t="shared" ca="1" si="2"/>
        <v>15</v>
      </c>
      <c r="I187" s="124" t="s">
        <v>393</v>
      </c>
      <c r="J187" s="125">
        <v>37760</v>
      </c>
      <c r="K187" s="120">
        <v>2</v>
      </c>
      <c r="L187" s="124"/>
      <c r="M187" s="126"/>
      <c r="N187" s="121"/>
      <c r="O187" s="119"/>
      <c r="P187" s="119"/>
      <c r="Q187" s="119"/>
      <c r="R187" s="119"/>
      <c r="S187" s="119"/>
      <c r="T187" s="119"/>
      <c r="U187" s="119"/>
      <c r="V187" s="119"/>
      <c r="W187" s="119"/>
      <c r="X187" s="119"/>
      <c r="Y187" s="119"/>
      <c r="Z187" s="119"/>
      <c r="AA187" s="119"/>
      <c r="AB187" s="119"/>
      <c r="AC187" s="119"/>
      <c r="AD187" s="119"/>
      <c r="AE187" s="119"/>
      <c r="AF187" s="119"/>
      <c r="AG187" s="119"/>
      <c r="AH187" s="119"/>
      <c r="AI187" s="119"/>
      <c r="AJ187" s="119"/>
      <c r="AK187" s="119"/>
    </row>
    <row r="188" spans="1:37" s="109" customFormat="1" x14ac:dyDescent="0.2">
      <c r="A188" s="119" t="s">
        <v>2995</v>
      </c>
      <c r="B188" s="120" t="s">
        <v>1373</v>
      </c>
      <c r="C188" s="121" t="s">
        <v>407</v>
      </c>
      <c r="D188" s="122">
        <v>323701315</v>
      </c>
      <c r="E188" s="122" t="s">
        <v>3697</v>
      </c>
      <c r="F188" s="121" t="s">
        <v>386</v>
      </c>
      <c r="G188" s="123">
        <v>39271</v>
      </c>
      <c r="H188" s="124">
        <f t="shared" ca="1" si="2"/>
        <v>4</v>
      </c>
      <c r="I188" s="124" t="s">
        <v>393</v>
      </c>
      <c r="J188" s="125">
        <v>80260</v>
      </c>
      <c r="K188" s="120">
        <v>3</v>
      </c>
      <c r="L188" s="124"/>
      <c r="M188" s="126"/>
      <c r="N188" s="121"/>
      <c r="O188" s="119"/>
      <c r="P188" s="119"/>
      <c r="Q188" s="119"/>
      <c r="R188" s="119"/>
      <c r="S188" s="119"/>
      <c r="T188" s="119"/>
      <c r="U188" s="119"/>
      <c r="V188" s="119"/>
      <c r="W188" s="119"/>
      <c r="X188" s="119"/>
      <c r="Y188" s="119"/>
      <c r="Z188" s="119"/>
      <c r="AA188" s="119"/>
      <c r="AB188" s="119"/>
      <c r="AC188" s="119"/>
      <c r="AD188" s="119"/>
      <c r="AE188" s="119"/>
      <c r="AF188" s="119"/>
      <c r="AG188" s="119"/>
      <c r="AH188" s="119"/>
      <c r="AI188" s="119"/>
      <c r="AJ188" s="119"/>
      <c r="AK188" s="119"/>
    </row>
    <row r="189" spans="1:37" s="109" customFormat="1" x14ac:dyDescent="0.2">
      <c r="A189" s="119" t="s">
        <v>2916</v>
      </c>
      <c r="B189" s="120" t="s">
        <v>1373</v>
      </c>
      <c r="C189" s="121" t="s">
        <v>408</v>
      </c>
      <c r="D189" s="122">
        <v>324069262</v>
      </c>
      <c r="E189" s="122" t="s">
        <v>3714</v>
      </c>
      <c r="F189" s="121" t="s">
        <v>385</v>
      </c>
      <c r="G189" s="123">
        <v>33224</v>
      </c>
      <c r="H189" s="124">
        <f t="shared" ca="1" si="2"/>
        <v>20</v>
      </c>
      <c r="I189" s="124"/>
      <c r="J189" s="125">
        <v>45105</v>
      </c>
      <c r="K189" s="120">
        <v>1</v>
      </c>
      <c r="L189" s="124"/>
      <c r="M189" s="126"/>
      <c r="N189" s="121"/>
      <c r="O189" s="119"/>
      <c r="P189" s="119"/>
      <c r="Q189" s="119"/>
      <c r="R189" s="119"/>
      <c r="S189" s="119"/>
      <c r="T189" s="119"/>
      <c r="U189" s="119"/>
      <c r="V189" s="119"/>
      <c r="W189" s="119"/>
      <c r="X189" s="119"/>
      <c r="Y189" s="119"/>
      <c r="Z189" s="119"/>
      <c r="AA189" s="119"/>
      <c r="AB189" s="119"/>
      <c r="AC189" s="119"/>
      <c r="AD189" s="119"/>
      <c r="AE189" s="119"/>
      <c r="AF189" s="119"/>
      <c r="AG189" s="119"/>
      <c r="AH189" s="119"/>
      <c r="AI189" s="119"/>
      <c r="AJ189" s="119"/>
      <c r="AK189" s="119"/>
    </row>
    <row r="190" spans="1:37" s="109" customFormat="1" x14ac:dyDescent="0.2">
      <c r="A190" s="119" t="s">
        <v>3041</v>
      </c>
      <c r="B190" s="120" t="s">
        <v>1371</v>
      </c>
      <c r="C190" s="121" t="s">
        <v>2471</v>
      </c>
      <c r="D190" s="122">
        <v>324622113</v>
      </c>
      <c r="E190" s="122" t="s">
        <v>3345</v>
      </c>
      <c r="F190" s="121" t="s">
        <v>389</v>
      </c>
      <c r="G190" s="151">
        <v>39206</v>
      </c>
      <c r="H190" s="124">
        <f t="shared" ca="1" si="2"/>
        <v>4</v>
      </c>
      <c r="I190" s="124" t="s">
        <v>391</v>
      </c>
      <c r="J190" s="125">
        <v>28625</v>
      </c>
      <c r="K190" s="120">
        <v>1</v>
      </c>
      <c r="L190" s="124"/>
      <c r="M190" s="126"/>
      <c r="N190" s="121"/>
      <c r="O190" s="119"/>
      <c r="P190" s="119"/>
      <c r="Q190" s="119"/>
      <c r="R190" s="119"/>
      <c r="S190" s="119"/>
      <c r="T190" s="119"/>
      <c r="U190" s="119"/>
      <c r="V190" s="119"/>
      <c r="W190" s="119"/>
      <c r="X190" s="119"/>
      <c r="Y190" s="119"/>
      <c r="Z190" s="119"/>
      <c r="AA190" s="119"/>
      <c r="AB190" s="119"/>
      <c r="AC190" s="119"/>
      <c r="AD190" s="119"/>
      <c r="AE190" s="119"/>
      <c r="AF190" s="119"/>
      <c r="AG190" s="119"/>
      <c r="AH190" s="119"/>
      <c r="AI190" s="119"/>
      <c r="AJ190" s="119"/>
      <c r="AK190" s="119"/>
    </row>
    <row r="191" spans="1:37" s="109" customFormat="1" x14ac:dyDescent="0.2">
      <c r="A191" s="119" t="s">
        <v>3148</v>
      </c>
      <c r="B191" s="120" t="s">
        <v>378</v>
      </c>
      <c r="C191" s="121" t="s">
        <v>399</v>
      </c>
      <c r="D191" s="122">
        <v>328787467</v>
      </c>
      <c r="E191" s="122" t="s">
        <v>3496</v>
      </c>
      <c r="F191" s="121" t="s">
        <v>392</v>
      </c>
      <c r="G191" s="123">
        <v>37777</v>
      </c>
      <c r="H191" s="124">
        <f t="shared" ca="1" si="2"/>
        <v>8</v>
      </c>
      <c r="I191" s="124"/>
      <c r="J191" s="125">
        <v>14416</v>
      </c>
      <c r="K191" s="120">
        <v>4</v>
      </c>
      <c r="L191" s="124"/>
      <c r="M191" s="126"/>
      <c r="N191" s="121"/>
      <c r="O191" s="119"/>
      <c r="P191" s="119"/>
      <c r="Q191" s="119"/>
      <c r="R191" s="119"/>
      <c r="S191" s="119"/>
      <c r="T191" s="119"/>
      <c r="U191" s="119"/>
      <c r="V191" s="119"/>
      <c r="W191" s="119"/>
      <c r="X191" s="119"/>
      <c r="Y191" s="119"/>
      <c r="Z191" s="119"/>
      <c r="AA191" s="119"/>
      <c r="AB191" s="119"/>
      <c r="AC191" s="119"/>
      <c r="AD191" s="119"/>
      <c r="AE191" s="119"/>
      <c r="AF191" s="119"/>
      <c r="AG191" s="119"/>
      <c r="AH191" s="119"/>
      <c r="AI191" s="119"/>
      <c r="AJ191" s="119"/>
      <c r="AK191" s="119"/>
    </row>
    <row r="192" spans="1:37" s="109" customFormat="1" x14ac:dyDescent="0.2">
      <c r="A192" s="119" t="s">
        <v>3087</v>
      </c>
      <c r="B192" s="120" t="s">
        <v>1371</v>
      </c>
      <c r="C192" s="121" t="s">
        <v>406</v>
      </c>
      <c r="D192" s="122">
        <v>330879921</v>
      </c>
      <c r="E192" s="122" t="s">
        <v>3629</v>
      </c>
      <c r="F192" s="121" t="s">
        <v>386</v>
      </c>
      <c r="G192" s="123">
        <v>34778</v>
      </c>
      <c r="H192" s="124">
        <f t="shared" ca="1" si="2"/>
        <v>16</v>
      </c>
      <c r="I192" s="124" t="s">
        <v>393</v>
      </c>
      <c r="J192" s="125">
        <v>54580</v>
      </c>
      <c r="K192" s="120">
        <v>4</v>
      </c>
      <c r="L192" s="124"/>
      <c r="M192" s="126"/>
      <c r="N192" s="121"/>
      <c r="O192" s="119"/>
      <c r="P192" s="119"/>
      <c r="Q192" s="119"/>
      <c r="R192" s="119"/>
      <c r="S192" s="119"/>
      <c r="T192" s="119"/>
      <c r="U192" s="119"/>
      <c r="V192" s="119"/>
      <c r="W192" s="119"/>
      <c r="X192" s="119"/>
      <c r="Y192" s="119"/>
      <c r="Z192" s="119"/>
      <c r="AA192" s="119"/>
      <c r="AB192" s="119"/>
      <c r="AC192" s="119"/>
      <c r="AD192" s="119"/>
      <c r="AE192" s="119"/>
      <c r="AF192" s="119"/>
      <c r="AG192" s="119"/>
      <c r="AH192" s="119"/>
      <c r="AI192" s="119"/>
      <c r="AJ192" s="119"/>
      <c r="AK192" s="119"/>
    </row>
    <row r="193" spans="1:37" s="109" customFormat="1" x14ac:dyDescent="0.2">
      <c r="A193" s="119" t="s">
        <v>2872</v>
      </c>
      <c r="B193" s="120" t="s">
        <v>1373</v>
      </c>
      <c r="C193" s="121" t="s">
        <v>407</v>
      </c>
      <c r="D193" s="122">
        <v>331251341</v>
      </c>
      <c r="E193" s="122" t="s">
        <v>3682</v>
      </c>
      <c r="F193" s="121" t="s">
        <v>386</v>
      </c>
      <c r="G193" s="123">
        <v>34586</v>
      </c>
      <c r="H193" s="124">
        <f t="shared" ca="1" si="2"/>
        <v>17</v>
      </c>
      <c r="I193" s="124" t="s">
        <v>391</v>
      </c>
      <c r="J193" s="125">
        <v>70280</v>
      </c>
      <c r="K193" s="120">
        <v>3</v>
      </c>
      <c r="L193" s="124"/>
      <c r="M193" s="126"/>
      <c r="N193" s="121"/>
      <c r="O193" s="119"/>
      <c r="P193" s="119"/>
      <c r="Q193" s="119"/>
      <c r="R193" s="119"/>
      <c r="S193" s="119"/>
      <c r="T193" s="119"/>
      <c r="U193" s="119"/>
      <c r="V193" s="119"/>
      <c r="W193" s="119"/>
      <c r="X193" s="119"/>
      <c r="Y193" s="119"/>
      <c r="Z193" s="119"/>
      <c r="AA193" s="119"/>
      <c r="AB193" s="119"/>
      <c r="AC193" s="119"/>
      <c r="AD193" s="119"/>
      <c r="AE193" s="119"/>
      <c r="AF193" s="119"/>
      <c r="AG193" s="119"/>
      <c r="AH193" s="119"/>
      <c r="AI193" s="119"/>
      <c r="AJ193" s="119"/>
      <c r="AK193" s="119"/>
    </row>
    <row r="194" spans="1:37" s="109" customFormat="1" x14ac:dyDescent="0.2">
      <c r="A194" s="119" t="s">
        <v>2905</v>
      </c>
      <c r="B194" s="120" t="s">
        <v>1371</v>
      </c>
      <c r="C194" s="121" t="s">
        <v>399</v>
      </c>
      <c r="D194" s="122">
        <v>332289257</v>
      </c>
      <c r="E194" s="122" t="s">
        <v>3406</v>
      </c>
      <c r="F194" s="121" t="s">
        <v>385</v>
      </c>
      <c r="G194" s="123">
        <v>34682</v>
      </c>
      <c r="H194" s="124">
        <f t="shared" ref="H194:H257" ca="1" si="3">DATEDIF(G194,TODAY(),"Y")</f>
        <v>16</v>
      </c>
      <c r="I194" s="124"/>
      <c r="J194" s="125">
        <v>68260</v>
      </c>
      <c r="K194" s="120">
        <v>5</v>
      </c>
      <c r="L194" s="124"/>
      <c r="M194" s="126"/>
      <c r="N194" s="121"/>
      <c r="O194" s="119"/>
      <c r="P194" s="119"/>
      <c r="Q194" s="119"/>
      <c r="R194" s="119"/>
      <c r="S194" s="119"/>
      <c r="T194" s="119"/>
      <c r="U194" s="119"/>
      <c r="V194" s="119"/>
      <c r="W194" s="119"/>
      <c r="X194" s="119"/>
      <c r="Y194" s="119"/>
      <c r="Z194" s="119"/>
      <c r="AA194" s="119"/>
      <c r="AB194" s="119"/>
      <c r="AC194" s="119"/>
      <c r="AD194" s="119"/>
      <c r="AE194" s="119"/>
      <c r="AF194" s="119"/>
      <c r="AG194" s="119"/>
      <c r="AH194" s="119"/>
      <c r="AI194" s="119"/>
      <c r="AJ194" s="119"/>
      <c r="AK194" s="119"/>
    </row>
    <row r="195" spans="1:37" s="109" customFormat="1" x14ac:dyDescent="0.2">
      <c r="A195" s="119" t="s">
        <v>2859</v>
      </c>
      <c r="B195" s="120" t="s">
        <v>1371</v>
      </c>
      <c r="C195" s="121" t="s">
        <v>403</v>
      </c>
      <c r="D195" s="122">
        <v>332302868</v>
      </c>
      <c r="E195" s="122" t="s">
        <v>3543</v>
      </c>
      <c r="F195" s="121" t="s">
        <v>386</v>
      </c>
      <c r="G195" s="123">
        <v>34865</v>
      </c>
      <c r="H195" s="124">
        <f t="shared" ca="1" si="3"/>
        <v>16</v>
      </c>
      <c r="I195" s="124" t="s">
        <v>391</v>
      </c>
      <c r="J195" s="125">
        <v>23520</v>
      </c>
      <c r="K195" s="120">
        <v>2</v>
      </c>
      <c r="L195" s="124"/>
      <c r="M195" s="126"/>
      <c r="N195" s="121"/>
      <c r="O195" s="119"/>
      <c r="P195" s="119"/>
      <c r="Q195" s="119"/>
      <c r="R195" s="119"/>
      <c r="S195" s="119"/>
      <c r="T195" s="119"/>
      <c r="U195" s="119"/>
      <c r="V195" s="119"/>
      <c r="W195" s="119"/>
      <c r="X195" s="119"/>
      <c r="Y195" s="119"/>
      <c r="Z195" s="119"/>
      <c r="AA195" s="119"/>
      <c r="AB195" s="119"/>
      <c r="AC195" s="119"/>
      <c r="AD195" s="119"/>
      <c r="AE195" s="119"/>
      <c r="AF195" s="119"/>
      <c r="AG195" s="119"/>
      <c r="AH195" s="119"/>
      <c r="AI195" s="119"/>
      <c r="AJ195" s="119"/>
      <c r="AK195" s="119"/>
    </row>
    <row r="196" spans="1:37" s="109" customFormat="1" x14ac:dyDescent="0.2">
      <c r="A196" s="119" t="s">
        <v>3072</v>
      </c>
      <c r="B196" s="120" t="s">
        <v>1370</v>
      </c>
      <c r="C196" s="121" t="s">
        <v>408</v>
      </c>
      <c r="D196" s="122">
        <v>332494481</v>
      </c>
      <c r="E196" s="122" t="s">
        <v>3736</v>
      </c>
      <c r="F196" s="121" t="s">
        <v>386</v>
      </c>
      <c r="G196" s="123">
        <v>34770</v>
      </c>
      <c r="H196" s="124">
        <f t="shared" ca="1" si="3"/>
        <v>16</v>
      </c>
      <c r="I196" s="124" t="s">
        <v>391</v>
      </c>
      <c r="J196" s="125">
        <v>48410</v>
      </c>
      <c r="K196" s="120">
        <v>5</v>
      </c>
      <c r="L196" s="124"/>
      <c r="M196" s="126"/>
      <c r="N196" s="121"/>
      <c r="O196" s="119"/>
      <c r="P196" s="119"/>
      <c r="Q196" s="119"/>
      <c r="R196" s="119"/>
      <c r="S196" s="119"/>
      <c r="T196" s="119"/>
      <c r="U196" s="119"/>
      <c r="V196" s="119"/>
      <c r="W196" s="119"/>
      <c r="X196" s="119"/>
      <c r="Y196" s="119"/>
      <c r="Z196" s="119"/>
      <c r="AA196" s="119"/>
      <c r="AB196" s="119"/>
      <c r="AC196" s="119"/>
      <c r="AD196" s="119"/>
      <c r="AE196" s="119"/>
      <c r="AF196" s="119"/>
      <c r="AG196" s="119"/>
      <c r="AH196" s="119"/>
      <c r="AI196" s="119"/>
      <c r="AJ196" s="119"/>
      <c r="AK196" s="119"/>
    </row>
    <row r="197" spans="1:37" s="109" customFormat="1" x14ac:dyDescent="0.2">
      <c r="A197" s="119" t="s">
        <v>2800</v>
      </c>
      <c r="B197" s="120" t="s">
        <v>1373</v>
      </c>
      <c r="C197" s="121" t="s">
        <v>395</v>
      </c>
      <c r="D197" s="122">
        <v>333947685</v>
      </c>
      <c r="E197" s="122" t="s">
        <v>3321</v>
      </c>
      <c r="F197" s="121" t="s">
        <v>386</v>
      </c>
      <c r="G197" s="123">
        <v>36038</v>
      </c>
      <c r="H197" s="124">
        <f t="shared" ca="1" si="3"/>
        <v>13</v>
      </c>
      <c r="I197" s="124" t="s">
        <v>390</v>
      </c>
      <c r="J197" s="125">
        <v>85880</v>
      </c>
      <c r="K197" s="120">
        <v>3</v>
      </c>
      <c r="L197" s="124"/>
      <c r="M197" s="126"/>
      <c r="N197" s="121"/>
      <c r="O197" s="119"/>
      <c r="P197" s="119"/>
      <c r="Q197" s="119"/>
      <c r="R197" s="119"/>
      <c r="S197" s="119"/>
      <c r="T197" s="119"/>
      <c r="U197" s="119"/>
      <c r="V197" s="119"/>
      <c r="W197" s="119"/>
      <c r="X197" s="119"/>
      <c r="Y197" s="119"/>
      <c r="Z197" s="119"/>
      <c r="AA197" s="119"/>
      <c r="AB197" s="119"/>
      <c r="AC197" s="119"/>
      <c r="AD197" s="119"/>
      <c r="AE197" s="119"/>
      <c r="AF197" s="119"/>
      <c r="AG197" s="119"/>
      <c r="AH197" s="119"/>
      <c r="AI197" s="119"/>
      <c r="AJ197" s="119"/>
      <c r="AK197" s="119"/>
    </row>
    <row r="198" spans="1:37" s="109" customFormat="1" x14ac:dyDescent="0.2">
      <c r="A198" s="119" t="s">
        <v>2829</v>
      </c>
      <c r="B198" s="120" t="s">
        <v>1373</v>
      </c>
      <c r="C198" s="121" t="s">
        <v>395</v>
      </c>
      <c r="D198" s="122">
        <v>334574480</v>
      </c>
      <c r="E198" s="122" t="s">
        <v>3318</v>
      </c>
      <c r="F198" s="121" t="s">
        <v>386</v>
      </c>
      <c r="G198" s="123">
        <v>35196</v>
      </c>
      <c r="H198" s="124">
        <f t="shared" ca="1" si="3"/>
        <v>15</v>
      </c>
      <c r="I198" s="124" t="s">
        <v>391</v>
      </c>
      <c r="J198" s="125">
        <v>32100</v>
      </c>
      <c r="K198" s="120">
        <v>1</v>
      </c>
      <c r="L198" s="124"/>
      <c r="M198" s="126"/>
      <c r="N198" s="126"/>
      <c r="O198" s="119"/>
      <c r="P198" s="119"/>
      <c r="Q198" s="119"/>
      <c r="R198" s="119"/>
      <c r="S198" s="119"/>
      <c r="T198" s="119"/>
      <c r="U198" s="119"/>
      <c r="V198" s="119"/>
      <c r="W198" s="119"/>
      <c r="X198" s="119"/>
      <c r="Y198" s="119"/>
      <c r="Z198" s="119"/>
      <c r="AA198" s="119"/>
      <c r="AB198" s="119"/>
      <c r="AC198" s="119"/>
      <c r="AD198" s="119"/>
      <c r="AE198" s="119"/>
      <c r="AF198" s="119"/>
      <c r="AG198" s="119"/>
      <c r="AH198" s="119"/>
      <c r="AI198" s="119"/>
      <c r="AJ198" s="119"/>
      <c r="AK198" s="119"/>
    </row>
    <row r="199" spans="1:37" s="109" customFormat="1" x14ac:dyDescent="0.2">
      <c r="A199" s="119" t="s">
        <v>3129</v>
      </c>
      <c r="B199" s="120" t="s">
        <v>1371</v>
      </c>
      <c r="C199" s="121" t="s">
        <v>406</v>
      </c>
      <c r="D199" s="122">
        <v>336025451</v>
      </c>
      <c r="E199" s="122" t="s">
        <v>3598</v>
      </c>
      <c r="F199" s="121" t="s">
        <v>385</v>
      </c>
      <c r="G199" s="123">
        <v>33168</v>
      </c>
      <c r="H199" s="124">
        <f t="shared" ca="1" si="3"/>
        <v>20</v>
      </c>
      <c r="I199" s="124"/>
      <c r="J199" s="125">
        <v>56650</v>
      </c>
      <c r="K199" s="120">
        <v>1</v>
      </c>
      <c r="L199" s="124"/>
      <c r="M199" s="126"/>
      <c r="N199" s="121"/>
      <c r="O199" s="119"/>
      <c r="P199" s="119"/>
      <c r="Q199" s="119"/>
      <c r="R199" s="119"/>
      <c r="S199" s="119"/>
      <c r="T199" s="119"/>
      <c r="U199" s="119"/>
      <c r="V199" s="119"/>
      <c r="W199" s="119"/>
      <c r="X199" s="119"/>
      <c r="Y199" s="119"/>
      <c r="Z199" s="119"/>
      <c r="AA199" s="119"/>
      <c r="AB199" s="119"/>
      <c r="AC199" s="119"/>
      <c r="AD199" s="119"/>
      <c r="AE199" s="119"/>
      <c r="AF199" s="119"/>
      <c r="AG199" s="119"/>
      <c r="AH199" s="119"/>
      <c r="AI199" s="119"/>
      <c r="AJ199" s="119"/>
      <c r="AK199" s="119"/>
    </row>
    <row r="200" spans="1:37" s="109" customFormat="1" x14ac:dyDescent="0.2">
      <c r="A200" s="119" t="s">
        <v>2725</v>
      </c>
      <c r="B200" s="120" t="s">
        <v>1373</v>
      </c>
      <c r="C200" s="121" t="s">
        <v>399</v>
      </c>
      <c r="D200" s="122">
        <v>337370590</v>
      </c>
      <c r="E200" s="122" t="s">
        <v>3418</v>
      </c>
      <c r="F200" s="121" t="s">
        <v>385</v>
      </c>
      <c r="G200" s="123">
        <v>36734</v>
      </c>
      <c r="H200" s="124">
        <f t="shared" ca="1" si="3"/>
        <v>11</v>
      </c>
      <c r="I200" s="124"/>
      <c r="J200" s="125">
        <v>57410</v>
      </c>
      <c r="K200" s="120">
        <v>2</v>
      </c>
      <c r="L200" s="124"/>
      <c r="M200" s="126"/>
      <c r="N200" s="121"/>
      <c r="O200" s="119"/>
      <c r="P200" s="119"/>
      <c r="Q200" s="119"/>
      <c r="R200" s="119"/>
      <c r="S200" s="119"/>
      <c r="T200" s="119"/>
      <c r="U200" s="119"/>
      <c r="V200" s="119"/>
      <c r="W200" s="119"/>
      <c r="X200" s="119"/>
      <c r="Y200" s="119"/>
      <c r="Z200" s="119"/>
      <c r="AA200" s="119"/>
      <c r="AB200" s="119"/>
      <c r="AC200" s="119"/>
      <c r="AD200" s="119"/>
      <c r="AE200" s="119"/>
      <c r="AF200" s="119"/>
      <c r="AG200" s="119"/>
      <c r="AH200" s="119"/>
      <c r="AI200" s="119"/>
      <c r="AJ200" s="119"/>
      <c r="AK200" s="119"/>
    </row>
    <row r="201" spans="1:37" s="109" customFormat="1" x14ac:dyDescent="0.2">
      <c r="A201" s="119" t="s">
        <v>3136</v>
      </c>
      <c r="B201" s="120" t="s">
        <v>1373</v>
      </c>
      <c r="C201" s="121" t="s">
        <v>407</v>
      </c>
      <c r="D201" s="122">
        <v>337411408</v>
      </c>
      <c r="E201" s="122" t="s">
        <v>3690</v>
      </c>
      <c r="F201" s="121" t="s">
        <v>386</v>
      </c>
      <c r="G201" s="123">
        <v>35216</v>
      </c>
      <c r="H201" s="124">
        <f t="shared" ca="1" si="3"/>
        <v>15</v>
      </c>
      <c r="I201" s="124" t="s">
        <v>387</v>
      </c>
      <c r="J201" s="125">
        <v>29260</v>
      </c>
      <c r="K201" s="120">
        <v>4</v>
      </c>
      <c r="L201" s="124"/>
      <c r="M201" s="126"/>
      <c r="N201" s="121"/>
      <c r="O201" s="119"/>
      <c r="P201" s="119"/>
      <c r="Q201" s="119"/>
      <c r="R201" s="119"/>
      <c r="S201" s="119"/>
      <c r="T201" s="119"/>
      <c r="U201" s="119"/>
      <c r="V201" s="119"/>
      <c r="W201" s="119"/>
      <c r="X201" s="119"/>
      <c r="Y201" s="119"/>
      <c r="Z201" s="119"/>
      <c r="AA201" s="119"/>
      <c r="AB201" s="119"/>
      <c r="AC201" s="119"/>
      <c r="AD201" s="119"/>
      <c r="AE201" s="119"/>
      <c r="AF201" s="119"/>
      <c r="AG201" s="119"/>
      <c r="AH201" s="119"/>
      <c r="AI201" s="119"/>
      <c r="AJ201" s="119"/>
      <c r="AK201" s="119"/>
    </row>
    <row r="202" spans="1:37" s="109" customFormat="1" x14ac:dyDescent="0.2">
      <c r="A202" s="119" t="s">
        <v>3133</v>
      </c>
      <c r="B202" s="120" t="s">
        <v>1373</v>
      </c>
      <c r="C202" s="121" t="s">
        <v>399</v>
      </c>
      <c r="D202" s="122">
        <v>337943008</v>
      </c>
      <c r="E202" s="122" t="s">
        <v>3467</v>
      </c>
      <c r="F202" s="121" t="s">
        <v>386</v>
      </c>
      <c r="G202" s="123">
        <v>36084</v>
      </c>
      <c r="H202" s="124">
        <f t="shared" ca="1" si="3"/>
        <v>12</v>
      </c>
      <c r="I202" s="124" t="s">
        <v>387</v>
      </c>
      <c r="J202" s="125">
        <v>28970</v>
      </c>
      <c r="K202" s="120">
        <v>3</v>
      </c>
      <c r="L202" s="124"/>
      <c r="M202" s="126"/>
      <c r="N202" s="121"/>
      <c r="O202" s="119"/>
      <c r="P202" s="119"/>
      <c r="Q202" s="119"/>
      <c r="R202" s="119"/>
      <c r="S202" s="119"/>
      <c r="T202" s="119"/>
      <c r="U202" s="119"/>
      <c r="V202" s="119"/>
      <c r="W202" s="119"/>
      <c r="X202" s="119"/>
      <c r="Y202" s="119"/>
      <c r="Z202" s="119"/>
      <c r="AA202" s="119"/>
      <c r="AB202" s="119"/>
      <c r="AC202" s="119"/>
      <c r="AD202" s="119"/>
      <c r="AE202" s="119"/>
      <c r="AF202" s="119"/>
      <c r="AG202" s="119"/>
      <c r="AH202" s="119"/>
      <c r="AI202" s="119"/>
      <c r="AJ202" s="119"/>
      <c r="AK202" s="119"/>
    </row>
    <row r="203" spans="1:37" s="109" customFormat="1" x14ac:dyDescent="0.2">
      <c r="A203" s="119" t="s">
        <v>2811</v>
      </c>
      <c r="B203" s="120" t="s">
        <v>1370</v>
      </c>
      <c r="C203" s="121" t="s">
        <v>399</v>
      </c>
      <c r="D203" s="122">
        <v>338977629</v>
      </c>
      <c r="E203" s="122" t="s">
        <v>3449</v>
      </c>
      <c r="F203" s="121" t="s">
        <v>386</v>
      </c>
      <c r="G203" s="123">
        <v>34491</v>
      </c>
      <c r="H203" s="124">
        <f t="shared" ca="1" si="3"/>
        <v>17</v>
      </c>
      <c r="I203" s="124" t="s">
        <v>387</v>
      </c>
      <c r="J203" s="125">
        <v>78570</v>
      </c>
      <c r="K203" s="120">
        <v>1</v>
      </c>
      <c r="L203" s="124"/>
      <c r="M203" s="126"/>
      <c r="N203" s="121"/>
      <c r="O203" s="119"/>
      <c r="P203" s="119"/>
      <c r="Q203" s="119"/>
      <c r="R203" s="119"/>
      <c r="S203" s="119"/>
      <c r="T203" s="119"/>
      <c r="U203" s="119"/>
      <c r="V203" s="119"/>
      <c r="W203" s="119"/>
      <c r="X203" s="119"/>
      <c r="Y203" s="119"/>
      <c r="Z203" s="119"/>
      <c r="AA203" s="119"/>
      <c r="AB203" s="119"/>
      <c r="AC203" s="119"/>
      <c r="AD203" s="119"/>
      <c r="AE203" s="119"/>
      <c r="AF203" s="119"/>
      <c r="AG203" s="119"/>
      <c r="AH203" s="119"/>
      <c r="AI203" s="119"/>
      <c r="AJ203" s="119"/>
      <c r="AK203" s="119"/>
    </row>
    <row r="204" spans="1:37" s="109" customFormat="1" x14ac:dyDescent="0.2">
      <c r="A204" s="119" t="s">
        <v>2858</v>
      </c>
      <c r="B204" s="120" t="s">
        <v>378</v>
      </c>
      <c r="C204" s="121" t="s">
        <v>395</v>
      </c>
      <c r="D204" s="122">
        <v>339398339</v>
      </c>
      <c r="E204" s="122" t="s">
        <v>3317</v>
      </c>
      <c r="F204" s="121" t="s">
        <v>386</v>
      </c>
      <c r="G204" s="123">
        <v>34655</v>
      </c>
      <c r="H204" s="124">
        <f t="shared" ca="1" si="3"/>
        <v>16</v>
      </c>
      <c r="I204" s="124" t="s">
        <v>393</v>
      </c>
      <c r="J204" s="125">
        <v>34780</v>
      </c>
      <c r="K204" s="120">
        <v>4</v>
      </c>
      <c r="L204" s="124"/>
      <c r="M204" s="126"/>
      <c r="N204" s="121"/>
      <c r="O204" s="119"/>
      <c r="P204" s="119"/>
      <c r="Q204" s="119"/>
      <c r="R204" s="119"/>
      <c r="S204" s="119"/>
      <c r="T204" s="119"/>
      <c r="U204" s="119"/>
      <c r="V204" s="119"/>
      <c r="W204" s="119"/>
      <c r="X204" s="119"/>
      <c r="Y204" s="119"/>
      <c r="Z204" s="119"/>
      <c r="AA204" s="119"/>
      <c r="AB204" s="119"/>
      <c r="AC204" s="119"/>
      <c r="AD204" s="119"/>
      <c r="AE204" s="119"/>
      <c r="AF204" s="119"/>
      <c r="AG204" s="119"/>
      <c r="AH204" s="119"/>
      <c r="AI204" s="119"/>
      <c r="AJ204" s="119"/>
      <c r="AK204" s="119"/>
    </row>
    <row r="205" spans="1:37" s="109" customFormat="1" x14ac:dyDescent="0.2">
      <c r="A205" s="119" t="s">
        <v>2730</v>
      </c>
      <c r="B205" s="120" t="s">
        <v>1371</v>
      </c>
      <c r="C205" s="121" t="s">
        <v>406</v>
      </c>
      <c r="D205" s="122">
        <v>339488599</v>
      </c>
      <c r="E205" s="122" t="s">
        <v>3608</v>
      </c>
      <c r="F205" s="121" t="s">
        <v>385</v>
      </c>
      <c r="G205" s="123">
        <v>36094</v>
      </c>
      <c r="H205" s="124">
        <f t="shared" ca="1" si="3"/>
        <v>12</v>
      </c>
      <c r="I205" s="124"/>
      <c r="J205" s="125">
        <v>60070</v>
      </c>
      <c r="K205" s="120">
        <v>3</v>
      </c>
      <c r="L205" s="124"/>
      <c r="M205" s="126"/>
      <c r="N205" s="121"/>
      <c r="O205" s="119"/>
      <c r="P205" s="119"/>
      <c r="Q205" s="119"/>
      <c r="R205" s="119"/>
      <c r="S205" s="119"/>
      <c r="T205" s="119"/>
      <c r="U205" s="119"/>
      <c r="V205" s="119"/>
      <c r="W205" s="119"/>
      <c r="X205" s="119"/>
      <c r="Y205" s="119"/>
      <c r="Z205" s="119"/>
      <c r="AA205" s="119"/>
      <c r="AB205" s="119"/>
      <c r="AC205" s="119"/>
      <c r="AD205" s="119"/>
      <c r="AE205" s="119"/>
      <c r="AF205" s="119"/>
      <c r="AG205" s="119"/>
      <c r="AH205" s="119"/>
      <c r="AI205" s="119"/>
      <c r="AJ205" s="119"/>
      <c r="AK205" s="119"/>
    </row>
    <row r="206" spans="1:37" s="109" customFormat="1" x14ac:dyDescent="0.2">
      <c r="A206" s="119" t="s">
        <v>3192</v>
      </c>
      <c r="B206" s="120" t="s">
        <v>1370</v>
      </c>
      <c r="C206" s="121" t="s">
        <v>406</v>
      </c>
      <c r="D206" s="122">
        <v>343185481</v>
      </c>
      <c r="E206" s="122" t="s">
        <v>3626</v>
      </c>
      <c r="F206" s="121" t="s">
        <v>386</v>
      </c>
      <c r="G206" s="123">
        <v>34608</v>
      </c>
      <c r="H206" s="124">
        <f t="shared" ca="1" si="3"/>
        <v>17</v>
      </c>
      <c r="I206" s="124" t="s">
        <v>390</v>
      </c>
      <c r="J206" s="125">
        <v>73740</v>
      </c>
      <c r="K206" s="120">
        <v>4</v>
      </c>
      <c r="L206" s="124"/>
      <c r="M206" s="126"/>
      <c r="N206" s="121"/>
      <c r="O206" s="119"/>
      <c r="P206" s="119"/>
      <c r="Q206" s="119"/>
      <c r="R206" s="119"/>
      <c r="S206" s="119"/>
      <c r="T206" s="119"/>
      <c r="U206" s="119"/>
      <c r="V206" s="119"/>
      <c r="W206" s="119"/>
      <c r="X206" s="119"/>
      <c r="Y206" s="119"/>
      <c r="Z206" s="119"/>
      <c r="AA206" s="119"/>
      <c r="AB206" s="119"/>
      <c r="AC206" s="119"/>
      <c r="AD206" s="119"/>
      <c r="AE206" s="119"/>
      <c r="AF206" s="119"/>
      <c r="AG206" s="119"/>
      <c r="AH206" s="119"/>
      <c r="AI206" s="119"/>
      <c r="AJ206" s="119"/>
      <c r="AK206" s="119"/>
    </row>
    <row r="207" spans="1:37" s="109" customFormat="1" x14ac:dyDescent="0.2">
      <c r="A207" s="119" t="s">
        <v>2782</v>
      </c>
      <c r="B207" s="120" t="s">
        <v>378</v>
      </c>
      <c r="C207" s="121" t="s">
        <v>402</v>
      </c>
      <c r="D207" s="122">
        <v>343897392</v>
      </c>
      <c r="E207" s="122" t="s">
        <v>3516</v>
      </c>
      <c r="F207" s="121" t="s">
        <v>386</v>
      </c>
      <c r="G207" s="123">
        <v>33944</v>
      </c>
      <c r="H207" s="124">
        <f t="shared" ca="1" si="3"/>
        <v>18</v>
      </c>
      <c r="I207" s="124" t="s">
        <v>387</v>
      </c>
      <c r="J207" s="125">
        <v>48800</v>
      </c>
      <c r="K207" s="120">
        <v>4</v>
      </c>
      <c r="L207" s="124"/>
      <c r="M207" s="126"/>
      <c r="N207" s="121"/>
      <c r="O207" s="119"/>
      <c r="P207" s="119"/>
      <c r="Q207" s="119"/>
      <c r="R207" s="119"/>
      <c r="S207" s="119"/>
      <c r="T207" s="119"/>
      <c r="U207" s="119"/>
      <c r="V207" s="119"/>
      <c r="W207" s="119"/>
      <c r="X207" s="119"/>
      <c r="Y207" s="119"/>
      <c r="Z207" s="119"/>
      <c r="AA207" s="119"/>
      <c r="AB207" s="119"/>
      <c r="AC207" s="119"/>
      <c r="AD207" s="119"/>
      <c r="AE207" s="119"/>
      <c r="AF207" s="119"/>
      <c r="AG207" s="119"/>
      <c r="AH207" s="119"/>
      <c r="AI207" s="119"/>
      <c r="AJ207" s="119"/>
      <c r="AK207" s="119"/>
    </row>
    <row r="208" spans="1:37" s="109" customFormat="1" x14ac:dyDescent="0.2">
      <c r="A208" s="119" t="s">
        <v>3207</v>
      </c>
      <c r="B208" s="120" t="s">
        <v>1370</v>
      </c>
      <c r="C208" s="121" t="s">
        <v>395</v>
      </c>
      <c r="D208" s="122">
        <v>344090854</v>
      </c>
      <c r="E208" s="122" t="s">
        <v>3240</v>
      </c>
      <c r="F208" s="121" t="s">
        <v>386</v>
      </c>
      <c r="G208" s="123">
        <v>33887</v>
      </c>
      <c r="H208" s="124">
        <f t="shared" ca="1" si="3"/>
        <v>18</v>
      </c>
      <c r="I208" s="124" t="s">
        <v>388</v>
      </c>
      <c r="J208" s="125">
        <v>82120</v>
      </c>
      <c r="K208" s="120">
        <v>5</v>
      </c>
      <c r="L208" s="124"/>
      <c r="M208" s="126"/>
      <c r="N208" s="121"/>
      <c r="O208" s="119"/>
      <c r="P208" s="119"/>
      <c r="Q208" s="119"/>
      <c r="R208" s="119"/>
      <c r="S208" s="119"/>
      <c r="T208" s="119"/>
      <c r="U208" s="119"/>
      <c r="V208" s="119"/>
      <c r="W208" s="119"/>
      <c r="X208" s="119"/>
      <c r="Y208" s="119"/>
      <c r="Z208" s="119"/>
      <c r="AA208" s="119"/>
      <c r="AB208" s="119"/>
      <c r="AC208" s="119"/>
      <c r="AD208" s="119"/>
      <c r="AE208" s="119"/>
      <c r="AF208" s="119"/>
      <c r="AG208" s="119"/>
      <c r="AH208" s="119"/>
      <c r="AI208" s="119"/>
      <c r="AJ208" s="119"/>
      <c r="AK208" s="119"/>
    </row>
    <row r="209" spans="1:14" x14ac:dyDescent="0.2">
      <c r="A209" s="119" t="s">
        <v>2712</v>
      </c>
      <c r="B209" s="120" t="s">
        <v>1370</v>
      </c>
      <c r="C209" s="121" t="s">
        <v>402</v>
      </c>
      <c r="D209" s="122">
        <v>345817459</v>
      </c>
      <c r="E209" s="122" t="s">
        <v>3252</v>
      </c>
      <c r="F209" s="121" t="s">
        <v>385</v>
      </c>
      <c r="G209" s="123">
        <v>34889</v>
      </c>
      <c r="H209" s="124">
        <f t="shared" ca="1" si="3"/>
        <v>16</v>
      </c>
      <c r="I209" s="124"/>
      <c r="J209" s="125">
        <v>31270</v>
      </c>
      <c r="K209" s="120">
        <v>5</v>
      </c>
      <c r="L209" s="124"/>
      <c r="M209" s="126"/>
      <c r="N209" s="121"/>
    </row>
    <row r="210" spans="1:14" x14ac:dyDescent="0.2">
      <c r="A210" s="119" t="s">
        <v>2864</v>
      </c>
      <c r="B210" s="120" t="s">
        <v>1373</v>
      </c>
      <c r="C210" s="121" t="s">
        <v>406</v>
      </c>
      <c r="D210" s="122">
        <v>349174221</v>
      </c>
      <c r="E210" s="122" t="s">
        <v>3649</v>
      </c>
      <c r="F210" s="121" t="s">
        <v>389</v>
      </c>
      <c r="G210" s="123">
        <v>34774</v>
      </c>
      <c r="H210" s="124">
        <f t="shared" ca="1" si="3"/>
        <v>16</v>
      </c>
      <c r="I210" s="124" t="s">
        <v>390</v>
      </c>
      <c r="J210" s="125">
        <v>45750</v>
      </c>
      <c r="K210" s="120">
        <v>5</v>
      </c>
      <c r="L210" s="124"/>
      <c r="M210" s="126"/>
      <c r="N210" s="121"/>
    </row>
    <row r="211" spans="1:14" x14ac:dyDescent="0.2">
      <c r="A211" s="119" t="s">
        <v>3060</v>
      </c>
      <c r="B211" s="120" t="s">
        <v>1373</v>
      </c>
      <c r="C211" s="121" t="s">
        <v>395</v>
      </c>
      <c r="D211" s="122">
        <v>349979288</v>
      </c>
      <c r="E211" s="122" t="s">
        <v>3319</v>
      </c>
      <c r="F211" s="121" t="s">
        <v>386</v>
      </c>
      <c r="G211" s="123">
        <v>35708</v>
      </c>
      <c r="H211" s="124">
        <f t="shared" ca="1" si="3"/>
        <v>14</v>
      </c>
      <c r="I211" s="124" t="s">
        <v>391</v>
      </c>
      <c r="J211" s="125">
        <v>28650</v>
      </c>
      <c r="K211" s="120">
        <v>4</v>
      </c>
      <c r="L211" s="124"/>
      <c r="M211" s="126"/>
      <c r="N211" s="121"/>
    </row>
    <row r="212" spans="1:14" x14ac:dyDescent="0.2">
      <c r="A212" s="119" t="s">
        <v>2763</v>
      </c>
      <c r="B212" s="120" t="s">
        <v>674</v>
      </c>
      <c r="C212" s="121" t="s">
        <v>399</v>
      </c>
      <c r="D212" s="122">
        <v>350104448</v>
      </c>
      <c r="E212" s="122" t="s">
        <v>3447</v>
      </c>
      <c r="F212" s="121" t="s">
        <v>386</v>
      </c>
      <c r="G212" s="123">
        <v>34219</v>
      </c>
      <c r="H212" s="124">
        <f t="shared" ca="1" si="3"/>
        <v>18</v>
      </c>
      <c r="I212" s="124" t="s">
        <v>393</v>
      </c>
      <c r="J212" s="125">
        <v>44920</v>
      </c>
      <c r="K212" s="120">
        <v>1</v>
      </c>
      <c r="L212" s="124"/>
      <c r="M212" s="126"/>
      <c r="N212" s="121"/>
    </row>
    <row r="213" spans="1:14" x14ac:dyDescent="0.2">
      <c r="A213" s="119" t="s">
        <v>2765</v>
      </c>
      <c r="B213" s="120" t="s">
        <v>1373</v>
      </c>
      <c r="C213" s="121" t="s">
        <v>407</v>
      </c>
      <c r="D213" s="122">
        <v>351003584</v>
      </c>
      <c r="E213" s="122" t="s">
        <v>3663</v>
      </c>
      <c r="F213" s="121" t="s">
        <v>385</v>
      </c>
      <c r="G213" s="123">
        <v>34904</v>
      </c>
      <c r="H213" s="124">
        <f t="shared" ca="1" si="3"/>
        <v>16</v>
      </c>
      <c r="I213" s="124"/>
      <c r="J213" s="125">
        <v>53310</v>
      </c>
      <c r="K213" s="120">
        <v>5</v>
      </c>
      <c r="L213" s="124"/>
      <c r="M213" s="126"/>
      <c r="N213" s="121"/>
    </row>
    <row r="214" spans="1:14" x14ac:dyDescent="0.2">
      <c r="A214" s="119" t="s">
        <v>2945</v>
      </c>
      <c r="B214" s="120" t="s">
        <v>1371</v>
      </c>
      <c r="C214" s="121" t="s">
        <v>398</v>
      </c>
      <c r="D214" s="122">
        <v>351268538</v>
      </c>
      <c r="E214" s="122" t="s">
        <v>3392</v>
      </c>
      <c r="F214" s="121" t="s">
        <v>392</v>
      </c>
      <c r="G214" s="123">
        <v>35209</v>
      </c>
      <c r="H214" s="124">
        <f t="shared" ca="1" si="3"/>
        <v>15</v>
      </c>
      <c r="I214" s="124" t="s">
        <v>391</v>
      </c>
      <c r="J214" s="125">
        <v>61860</v>
      </c>
      <c r="K214" s="120">
        <v>5</v>
      </c>
      <c r="L214" s="124"/>
      <c r="M214" s="126"/>
      <c r="N214" s="121"/>
    </row>
    <row r="215" spans="1:14" x14ac:dyDescent="0.2">
      <c r="A215" s="119" t="s">
        <v>3118</v>
      </c>
      <c r="B215" s="120" t="s">
        <v>378</v>
      </c>
      <c r="C215" s="121" t="s">
        <v>407</v>
      </c>
      <c r="D215" s="122">
        <v>352371400</v>
      </c>
      <c r="E215" s="122" t="s">
        <v>3702</v>
      </c>
      <c r="F215" s="121" t="s">
        <v>392</v>
      </c>
      <c r="G215" s="123">
        <v>31946</v>
      </c>
      <c r="H215" s="124">
        <f t="shared" ca="1" si="3"/>
        <v>24</v>
      </c>
      <c r="I215" s="124"/>
      <c r="J215" s="125">
        <v>30468</v>
      </c>
      <c r="K215" s="120">
        <v>2</v>
      </c>
      <c r="L215" s="124"/>
      <c r="M215" s="126"/>
      <c r="N215" s="121"/>
    </row>
    <row r="216" spans="1:14" x14ac:dyDescent="0.2">
      <c r="A216" s="119" t="s">
        <v>2869</v>
      </c>
      <c r="B216" s="120" t="s">
        <v>378</v>
      </c>
      <c r="C216" s="121" t="s">
        <v>399</v>
      </c>
      <c r="D216" s="122">
        <v>353414196</v>
      </c>
      <c r="E216" s="122" t="s">
        <v>3464</v>
      </c>
      <c r="F216" s="121" t="s">
        <v>386</v>
      </c>
      <c r="G216" s="123">
        <v>35388</v>
      </c>
      <c r="H216" s="124">
        <f t="shared" ca="1" si="3"/>
        <v>14</v>
      </c>
      <c r="I216" s="124" t="s">
        <v>393</v>
      </c>
      <c r="J216" s="125">
        <v>23650</v>
      </c>
      <c r="K216" s="120">
        <v>1</v>
      </c>
      <c r="L216" s="124"/>
      <c r="M216" s="126"/>
      <c r="N216" s="121"/>
    </row>
    <row r="217" spans="1:14" x14ac:dyDescent="0.2">
      <c r="A217" s="119" t="s">
        <v>2739</v>
      </c>
      <c r="B217" s="120" t="s">
        <v>378</v>
      </c>
      <c r="C217" s="121" t="s">
        <v>399</v>
      </c>
      <c r="D217" s="122">
        <v>354619285</v>
      </c>
      <c r="E217" s="122" t="s">
        <v>3459</v>
      </c>
      <c r="F217" s="121" t="s">
        <v>386</v>
      </c>
      <c r="G217" s="123">
        <v>34812</v>
      </c>
      <c r="H217" s="124">
        <f t="shared" ca="1" si="3"/>
        <v>16</v>
      </c>
      <c r="I217" s="124" t="s">
        <v>390</v>
      </c>
      <c r="J217" s="125">
        <v>22660</v>
      </c>
      <c r="K217" s="120">
        <v>2</v>
      </c>
      <c r="L217" s="124"/>
      <c r="M217" s="126"/>
      <c r="N217" s="121"/>
    </row>
    <row r="218" spans="1:14" x14ac:dyDescent="0.2">
      <c r="A218" s="119" t="s">
        <v>2878</v>
      </c>
      <c r="B218" s="120" t="s">
        <v>1495</v>
      </c>
      <c r="C218" s="121" t="s">
        <v>402</v>
      </c>
      <c r="D218" s="122">
        <v>355985853</v>
      </c>
      <c r="E218" s="122" t="s">
        <v>3520</v>
      </c>
      <c r="F218" s="121" t="s">
        <v>386</v>
      </c>
      <c r="G218" s="123">
        <v>34987</v>
      </c>
      <c r="H218" s="124">
        <f t="shared" ca="1" si="3"/>
        <v>15</v>
      </c>
      <c r="I218" s="124" t="s">
        <v>387</v>
      </c>
      <c r="J218" s="125">
        <v>46030</v>
      </c>
      <c r="K218" s="120">
        <v>2</v>
      </c>
      <c r="L218" s="124"/>
      <c r="M218" s="126"/>
      <c r="N218" s="121"/>
    </row>
    <row r="219" spans="1:14" x14ac:dyDescent="0.2">
      <c r="A219" s="119" t="s">
        <v>2696</v>
      </c>
      <c r="B219" s="120" t="s">
        <v>1370</v>
      </c>
      <c r="C219" s="121" t="s">
        <v>1372</v>
      </c>
      <c r="D219" s="122">
        <v>356110882</v>
      </c>
      <c r="E219" s="122" t="s">
        <v>3236</v>
      </c>
      <c r="F219" s="121" t="s">
        <v>389</v>
      </c>
      <c r="G219" s="123">
        <v>34907</v>
      </c>
      <c r="H219" s="124">
        <f t="shared" ca="1" si="3"/>
        <v>16</v>
      </c>
      <c r="I219" s="124" t="s">
        <v>387</v>
      </c>
      <c r="J219" s="125">
        <v>15240</v>
      </c>
      <c r="K219" s="120">
        <v>1</v>
      </c>
      <c r="L219" s="124"/>
      <c r="M219" s="126"/>
      <c r="N219" s="121"/>
    </row>
    <row r="220" spans="1:14" x14ac:dyDescent="0.2">
      <c r="A220" s="119" t="s">
        <v>3028</v>
      </c>
      <c r="B220" s="120" t="s">
        <v>1373</v>
      </c>
      <c r="C220" s="121" t="s">
        <v>399</v>
      </c>
      <c r="D220" s="122">
        <v>356242235</v>
      </c>
      <c r="E220" s="122" t="s">
        <v>3487</v>
      </c>
      <c r="F220" s="121" t="s">
        <v>389</v>
      </c>
      <c r="G220" s="123">
        <v>35294</v>
      </c>
      <c r="H220" s="124">
        <f t="shared" ca="1" si="3"/>
        <v>15</v>
      </c>
      <c r="I220" s="124" t="s">
        <v>391</v>
      </c>
      <c r="J220" s="125">
        <v>46710</v>
      </c>
      <c r="K220" s="120">
        <v>3</v>
      </c>
      <c r="L220" s="124"/>
      <c r="M220" s="126"/>
      <c r="N220" s="121"/>
    </row>
    <row r="221" spans="1:14" x14ac:dyDescent="0.2">
      <c r="A221" s="119" t="s">
        <v>3062</v>
      </c>
      <c r="B221" s="120" t="s">
        <v>674</v>
      </c>
      <c r="C221" s="121" t="s">
        <v>402</v>
      </c>
      <c r="D221" s="122">
        <v>357081517</v>
      </c>
      <c r="E221" s="122" t="s">
        <v>3527</v>
      </c>
      <c r="F221" s="121" t="s">
        <v>389</v>
      </c>
      <c r="G221" s="123">
        <v>35061</v>
      </c>
      <c r="H221" s="124">
        <f t="shared" ca="1" si="3"/>
        <v>15</v>
      </c>
      <c r="I221" s="124" t="s">
        <v>391</v>
      </c>
      <c r="J221" s="125">
        <v>26790</v>
      </c>
      <c r="K221" s="120">
        <v>2</v>
      </c>
      <c r="L221" s="124"/>
      <c r="M221" s="126"/>
      <c r="N221" s="121"/>
    </row>
    <row r="222" spans="1:14" x14ac:dyDescent="0.2">
      <c r="A222" s="119" t="s">
        <v>2947</v>
      </c>
      <c r="B222" s="120" t="s">
        <v>378</v>
      </c>
      <c r="C222" s="121" t="s">
        <v>407</v>
      </c>
      <c r="D222" s="122">
        <v>357568979</v>
      </c>
      <c r="E222" s="122" t="s">
        <v>3701</v>
      </c>
      <c r="F222" s="121" t="s">
        <v>389</v>
      </c>
      <c r="G222" s="123">
        <v>36465</v>
      </c>
      <c r="H222" s="124">
        <f t="shared" ca="1" si="3"/>
        <v>11</v>
      </c>
      <c r="I222" s="124" t="s">
        <v>390</v>
      </c>
      <c r="J222" s="125">
        <v>28525</v>
      </c>
      <c r="K222" s="120">
        <v>4</v>
      </c>
      <c r="L222" s="124"/>
      <c r="M222" s="126"/>
      <c r="N222" s="121"/>
    </row>
    <row r="223" spans="1:14" x14ac:dyDescent="0.2">
      <c r="A223" s="119" t="s">
        <v>3013</v>
      </c>
      <c r="B223" s="120" t="s">
        <v>1371</v>
      </c>
      <c r="C223" s="121" t="s">
        <v>406</v>
      </c>
      <c r="D223" s="122">
        <v>358017400</v>
      </c>
      <c r="E223" s="122" t="s">
        <v>3658</v>
      </c>
      <c r="F223" s="121" t="s">
        <v>392</v>
      </c>
      <c r="G223" s="123">
        <v>35070</v>
      </c>
      <c r="H223" s="124">
        <f t="shared" ca="1" si="3"/>
        <v>15</v>
      </c>
      <c r="I223" s="124"/>
      <c r="J223" s="125">
        <v>36052</v>
      </c>
      <c r="K223" s="120">
        <v>5</v>
      </c>
      <c r="L223" s="124"/>
      <c r="M223" s="126"/>
      <c r="N223" s="121"/>
    </row>
    <row r="224" spans="1:14" x14ac:dyDescent="0.2">
      <c r="A224" s="119" t="s">
        <v>2962</v>
      </c>
      <c r="B224" s="120" t="s">
        <v>378</v>
      </c>
      <c r="C224" s="121" t="s">
        <v>1376</v>
      </c>
      <c r="D224" s="122">
        <v>360904659</v>
      </c>
      <c r="E224" s="122" t="s">
        <v>3590</v>
      </c>
      <c r="F224" s="121" t="s">
        <v>386</v>
      </c>
      <c r="G224" s="123">
        <v>32278</v>
      </c>
      <c r="H224" s="124">
        <f t="shared" ca="1" si="3"/>
        <v>23</v>
      </c>
      <c r="I224" s="124" t="s">
        <v>391</v>
      </c>
      <c r="J224" s="125">
        <v>44620</v>
      </c>
      <c r="K224" s="120">
        <v>5</v>
      </c>
      <c r="L224" s="124"/>
      <c r="M224" s="126"/>
      <c r="N224" s="121"/>
    </row>
    <row r="225" spans="1:37" s="109" customFormat="1" x14ac:dyDescent="0.2">
      <c r="A225" s="119" t="s">
        <v>2855</v>
      </c>
      <c r="B225" s="120" t="s">
        <v>378</v>
      </c>
      <c r="C225" s="121" t="s">
        <v>399</v>
      </c>
      <c r="D225" s="122">
        <v>361925033</v>
      </c>
      <c r="E225" s="122" t="s">
        <v>3420</v>
      </c>
      <c r="F225" s="121" t="s">
        <v>385</v>
      </c>
      <c r="G225" s="123">
        <v>36979</v>
      </c>
      <c r="H225" s="124">
        <f t="shared" ca="1" si="3"/>
        <v>10</v>
      </c>
      <c r="I225" s="124"/>
      <c r="J225" s="125">
        <v>71830</v>
      </c>
      <c r="K225" s="120">
        <v>3</v>
      </c>
      <c r="L225" s="124"/>
      <c r="M225" s="126"/>
      <c r="N225" s="121"/>
      <c r="O225" s="119"/>
      <c r="P225" s="119"/>
      <c r="Q225" s="119"/>
      <c r="R225" s="119"/>
      <c r="S225" s="119"/>
      <c r="T225" s="119"/>
      <c r="U225" s="119"/>
      <c r="V225" s="119"/>
      <c r="W225" s="119"/>
      <c r="X225" s="119"/>
      <c r="Y225" s="119"/>
      <c r="Z225" s="119"/>
      <c r="AA225" s="119"/>
      <c r="AB225" s="119"/>
      <c r="AC225" s="119"/>
      <c r="AD225" s="119"/>
      <c r="AE225" s="119"/>
      <c r="AF225" s="119"/>
      <c r="AG225" s="119"/>
      <c r="AH225" s="119"/>
      <c r="AI225" s="119"/>
      <c r="AJ225" s="119"/>
      <c r="AK225" s="119"/>
    </row>
    <row r="226" spans="1:37" s="109" customFormat="1" x14ac:dyDescent="0.2">
      <c r="A226" s="119" t="s">
        <v>2887</v>
      </c>
      <c r="B226" s="120" t="s">
        <v>1373</v>
      </c>
      <c r="C226" s="121" t="s">
        <v>402</v>
      </c>
      <c r="D226" s="122">
        <v>364404060</v>
      </c>
      <c r="E226" s="122" t="s">
        <v>3530</v>
      </c>
      <c r="F226" s="121" t="s">
        <v>389</v>
      </c>
      <c r="G226" s="123">
        <v>37052</v>
      </c>
      <c r="H226" s="124">
        <f t="shared" ca="1" si="3"/>
        <v>10</v>
      </c>
      <c r="I226" s="124" t="s">
        <v>387</v>
      </c>
      <c r="J226" s="125">
        <v>31255</v>
      </c>
      <c r="K226" s="120">
        <v>5</v>
      </c>
      <c r="L226" s="124"/>
      <c r="M226" s="126"/>
      <c r="N226" s="121"/>
      <c r="O226" s="119"/>
      <c r="P226" s="119"/>
      <c r="Q226" s="119"/>
      <c r="R226" s="119"/>
      <c r="S226" s="119"/>
      <c r="T226" s="119"/>
      <c r="U226" s="119"/>
      <c r="V226" s="119"/>
      <c r="W226" s="119"/>
      <c r="X226" s="119"/>
      <c r="Y226" s="119"/>
      <c r="Z226" s="119"/>
      <c r="AA226" s="119"/>
      <c r="AB226" s="119"/>
      <c r="AC226" s="119"/>
      <c r="AD226" s="119"/>
      <c r="AE226" s="119"/>
      <c r="AF226" s="119"/>
      <c r="AG226" s="119"/>
      <c r="AH226" s="119"/>
      <c r="AI226" s="119"/>
      <c r="AJ226" s="119"/>
      <c r="AK226" s="119"/>
    </row>
    <row r="227" spans="1:37" s="109" customFormat="1" x14ac:dyDescent="0.2">
      <c r="A227" s="119" t="s">
        <v>3167</v>
      </c>
      <c r="B227" s="120" t="s">
        <v>674</v>
      </c>
      <c r="C227" s="121" t="s">
        <v>408</v>
      </c>
      <c r="D227" s="122">
        <v>364525917</v>
      </c>
      <c r="E227" s="122" t="s">
        <v>3726</v>
      </c>
      <c r="F227" s="121" t="s">
        <v>386</v>
      </c>
      <c r="G227" s="123">
        <v>32668</v>
      </c>
      <c r="H227" s="124">
        <f t="shared" ca="1" si="3"/>
        <v>22</v>
      </c>
      <c r="I227" s="124" t="s">
        <v>391</v>
      </c>
      <c r="J227" s="125">
        <v>46410</v>
      </c>
      <c r="K227" s="120">
        <v>2</v>
      </c>
      <c r="L227" s="124"/>
      <c r="M227" s="126"/>
      <c r="N227" s="121"/>
      <c r="O227" s="119"/>
      <c r="P227" s="119"/>
      <c r="Q227" s="119"/>
      <c r="R227" s="119"/>
      <c r="S227" s="119"/>
      <c r="T227" s="119"/>
      <c r="U227" s="119"/>
      <c r="V227" s="119"/>
      <c r="W227" s="119"/>
      <c r="X227" s="119"/>
      <c r="Y227" s="119"/>
      <c r="Z227" s="119"/>
      <c r="AA227" s="119"/>
      <c r="AB227" s="119"/>
      <c r="AC227" s="119"/>
      <c r="AD227" s="119"/>
      <c r="AE227" s="119"/>
      <c r="AF227" s="119"/>
      <c r="AG227" s="119"/>
      <c r="AH227" s="119"/>
      <c r="AI227" s="119"/>
      <c r="AJ227" s="119"/>
      <c r="AK227" s="119"/>
    </row>
    <row r="228" spans="1:37" s="109" customFormat="1" x14ac:dyDescent="0.2">
      <c r="A228" s="119" t="s">
        <v>2804</v>
      </c>
      <c r="B228" s="120" t="s">
        <v>378</v>
      </c>
      <c r="C228" s="121" t="s">
        <v>395</v>
      </c>
      <c r="D228" s="122">
        <v>365117800</v>
      </c>
      <c r="E228" s="122" t="s">
        <v>3323</v>
      </c>
      <c r="F228" s="121" t="s">
        <v>386</v>
      </c>
      <c r="G228" s="123">
        <v>36650</v>
      </c>
      <c r="H228" s="124">
        <f t="shared" ca="1" si="3"/>
        <v>11</v>
      </c>
      <c r="I228" s="124" t="s">
        <v>387</v>
      </c>
      <c r="J228" s="125">
        <v>66890</v>
      </c>
      <c r="K228" s="120">
        <v>5</v>
      </c>
      <c r="L228" s="124"/>
      <c r="M228" s="126"/>
      <c r="N228" s="121"/>
      <c r="O228" s="119"/>
      <c r="P228" s="119"/>
      <c r="Q228" s="119"/>
      <c r="R228" s="119"/>
      <c r="S228" s="119"/>
      <c r="T228" s="119"/>
      <c r="U228" s="119"/>
      <c r="V228" s="119"/>
      <c r="W228" s="119"/>
      <c r="X228" s="119"/>
      <c r="Y228" s="119"/>
      <c r="Z228" s="119"/>
      <c r="AA228" s="119"/>
      <c r="AB228" s="119"/>
      <c r="AC228" s="119"/>
      <c r="AD228" s="119"/>
      <c r="AE228" s="119"/>
      <c r="AF228" s="119"/>
      <c r="AG228" s="119"/>
      <c r="AH228" s="119"/>
      <c r="AI228" s="119"/>
      <c r="AJ228" s="119"/>
      <c r="AK228" s="119"/>
    </row>
    <row r="229" spans="1:37" s="109" customFormat="1" x14ac:dyDescent="0.2">
      <c r="A229" s="119" t="s">
        <v>3078</v>
      </c>
      <c r="B229" s="120" t="s">
        <v>1373</v>
      </c>
      <c r="C229" s="121" t="s">
        <v>405</v>
      </c>
      <c r="D229" s="122">
        <v>365499498</v>
      </c>
      <c r="E229" s="122" t="s">
        <v>3572</v>
      </c>
      <c r="F229" s="121" t="s">
        <v>386</v>
      </c>
      <c r="G229" s="123">
        <v>37497</v>
      </c>
      <c r="H229" s="124">
        <f t="shared" ca="1" si="3"/>
        <v>9</v>
      </c>
      <c r="I229" s="124" t="s">
        <v>387</v>
      </c>
      <c r="J229" s="125">
        <v>47060</v>
      </c>
      <c r="K229" s="120">
        <v>4</v>
      </c>
      <c r="L229" s="124"/>
      <c r="M229" s="126"/>
      <c r="N229" s="121"/>
      <c r="O229" s="119"/>
      <c r="P229" s="119"/>
      <c r="Q229" s="119"/>
      <c r="R229" s="119"/>
      <c r="S229" s="119"/>
      <c r="T229" s="119"/>
      <c r="U229" s="119"/>
      <c r="V229" s="119"/>
      <c r="W229" s="119"/>
      <c r="X229" s="119"/>
      <c r="Y229" s="119"/>
      <c r="Z229" s="119"/>
      <c r="AA229" s="119"/>
      <c r="AB229" s="119"/>
      <c r="AC229" s="119"/>
      <c r="AD229" s="119"/>
      <c r="AE229" s="119"/>
      <c r="AF229" s="119"/>
      <c r="AG229" s="119"/>
      <c r="AH229" s="119"/>
      <c r="AI229" s="119"/>
      <c r="AJ229" s="119"/>
      <c r="AK229" s="119"/>
    </row>
    <row r="230" spans="1:37" s="109" customFormat="1" x14ac:dyDescent="0.2">
      <c r="A230" s="119" t="s">
        <v>3015</v>
      </c>
      <c r="B230" s="120" t="s">
        <v>674</v>
      </c>
      <c r="C230" s="121" t="s">
        <v>399</v>
      </c>
      <c r="D230" s="122">
        <v>366740174</v>
      </c>
      <c r="E230" s="122" t="s">
        <v>3491</v>
      </c>
      <c r="F230" s="121" t="s">
        <v>392</v>
      </c>
      <c r="G230" s="123">
        <v>32855</v>
      </c>
      <c r="H230" s="124">
        <f t="shared" ca="1" si="3"/>
        <v>21</v>
      </c>
      <c r="I230" s="124"/>
      <c r="J230" s="125">
        <v>30416</v>
      </c>
      <c r="K230" s="120">
        <v>1</v>
      </c>
      <c r="L230" s="124"/>
      <c r="M230" s="126"/>
      <c r="N230" s="121"/>
      <c r="O230" s="119"/>
      <c r="P230" s="119"/>
      <c r="Q230" s="119"/>
      <c r="R230" s="119"/>
      <c r="S230" s="119"/>
      <c r="T230" s="119"/>
      <c r="U230" s="119"/>
      <c r="V230" s="119"/>
      <c r="W230" s="119"/>
      <c r="X230" s="119"/>
      <c r="Y230" s="119"/>
      <c r="Z230" s="119"/>
      <c r="AA230" s="119"/>
      <c r="AB230" s="119"/>
      <c r="AC230" s="119"/>
      <c r="AD230" s="119"/>
      <c r="AE230" s="119"/>
      <c r="AF230" s="119"/>
      <c r="AG230" s="119"/>
      <c r="AH230" s="119"/>
      <c r="AI230" s="119"/>
      <c r="AJ230" s="119"/>
      <c r="AK230" s="119"/>
    </row>
    <row r="231" spans="1:37" s="109" customFormat="1" x14ac:dyDescent="0.2">
      <c r="A231" s="119" t="s">
        <v>3005</v>
      </c>
      <c r="B231" s="120" t="s">
        <v>1370</v>
      </c>
      <c r="C231" s="121" t="s">
        <v>407</v>
      </c>
      <c r="D231" s="122">
        <v>368385341</v>
      </c>
      <c r="E231" s="122" t="s">
        <v>3233</v>
      </c>
      <c r="F231" s="121" t="s">
        <v>385</v>
      </c>
      <c r="G231" s="123">
        <v>35772</v>
      </c>
      <c r="H231" s="124">
        <f t="shared" ca="1" si="3"/>
        <v>13</v>
      </c>
      <c r="I231" s="124"/>
      <c r="J231" s="125">
        <v>46780</v>
      </c>
      <c r="K231" s="120">
        <v>2</v>
      </c>
      <c r="L231" s="124"/>
      <c r="M231" s="126"/>
      <c r="N231" s="121"/>
      <c r="O231" s="119"/>
      <c r="P231" s="119"/>
      <c r="Q231" s="119"/>
      <c r="R231" s="119"/>
      <c r="S231" s="119"/>
      <c r="T231" s="119"/>
      <c r="U231" s="119"/>
      <c r="V231" s="119"/>
      <c r="W231" s="119"/>
      <c r="X231" s="119"/>
      <c r="Y231" s="119"/>
      <c r="Z231" s="119"/>
      <c r="AA231" s="119"/>
      <c r="AB231" s="119"/>
      <c r="AC231" s="119"/>
      <c r="AD231" s="119"/>
      <c r="AE231" s="119"/>
      <c r="AF231" s="119"/>
      <c r="AG231" s="119"/>
      <c r="AH231" s="119"/>
      <c r="AI231" s="119"/>
      <c r="AJ231" s="119"/>
      <c r="AK231" s="119"/>
    </row>
    <row r="232" spans="1:37" s="109" customFormat="1" x14ac:dyDescent="0.2">
      <c r="A232" s="144" t="s">
        <v>3131</v>
      </c>
      <c r="B232" s="145" t="s">
        <v>674</v>
      </c>
      <c r="C232" s="146" t="s">
        <v>406</v>
      </c>
      <c r="D232" s="147">
        <v>369210573</v>
      </c>
      <c r="E232" s="147" t="s">
        <v>3650</v>
      </c>
      <c r="F232" s="146" t="s">
        <v>389</v>
      </c>
      <c r="G232" s="148">
        <v>34907</v>
      </c>
      <c r="H232" s="149">
        <f t="shared" ca="1" si="3"/>
        <v>16</v>
      </c>
      <c r="I232" s="149" t="s">
        <v>391</v>
      </c>
      <c r="J232" s="150">
        <v>22475</v>
      </c>
      <c r="K232" s="145">
        <v>4</v>
      </c>
      <c r="L232" s="124"/>
      <c r="M232" s="126"/>
      <c r="N232" s="121"/>
      <c r="O232" s="119"/>
      <c r="P232" s="119"/>
      <c r="Q232" s="119"/>
      <c r="R232" s="119"/>
      <c r="S232" s="119"/>
      <c r="T232" s="119"/>
      <c r="U232" s="119"/>
      <c r="V232" s="119"/>
      <c r="W232" s="119"/>
      <c r="X232" s="119"/>
      <c r="Y232" s="119"/>
      <c r="Z232" s="119"/>
      <c r="AA232" s="119"/>
      <c r="AB232" s="119"/>
      <c r="AC232" s="119"/>
      <c r="AD232" s="119"/>
      <c r="AE232" s="119"/>
      <c r="AF232" s="119"/>
      <c r="AG232" s="119"/>
      <c r="AH232" s="119"/>
      <c r="AI232" s="119"/>
      <c r="AJ232" s="119"/>
      <c r="AK232" s="119"/>
    </row>
    <row r="233" spans="1:37" s="109" customFormat="1" x14ac:dyDescent="0.2">
      <c r="A233" s="119" t="s">
        <v>2750</v>
      </c>
      <c r="B233" s="120" t="s">
        <v>1370</v>
      </c>
      <c r="C233" s="121" t="s">
        <v>401</v>
      </c>
      <c r="D233" s="122">
        <v>370608224</v>
      </c>
      <c r="E233" s="122" t="s">
        <v>3499</v>
      </c>
      <c r="F233" s="121" t="s">
        <v>386</v>
      </c>
      <c r="G233" s="123">
        <v>36097</v>
      </c>
      <c r="H233" s="124">
        <f t="shared" ca="1" si="3"/>
        <v>12</v>
      </c>
      <c r="I233" s="124" t="s">
        <v>387</v>
      </c>
      <c r="J233" s="125">
        <v>59140</v>
      </c>
      <c r="K233" s="120">
        <v>5</v>
      </c>
      <c r="L233" s="124"/>
      <c r="M233" s="126"/>
      <c r="N233" s="121"/>
      <c r="O233" s="119"/>
      <c r="P233" s="119"/>
      <c r="Q233" s="119"/>
      <c r="R233" s="119"/>
      <c r="S233" s="119"/>
      <c r="T233" s="119"/>
      <c r="U233" s="119"/>
      <c r="V233" s="119"/>
      <c r="W233" s="119"/>
      <c r="X233" s="119"/>
      <c r="Y233" s="119"/>
      <c r="Z233" s="119"/>
      <c r="AA233" s="119"/>
      <c r="AB233" s="119"/>
      <c r="AC233" s="119"/>
      <c r="AD233" s="119"/>
      <c r="AE233" s="119"/>
      <c r="AF233" s="119"/>
      <c r="AG233" s="119"/>
      <c r="AH233" s="119"/>
      <c r="AI233" s="119"/>
      <c r="AJ233" s="119"/>
      <c r="AK233" s="119"/>
    </row>
    <row r="234" spans="1:37" s="109" customFormat="1" x14ac:dyDescent="0.2">
      <c r="A234" s="119" t="s">
        <v>3160</v>
      </c>
      <c r="B234" s="120" t="s">
        <v>1371</v>
      </c>
      <c r="C234" s="121" t="s">
        <v>399</v>
      </c>
      <c r="D234" s="122">
        <v>371001908</v>
      </c>
      <c r="E234" s="122" t="s">
        <v>3446</v>
      </c>
      <c r="F234" s="121" t="s">
        <v>386</v>
      </c>
      <c r="G234" s="123">
        <v>34046</v>
      </c>
      <c r="H234" s="124">
        <f t="shared" ca="1" si="3"/>
        <v>18</v>
      </c>
      <c r="I234" s="124" t="s">
        <v>390</v>
      </c>
      <c r="J234" s="125">
        <v>45480</v>
      </c>
      <c r="K234" s="120">
        <v>4</v>
      </c>
      <c r="L234" s="124"/>
      <c r="M234" s="126"/>
      <c r="N234" s="121"/>
      <c r="O234" s="119"/>
      <c r="P234" s="119"/>
      <c r="Q234" s="119"/>
      <c r="R234" s="119"/>
      <c r="S234" s="119"/>
      <c r="T234" s="119"/>
      <c r="U234" s="119"/>
      <c r="V234" s="119"/>
      <c r="W234" s="119"/>
      <c r="X234" s="119"/>
      <c r="Y234" s="119"/>
      <c r="Z234" s="119"/>
      <c r="AA234" s="119"/>
      <c r="AB234" s="119"/>
      <c r="AC234" s="119"/>
      <c r="AD234" s="119"/>
      <c r="AE234" s="119"/>
      <c r="AF234" s="119"/>
      <c r="AG234" s="119"/>
      <c r="AH234" s="119"/>
      <c r="AI234" s="119"/>
      <c r="AJ234" s="119"/>
      <c r="AK234" s="119"/>
    </row>
    <row r="235" spans="1:37" s="109" customFormat="1" x14ac:dyDescent="0.2">
      <c r="A235" s="119" t="s">
        <v>3143</v>
      </c>
      <c r="B235" s="120" t="s">
        <v>378</v>
      </c>
      <c r="C235" s="121" t="s">
        <v>402</v>
      </c>
      <c r="D235" s="122">
        <v>372693786</v>
      </c>
      <c r="E235" s="122" t="s">
        <v>3528</v>
      </c>
      <c r="F235" s="121" t="s">
        <v>389</v>
      </c>
      <c r="G235" s="123">
        <v>35828</v>
      </c>
      <c r="H235" s="124">
        <f t="shared" ca="1" si="3"/>
        <v>13</v>
      </c>
      <c r="I235" s="124" t="s">
        <v>390</v>
      </c>
      <c r="J235" s="125">
        <v>31110</v>
      </c>
      <c r="K235" s="120">
        <v>1</v>
      </c>
      <c r="L235" s="124"/>
      <c r="M235" s="126"/>
      <c r="N235" s="121"/>
      <c r="O235" s="119"/>
      <c r="P235" s="119"/>
      <c r="Q235" s="119"/>
      <c r="R235" s="119"/>
      <c r="S235" s="119"/>
      <c r="T235" s="119"/>
      <c r="U235" s="119"/>
      <c r="V235" s="119"/>
      <c r="W235" s="119"/>
      <c r="X235" s="119"/>
      <c r="Y235" s="119"/>
      <c r="Z235" s="119"/>
      <c r="AA235" s="119"/>
      <c r="AB235" s="119"/>
      <c r="AC235" s="119"/>
      <c r="AD235" s="119"/>
      <c r="AE235" s="119"/>
      <c r="AF235" s="119"/>
      <c r="AG235" s="119"/>
      <c r="AH235" s="119"/>
      <c r="AI235" s="119"/>
      <c r="AJ235" s="119"/>
      <c r="AK235" s="119"/>
    </row>
    <row r="236" spans="1:37" s="109" customFormat="1" x14ac:dyDescent="0.2">
      <c r="A236" s="119" t="s">
        <v>2895</v>
      </c>
      <c r="B236" s="120" t="s">
        <v>1371</v>
      </c>
      <c r="C236" s="121" t="s">
        <v>408</v>
      </c>
      <c r="D236" s="122">
        <v>375875723</v>
      </c>
      <c r="E236" s="122" t="s">
        <v>3265</v>
      </c>
      <c r="F236" s="121" t="s">
        <v>385</v>
      </c>
      <c r="G236" s="123">
        <v>33413</v>
      </c>
      <c r="H236" s="124">
        <f t="shared" ca="1" si="3"/>
        <v>20</v>
      </c>
      <c r="I236" s="124"/>
      <c r="J236" s="125">
        <v>64263</v>
      </c>
      <c r="K236" s="120">
        <v>3</v>
      </c>
      <c r="L236" s="124"/>
      <c r="M236" s="126"/>
      <c r="N236" s="121"/>
      <c r="O236" s="119"/>
      <c r="P236" s="119"/>
      <c r="Q236" s="119"/>
      <c r="R236" s="119"/>
      <c r="S236" s="119"/>
      <c r="T236" s="119"/>
      <c r="U236" s="119"/>
      <c r="V236" s="119"/>
      <c r="W236" s="119"/>
      <c r="X236" s="119"/>
      <c r="Y236" s="119"/>
      <c r="Z236" s="119"/>
      <c r="AA236" s="119"/>
      <c r="AB236" s="119"/>
      <c r="AC236" s="119"/>
      <c r="AD236" s="119"/>
      <c r="AE236" s="119"/>
      <c r="AF236" s="119"/>
      <c r="AG236" s="119"/>
      <c r="AH236" s="119"/>
      <c r="AI236" s="119"/>
      <c r="AJ236" s="119"/>
      <c r="AK236" s="119"/>
    </row>
    <row r="237" spans="1:37" s="109" customFormat="1" x14ac:dyDescent="0.2">
      <c r="A237" s="119" t="s">
        <v>2961</v>
      </c>
      <c r="B237" s="120" t="s">
        <v>1373</v>
      </c>
      <c r="C237" s="121" t="s">
        <v>399</v>
      </c>
      <c r="D237" s="122">
        <v>377194926</v>
      </c>
      <c r="E237" s="122" t="s">
        <v>3483</v>
      </c>
      <c r="F237" s="121" t="s">
        <v>386</v>
      </c>
      <c r="G237" s="151">
        <v>39293</v>
      </c>
      <c r="H237" s="124">
        <f t="shared" ca="1" si="3"/>
        <v>4</v>
      </c>
      <c r="I237" s="124" t="s">
        <v>393</v>
      </c>
      <c r="J237" s="125">
        <v>44260</v>
      </c>
      <c r="K237" s="120">
        <v>1</v>
      </c>
      <c r="L237" s="124"/>
      <c r="M237" s="126"/>
      <c r="N237" s="121"/>
      <c r="O237" s="119"/>
      <c r="P237" s="119"/>
      <c r="Q237" s="119"/>
      <c r="R237" s="119"/>
      <c r="S237" s="119"/>
      <c r="T237" s="119"/>
      <c r="U237" s="119"/>
      <c r="V237" s="119"/>
      <c r="W237" s="119"/>
      <c r="X237" s="119"/>
      <c r="Y237" s="119"/>
      <c r="Z237" s="119"/>
      <c r="AA237" s="119"/>
      <c r="AB237" s="119"/>
      <c r="AC237" s="119"/>
      <c r="AD237" s="119"/>
      <c r="AE237" s="119"/>
      <c r="AF237" s="119"/>
      <c r="AG237" s="119"/>
      <c r="AH237" s="119"/>
      <c r="AI237" s="119"/>
      <c r="AJ237" s="119"/>
      <c r="AK237" s="119"/>
    </row>
    <row r="238" spans="1:37" s="109" customFormat="1" x14ac:dyDescent="0.2">
      <c r="A238" s="119" t="s">
        <v>2958</v>
      </c>
      <c r="B238" s="120" t="s">
        <v>1495</v>
      </c>
      <c r="C238" s="121" t="s">
        <v>399</v>
      </c>
      <c r="D238" s="122">
        <v>378189642</v>
      </c>
      <c r="E238" s="122" t="s">
        <v>3417</v>
      </c>
      <c r="F238" s="121" t="s">
        <v>385</v>
      </c>
      <c r="G238" s="123">
        <v>36589</v>
      </c>
      <c r="H238" s="124">
        <f t="shared" ca="1" si="3"/>
        <v>11</v>
      </c>
      <c r="I238" s="124"/>
      <c r="J238" s="125">
        <v>64220</v>
      </c>
      <c r="K238" s="120">
        <v>5</v>
      </c>
      <c r="L238" s="124"/>
      <c r="M238" s="126"/>
      <c r="N238" s="121"/>
      <c r="O238" s="119"/>
      <c r="P238" s="119"/>
      <c r="Q238" s="119"/>
      <c r="R238" s="119"/>
      <c r="S238" s="119"/>
      <c r="T238" s="119"/>
      <c r="U238" s="119"/>
      <c r="V238" s="119"/>
      <c r="W238" s="119"/>
      <c r="X238" s="119"/>
      <c r="Y238" s="119"/>
      <c r="Z238" s="119"/>
      <c r="AA238" s="119"/>
      <c r="AB238" s="119"/>
      <c r="AC238" s="119"/>
      <c r="AD238" s="119"/>
      <c r="AE238" s="119"/>
      <c r="AF238" s="119"/>
      <c r="AG238" s="119"/>
      <c r="AH238" s="119"/>
      <c r="AI238" s="119"/>
      <c r="AJ238" s="119"/>
      <c r="AK238" s="119"/>
    </row>
    <row r="239" spans="1:37" s="109" customFormat="1" x14ac:dyDescent="0.2">
      <c r="A239" s="119" t="s">
        <v>2983</v>
      </c>
      <c r="B239" s="120" t="s">
        <v>1373</v>
      </c>
      <c r="C239" s="121" t="s">
        <v>399</v>
      </c>
      <c r="D239" s="122">
        <v>378281658</v>
      </c>
      <c r="E239" s="122" t="s">
        <v>3419</v>
      </c>
      <c r="F239" s="121" t="s">
        <v>385</v>
      </c>
      <c r="G239" s="123">
        <v>36763</v>
      </c>
      <c r="H239" s="124">
        <f t="shared" ca="1" si="3"/>
        <v>11</v>
      </c>
      <c r="I239" s="124"/>
      <c r="J239" s="125">
        <v>39300</v>
      </c>
      <c r="K239" s="120">
        <v>2</v>
      </c>
      <c r="L239" s="124"/>
      <c r="M239" s="126"/>
      <c r="N239" s="121"/>
      <c r="O239" s="119"/>
      <c r="P239" s="119"/>
      <c r="Q239" s="119"/>
      <c r="R239" s="119"/>
      <c r="S239" s="119"/>
      <c r="T239" s="119"/>
      <c r="U239" s="119"/>
      <c r="V239" s="119"/>
      <c r="W239" s="119"/>
      <c r="X239" s="119"/>
      <c r="Y239" s="119"/>
      <c r="Z239" s="119"/>
      <c r="AA239" s="119"/>
      <c r="AB239" s="119"/>
      <c r="AC239" s="119"/>
      <c r="AD239" s="119"/>
      <c r="AE239" s="119"/>
      <c r="AF239" s="119"/>
      <c r="AG239" s="119"/>
      <c r="AH239" s="119"/>
      <c r="AI239" s="119"/>
      <c r="AJ239" s="119"/>
      <c r="AK239" s="119"/>
    </row>
    <row r="240" spans="1:37" s="109" customFormat="1" x14ac:dyDescent="0.2">
      <c r="A240" s="119" t="s">
        <v>2775</v>
      </c>
      <c r="B240" s="120" t="s">
        <v>378</v>
      </c>
      <c r="C240" s="121" t="s">
        <v>406</v>
      </c>
      <c r="D240" s="122">
        <v>378882665</v>
      </c>
      <c r="E240" s="122" t="s">
        <v>3646</v>
      </c>
      <c r="F240" s="121" t="s">
        <v>389</v>
      </c>
      <c r="G240" s="123">
        <v>32361</v>
      </c>
      <c r="H240" s="124">
        <f t="shared" ca="1" si="3"/>
        <v>23</v>
      </c>
      <c r="I240" s="124" t="s">
        <v>387</v>
      </c>
      <c r="J240" s="125">
        <v>46380</v>
      </c>
      <c r="K240" s="120">
        <v>3</v>
      </c>
      <c r="L240" s="124"/>
      <c r="M240" s="126"/>
      <c r="N240" s="121"/>
      <c r="O240" s="119"/>
      <c r="P240" s="119"/>
      <c r="Q240" s="119"/>
      <c r="R240" s="119"/>
      <c r="S240" s="119"/>
      <c r="T240" s="119"/>
      <c r="U240" s="119"/>
      <c r="V240" s="119"/>
      <c r="W240" s="119"/>
      <c r="X240" s="119"/>
      <c r="Y240" s="119"/>
      <c r="Z240" s="119"/>
      <c r="AA240" s="119"/>
      <c r="AB240" s="119"/>
      <c r="AC240" s="119"/>
      <c r="AD240" s="119"/>
      <c r="AE240" s="119"/>
      <c r="AF240" s="119"/>
      <c r="AG240" s="119"/>
      <c r="AH240" s="119"/>
      <c r="AI240" s="119"/>
      <c r="AJ240" s="119"/>
      <c r="AK240" s="119"/>
    </row>
    <row r="241" spans="1:37" s="109" customFormat="1" x14ac:dyDescent="0.2">
      <c r="A241" s="119" t="s">
        <v>2777</v>
      </c>
      <c r="B241" s="120" t="s">
        <v>1371</v>
      </c>
      <c r="C241" s="121" t="s">
        <v>406</v>
      </c>
      <c r="D241" s="122">
        <v>379340654</v>
      </c>
      <c r="E241" s="122" t="s">
        <v>3627</v>
      </c>
      <c r="F241" s="121" t="s">
        <v>386</v>
      </c>
      <c r="G241" s="123">
        <v>34680</v>
      </c>
      <c r="H241" s="124">
        <f t="shared" ca="1" si="3"/>
        <v>16</v>
      </c>
      <c r="I241" s="124" t="s">
        <v>388</v>
      </c>
      <c r="J241" s="125">
        <v>36890</v>
      </c>
      <c r="K241" s="120">
        <v>1</v>
      </c>
      <c r="L241" s="124"/>
      <c r="M241" s="126"/>
      <c r="N241" s="121"/>
      <c r="O241" s="119"/>
      <c r="P241" s="119"/>
      <c r="Q241" s="119"/>
      <c r="R241" s="119"/>
      <c r="S241" s="119"/>
      <c r="T241" s="119"/>
      <c r="U241" s="119"/>
      <c r="V241" s="119"/>
      <c r="W241" s="119"/>
      <c r="X241" s="119"/>
      <c r="Y241" s="119"/>
      <c r="Z241" s="119"/>
      <c r="AA241" s="119"/>
      <c r="AB241" s="119"/>
      <c r="AC241" s="119"/>
      <c r="AD241" s="119"/>
      <c r="AE241" s="119"/>
      <c r="AF241" s="119"/>
      <c r="AG241" s="119"/>
      <c r="AH241" s="119"/>
      <c r="AI241" s="119"/>
      <c r="AJ241" s="119"/>
      <c r="AK241" s="119"/>
    </row>
    <row r="242" spans="1:37" s="109" customFormat="1" x14ac:dyDescent="0.2">
      <c r="A242" s="119" t="s">
        <v>2850</v>
      </c>
      <c r="B242" s="120" t="s">
        <v>1373</v>
      </c>
      <c r="C242" s="121" t="s">
        <v>408</v>
      </c>
      <c r="D242" s="122">
        <v>380304349</v>
      </c>
      <c r="E242" s="122" t="s">
        <v>3738</v>
      </c>
      <c r="F242" s="121" t="s">
        <v>386</v>
      </c>
      <c r="G242" s="123">
        <v>35239</v>
      </c>
      <c r="H242" s="124">
        <f t="shared" ca="1" si="3"/>
        <v>15</v>
      </c>
      <c r="I242" s="124" t="s">
        <v>391</v>
      </c>
      <c r="J242" s="125">
        <v>35460</v>
      </c>
      <c r="K242" s="120">
        <v>1</v>
      </c>
      <c r="L242" s="124"/>
      <c r="M242" s="126"/>
      <c r="N242" s="121"/>
      <c r="O242" s="119"/>
      <c r="P242" s="119"/>
      <c r="Q242" s="119"/>
      <c r="R242" s="119"/>
      <c r="S242" s="119"/>
      <c r="T242" s="119"/>
      <c r="U242" s="119"/>
      <c r="V242" s="119"/>
      <c r="W242" s="119"/>
      <c r="X242" s="119"/>
      <c r="Y242" s="119"/>
      <c r="Z242" s="119"/>
      <c r="AA242" s="119"/>
      <c r="AB242" s="119"/>
      <c r="AC242" s="119"/>
      <c r="AD242" s="119"/>
      <c r="AE242" s="119"/>
      <c r="AF242" s="119"/>
      <c r="AG242" s="119"/>
      <c r="AH242" s="119"/>
      <c r="AI242" s="119"/>
      <c r="AJ242" s="119"/>
      <c r="AK242" s="119"/>
    </row>
    <row r="243" spans="1:37" s="109" customFormat="1" x14ac:dyDescent="0.2">
      <c r="A243" s="119" t="s">
        <v>2922</v>
      </c>
      <c r="B243" s="120" t="s">
        <v>1495</v>
      </c>
      <c r="C243" s="121" t="s">
        <v>401</v>
      </c>
      <c r="D243" s="122">
        <v>380343690</v>
      </c>
      <c r="E243" s="122" t="s">
        <v>3498</v>
      </c>
      <c r="F243" s="121" t="s">
        <v>385</v>
      </c>
      <c r="G243" s="151">
        <v>38982</v>
      </c>
      <c r="H243" s="124">
        <f t="shared" ca="1" si="3"/>
        <v>5</v>
      </c>
      <c r="I243" s="124"/>
      <c r="J243" s="125">
        <v>61890</v>
      </c>
      <c r="K243" s="120">
        <v>2</v>
      </c>
      <c r="L243" s="124"/>
      <c r="M243" s="126"/>
      <c r="N243" s="121"/>
      <c r="O243" s="119"/>
      <c r="P243" s="119"/>
      <c r="Q243" s="119"/>
      <c r="R243" s="119"/>
      <c r="S243" s="119"/>
      <c r="T243" s="119"/>
      <c r="U243" s="119"/>
      <c r="V243" s="119"/>
      <c r="W243" s="119"/>
      <c r="X243" s="119"/>
      <c r="Y243" s="119"/>
      <c r="Z243" s="119"/>
      <c r="AA243" s="119"/>
      <c r="AB243" s="119"/>
      <c r="AC243" s="119"/>
      <c r="AD243" s="119"/>
      <c r="AE243" s="119"/>
      <c r="AF243" s="119"/>
      <c r="AG243" s="119"/>
      <c r="AH243" s="119"/>
      <c r="AI243" s="119"/>
      <c r="AJ243" s="119"/>
      <c r="AK243" s="119"/>
    </row>
    <row r="244" spans="1:37" s="109" customFormat="1" x14ac:dyDescent="0.2">
      <c r="A244" s="119" t="s">
        <v>2938</v>
      </c>
      <c r="B244" s="120" t="s">
        <v>1371</v>
      </c>
      <c r="C244" s="121" t="s">
        <v>399</v>
      </c>
      <c r="D244" s="122">
        <v>380653169</v>
      </c>
      <c r="E244" s="122" t="s">
        <v>3433</v>
      </c>
      <c r="F244" s="121" t="s">
        <v>386</v>
      </c>
      <c r="G244" s="123">
        <v>32841</v>
      </c>
      <c r="H244" s="124">
        <f t="shared" ca="1" si="3"/>
        <v>21</v>
      </c>
      <c r="I244" s="124" t="s">
        <v>391</v>
      </c>
      <c r="J244" s="125">
        <v>81980</v>
      </c>
      <c r="K244" s="120">
        <v>2</v>
      </c>
      <c r="L244" s="124"/>
      <c r="M244" s="126"/>
      <c r="N244" s="121"/>
      <c r="O244" s="119"/>
      <c r="P244" s="119"/>
      <c r="Q244" s="119"/>
      <c r="R244" s="119"/>
      <c r="S244" s="119"/>
      <c r="T244" s="119"/>
      <c r="U244" s="119"/>
      <c r="V244" s="119"/>
      <c r="W244" s="119"/>
      <c r="X244" s="119"/>
      <c r="Y244" s="119"/>
      <c r="Z244" s="119"/>
      <c r="AA244" s="119"/>
      <c r="AB244" s="119"/>
      <c r="AC244" s="119"/>
      <c r="AD244" s="119"/>
      <c r="AE244" s="119"/>
      <c r="AF244" s="119"/>
      <c r="AG244" s="119"/>
      <c r="AH244" s="119"/>
      <c r="AI244" s="119"/>
      <c r="AJ244" s="119"/>
      <c r="AK244" s="119"/>
    </row>
    <row r="245" spans="1:37" s="109" customFormat="1" x14ac:dyDescent="0.2">
      <c r="A245" s="119" t="s">
        <v>3107</v>
      </c>
      <c r="B245" s="120" t="s">
        <v>1370</v>
      </c>
      <c r="C245" s="121" t="s">
        <v>2473</v>
      </c>
      <c r="D245" s="122">
        <v>383616821</v>
      </c>
      <c r="E245" s="122" t="s">
        <v>3271</v>
      </c>
      <c r="F245" s="121" t="s">
        <v>386</v>
      </c>
      <c r="G245" s="123">
        <v>39074</v>
      </c>
      <c r="H245" s="124">
        <f t="shared" ca="1" si="3"/>
        <v>4</v>
      </c>
      <c r="I245" s="124" t="s">
        <v>387</v>
      </c>
      <c r="J245" s="125">
        <v>46680</v>
      </c>
      <c r="K245" s="120">
        <v>1</v>
      </c>
      <c r="L245" s="124"/>
      <c r="M245" s="127"/>
      <c r="N245" s="126"/>
      <c r="O245" s="119"/>
      <c r="P245" s="119"/>
      <c r="Q245" s="119"/>
      <c r="R245" s="119"/>
      <c r="S245" s="119"/>
      <c r="T245" s="119"/>
      <c r="U245" s="119"/>
      <c r="V245" s="119"/>
      <c r="W245" s="119"/>
      <c r="X245" s="119"/>
      <c r="Y245" s="119"/>
      <c r="Z245" s="119"/>
      <c r="AA245" s="119"/>
      <c r="AB245" s="119"/>
      <c r="AC245" s="119"/>
      <c r="AD245" s="119"/>
      <c r="AE245" s="119"/>
      <c r="AF245" s="119"/>
      <c r="AG245" s="119"/>
      <c r="AH245" s="119"/>
      <c r="AI245" s="119"/>
      <c r="AJ245" s="119"/>
      <c r="AK245" s="119"/>
    </row>
    <row r="246" spans="1:37" s="109" customFormat="1" x14ac:dyDescent="0.2">
      <c r="A246" s="119" t="s">
        <v>3126</v>
      </c>
      <c r="B246" s="120" t="s">
        <v>1371</v>
      </c>
      <c r="C246" s="121" t="s">
        <v>399</v>
      </c>
      <c r="D246" s="122">
        <v>384454025</v>
      </c>
      <c r="E246" s="122" t="s">
        <v>3412</v>
      </c>
      <c r="F246" s="121" t="s">
        <v>385</v>
      </c>
      <c r="G246" s="123">
        <v>35145</v>
      </c>
      <c r="H246" s="124">
        <f t="shared" ca="1" si="3"/>
        <v>15</v>
      </c>
      <c r="I246" s="124"/>
      <c r="J246" s="125">
        <v>23810</v>
      </c>
      <c r="K246" s="120">
        <v>4</v>
      </c>
      <c r="L246" s="124"/>
      <c r="M246" s="126"/>
      <c r="N246" s="121"/>
      <c r="O246" s="119"/>
      <c r="P246" s="119"/>
      <c r="Q246" s="119"/>
      <c r="R246" s="119"/>
      <c r="S246" s="119"/>
      <c r="T246" s="119"/>
      <c r="U246" s="119"/>
      <c r="V246" s="119"/>
      <c r="W246" s="119"/>
      <c r="X246" s="119"/>
      <c r="Y246" s="119"/>
      <c r="Z246" s="119"/>
      <c r="AA246" s="119"/>
      <c r="AB246" s="119"/>
      <c r="AC246" s="119"/>
      <c r="AD246" s="119"/>
      <c r="AE246" s="119"/>
      <c r="AF246" s="119"/>
      <c r="AG246" s="119"/>
      <c r="AH246" s="119"/>
      <c r="AI246" s="119"/>
      <c r="AJ246" s="119"/>
      <c r="AK246" s="119"/>
    </row>
    <row r="247" spans="1:37" s="109" customFormat="1" x14ac:dyDescent="0.2">
      <c r="A247" s="119" t="s">
        <v>3065</v>
      </c>
      <c r="B247" s="120" t="s">
        <v>1373</v>
      </c>
      <c r="C247" s="121" t="s">
        <v>402</v>
      </c>
      <c r="D247" s="122">
        <v>385074661</v>
      </c>
      <c r="E247" s="122" t="s">
        <v>3230</v>
      </c>
      <c r="F247" s="121" t="s">
        <v>386</v>
      </c>
      <c r="G247" s="123">
        <v>33565</v>
      </c>
      <c r="H247" s="124">
        <f t="shared" ca="1" si="3"/>
        <v>19</v>
      </c>
      <c r="I247" s="124" t="s">
        <v>388</v>
      </c>
      <c r="J247" s="125">
        <v>66920</v>
      </c>
      <c r="K247" s="120">
        <v>2</v>
      </c>
      <c r="L247" s="124"/>
      <c r="M247" s="126"/>
      <c r="N247" s="121"/>
      <c r="O247" s="119"/>
      <c r="P247" s="119"/>
      <c r="Q247" s="119"/>
      <c r="R247" s="119"/>
      <c r="S247" s="119"/>
      <c r="T247" s="119"/>
      <c r="U247" s="119"/>
      <c r="V247" s="119"/>
      <c r="W247" s="119"/>
      <c r="X247" s="119"/>
      <c r="Y247" s="119"/>
      <c r="Z247" s="119"/>
      <c r="AA247" s="119"/>
      <c r="AB247" s="119"/>
      <c r="AC247" s="119"/>
      <c r="AD247" s="119"/>
      <c r="AE247" s="119"/>
      <c r="AF247" s="119"/>
      <c r="AG247" s="119"/>
      <c r="AH247" s="119"/>
      <c r="AI247" s="119"/>
      <c r="AJ247" s="119"/>
      <c r="AK247" s="119"/>
    </row>
    <row r="248" spans="1:37" s="109" customFormat="1" x14ac:dyDescent="0.2">
      <c r="A248" s="119" t="s">
        <v>2841</v>
      </c>
      <c r="B248" s="120" t="s">
        <v>1371</v>
      </c>
      <c r="C248" s="121" t="s">
        <v>406</v>
      </c>
      <c r="D248" s="122">
        <v>387131597</v>
      </c>
      <c r="E248" s="122" t="s">
        <v>3232</v>
      </c>
      <c r="F248" s="121" t="s">
        <v>385</v>
      </c>
      <c r="G248" s="123">
        <v>32205</v>
      </c>
      <c r="H248" s="124">
        <f t="shared" ca="1" si="3"/>
        <v>23</v>
      </c>
      <c r="I248" s="124"/>
      <c r="J248" s="125">
        <v>52750</v>
      </c>
      <c r="K248" s="120">
        <v>1</v>
      </c>
      <c r="L248" s="124"/>
      <c r="M248" s="126"/>
      <c r="N248" s="121"/>
      <c r="O248" s="119"/>
      <c r="P248" s="119"/>
      <c r="Q248" s="119"/>
      <c r="R248" s="119"/>
      <c r="S248" s="119"/>
      <c r="T248" s="119"/>
      <c r="U248" s="119"/>
      <c r="V248" s="119"/>
      <c r="W248" s="119"/>
      <c r="X248" s="119"/>
      <c r="Y248" s="119"/>
      <c r="Z248" s="119"/>
      <c r="AA248" s="119"/>
      <c r="AB248" s="119"/>
      <c r="AC248" s="119"/>
      <c r="AD248" s="119"/>
      <c r="AE248" s="119"/>
      <c r="AF248" s="119"/>
      <c r="AG248" s="119"/>
      <c r="AH248" s="119"/>
      <c r="AI248" s="119"/>
      <c r="AJ248" s="119"/>
      <c r="AK248" s="119"/>
    </row>
    <row r="249" spans="1:37" s="109" customFormat="1" x14ac:dyDescent="0.2">
      <c r="A249" s="119" t="s">
        <v>2876</v>
      </c>
      <c r="B249" s="120" t="s">
        <v>1371</v>
      </c>
      <c r="C249" s="121" t="s">
        <v>399</v>
      </c>
      <c r="D249" s="122">
        <v>387517948</v>
      </c>
      <c r="E249" s="122" t="s">
        <v>3482</v>
      </c>
      <c r="F249" s="121" t="s">
        <v>386</v>
      </c>
      <c r="G249" s="123">
        <v>39324</v>
      </c>
      <c r="H249" s="124">
        <f t="shared" ca="1" si="3"/>
        <v>4</v>
      </c>
      <c r="I249" s="124" t="s">
        <v>387</v>
      </c>
      <c r="J249" s="125">
        <v>47440</v>
      </c>
      <c r="K249" s="120">
        <v>3</v>
      </c>
      <c r="L249" s="124"/>
      <c r="M249" s="126"/>
      <c r="N249" s="121"/>
      <c r="O249" s="119"/>
      <c r="P249" s="119"/>
      <c r="Q249" s="119"/>
      <c r="R249" s="119"/>
      <c r="S249" s="119"/>
      <c r="T249" s="119"/>
      <c r="U249" s="119"/>
      <c r="V249" s="119"/>
      <c r="W249" s="119"/>
      <c r="X249" s="119"/>
      <c r="Y249" s="119"/>
      <c r="Z249" s="119"/>
      <c r="AA249" s="119"/>
      <c r="AB249" s="119"/>
      <c r="AC249" s="119"/>
      <c r="AD249" s="119"/>
      <c r="AE249" s="119"/>
      <c r="AF249" s="119"/>
      <c r="AG249" s="119"/>
      <c r="AH249" s="119"/>
      <c r="AI249" s="119"/>
      <c r="AJ249" s="119"/>
      <c r="AK249" s="119"/>
    </row>
    <row r="250" spans="1:37" s="109" customFormat="1" x14ac:dyDescent="0.2">
      <c r="A250" s="119" t="s">
        <v>2753</v>
      </c>
      <c r="B250" s="120" t="s">
        <v>1373</v>
      </c>
      <c r="C250" s="121" t="s">
        <v>397</v>
      </c>
      <c r="D250" s="122">
        <v>393051351</v>
      </c>
      <c r="E250" s="122" t="s">
        <v>3243</v>
      </c>
      <c r="F250" s="121" t="s">
        <v>389</v>
      </c>
      <c r="G250" s="123">
        <v>33876</v>
      </c>
      <c r="H250" s="124">
        <f t="shared" ca="1" si="3"/>
        <v>19</v>
      </c>
      <c r="I250" s="124" t="s">
        <v>388</v>
      </c>
      <c r="J250" s="125">
        <v>32835</v>
      </c>
      <c r="K250" s="120">
        <v>2</v>
      </c>
      <c r="L250" s="124"/>
      <c r="M250" s="126"/>
      <c r="N250" s="121"/>
      <c r="O250" s="119"/>
      <c r="P250" s="119"/>
      <c r="Q250" s="119"/>
      <c r="R250" s="119"/>
      <c r="S250" s="119"/>
      <c r="T250" s="119"/>
      <c r="U250" s="119"/>
      <c r="V250" s="119"/>
      <c r="W250" s="119"/>
      <c r="X250" s="119"/>
      <c r="Y250" s="119"/>
      <c r="Z250" s="119"/>
      <c r="AA250" s="119"/>
      <c r="AB250" s="119"/>
      <c r="AC250" s="119"/>
      <c r="AD250" s="119"/>
      <c r="AE250" s="119"/>
      <c r="AF250" s="119"/>
      <c r="AG250" s="119"/>
      <c r="AH250" s="119"/>
      <c r="AI250" s="119"/>
      <c r="AJ250" s="119"/>
      <c r="AK250" s="119"/>
    </row>
    <row r="251" spans="1:37" s="109" customFormat="1" x14ac:dyDescent="0.2">
      <c r="A251" s="119" t="s">
        <v>3213</v>
      </c>
      <c r="B251" s="120" t="s">
        <v>1371</v>
      </c>
      <c r="C251" s="121" t="s">
        <v>402</v>
      </c>
      <c r="D251" s="122">
        <v>393290045</v>
      </c>
      <c r="E251" s="122" t="s">
        <v>3258</v>
      </c>
      <c r="F251" s="121" t="s">
        <v>389</v>
      </c>
      <c r="G251" s="123">
        <v>35856</v>
      </c>
      <c r="H251" s="124">
        <f t="shared" ca="1" si="3"/>
        <v>13</v>
      </c>
      <c r="I251" s="124" t="s">
        <v>390</v>
      </c>
      <c r="J251" s="125">
        <v>47295</v>
      </c>
      <c r="K251" s="120">
        <v>4</v>
      </c>
      <c r="L251" s="124"/>
      <c r="M251" s="126"/>
      <c r="N251" s="121"/>
      <c r="O251" s="119"/>
      <c r="P251" s="119"/>
      <c r="Q251" s="119"/>
      <c r="R251" s="119"/>
      <c r="S251" s="119"/>
      <c r="T251" s="119"/>
      <c r="U251" s="119"/>
      <c r="V251" s="119"/>
      <c r="W251" s="119"/>
      <c r="X251" s="119"/>
      <c r="Y251" s="119"/>
      <c r="Z251" s="119"/>
      <c r="AA251" s="119"/>
      <c r="AB251" s="119"/>
      <c r="AC251" s="119"/>
      <c r="AD251" s="119"/>
      <c r="AE251" s="119"/>
      <c r="AF251" s="119"/>
      <c r="AG251" s="119"/>
      <c r="AH251" s="119"/>
      <c r="AI251" s="119"/>
      <c r="AJ251" s="119"/>
      <c r="AK251" s="119"/>
    </row>
    <row r="252" spans="1:37" s="109" customFormat="1" x14ac:dyDescent="0.2">
      <c r="A252" s="119" t="s">
        <v>2692</v>
      </c>
      <c r="B252" s="120" t="s">
        <v>378</v>
      </c>
      <c r="C252" s="121" t="s">
        <v>395</v>
      </c>
      <c r="D252" s="122">
        <v>393393249</v>
      </c>
      <c r="E252" s="122" t="s">
        <v>3308</v>
      </c>
      <c r="F252" s="121" t="s">
        <v>385</v>
      </c>
      <c r="G252" s="123">
        <v>35160</v>
      </c>
      <c r="H252" s="124">
        <f t="shared" ca="1" si="3"/>
        <v>15</v>
      </c>
      <c r="I252" s="124"/>
      <c r="J252" s="125">
        <v>23560</v>
      </c>
      <c r="K252" s="120">
        <v>3</v>
      </c>
      <c r="L252" s="124"/>
      <c r="M252" s="126"/>
      <c r="N252" s="121"/>
      <c r="O252" s="119"/>
      <c r="P252" s="119"/>
      <c r="Q252" s="119"/>
      <c r="R252" s="119"/>
      <c r="S252" s="119"/>
      <c r="T252" s="119"/>
      <c r="U252" s="119"/>
      <c r="V252" s="119"/>
      <c r="W252" s="119"/>
      <c r="X252" s="119"/>
      <c r="Y252" s="119"/>
      <c r="Z252" s="119"/>
      <c r="AA252" s="119"/>
      <c r="AB252" s="119"/>
      <c r="AC252" s="119"/>
      <c r="AD252" s="119"/>
      <c r="AE252" s="119"/>
      <c r="AF252" s="119"/>
      <c r="AG252" s="119"/>
      <c r="AH252" s="119"/>
      <c r="AI252" s="119"/>
      <c r="AJ252" s="119"/>
      <c r="AK252" s="119"/>
    </row>
    <row r="253" spans="1:37" s="109" customFormat="1" x14ac:dyDescent="0.2">
      <c r="A253" s="119" t="s">
        <v>2959</v>
      </c>
      <c r="B253" s="120" t="s">
        <v>1373</v>
      </c>
      <c r="C253" s="121" t="s">
        <v>407</v>
      </c>
      <c r="D253" s="122">
        <v>393973492</v>
      </c>
      <c r="E253" s="122" t="s">
        <v>3699</v>
      </c>
      <c r="F253" s="121" t="s">
        <v>389</v>
      </c>
      <c r="G253" s="123">
        <v>35113</v>
      </c>
      <c r="H253" s="124">
        <f t="shared" ca="1" si="3"/>
        <v>15</v>
      </c>
      <c r="I253" s="124" t="s">
        <v>388</v>
      </c>
      <c r="J253" s="125">
        <v>47350</v>
      </c>
      <c r="K253" s="120">
        <v>1</v>
      </c>
      <c r="L253" s="124"/>
      <c r="M253" s="126"/>
      <c r="N253" s="121"/>
      <c r="O253" s="119"/>
      <c r="P253" s="119"/>
      <c r="Q253" s="119"/>
      <c r="R253" s="119"/>
      <c r="S253" s="119"/>
      <c r="T253" s="119"/>
      <c r="U253" s="119"/>
      <c r="V253" s="119"/>
      <c r="W253" s="119"/>
      <c r="X253" s="119"/>
      <c r="Y253" s="119"/>
      <c r="Z253" s="119"/>
      <c r="AA253" s="119"/>
      <c r="AB253" s="119"/>
      <c r="AC253" s="119"/>
      <c r="AD253" s="119"/>
      <c r="AE253" s="119"/>
      <c r="AF253" s="119"/>
      <c r="AG253" s="119"/>
      <c r="AH253" s="119"/>
      <c r="AI253" s="119"/>
      <c r="AJ253" s="119"/>
      <c r="AK253" s="119"/>
    </row>
    <row r="254" spans="1:37" s="109" customFormat="1" x14ac:dyDescent="0.2">
      <c r="A254" s="119" t="s">
        <v>2898</v>
      </c>
      <c r="B254" s="120" t="s">
        <v>1373</v>
      </c>
      <c r="C254" s="121" t="s">
        <v>406</v>
      </c>
      <c r="D254" s="122">
        <v>394876677</v>
      </c>
      <c r="E254" s="122" t="s">
        <v>3625</v>
      </c>
      <c r="F254" s="121" t="s">
        <v>386</v>
      </c>
      <c r="G254" s="123">
        <v>34306</v>
      </c>
      <c r="H254" s="124">
        <f t="shared" ca="1" si="3"/>
        <v>17</v>
      </c>
      <c r="I254" s="124" t="s">
        <v>391</v>
      </c>
      <c r="J254" s="125">
        <v>34060</v>
      </c>
      <c r="K254" s="120">
        <v>2</v>
      </c>
      <c r="L254" s="124"/>
      <c r="M254" s="126"/>
      <c r="N254" s="121"/>
      <c r="O254" s="119"/>
      <c r="P254" s="119"/>
      <c r="Q254" s="119"/>
      <c r="R254" s="119"/>
      <c r="S254" s="119"/>
      <c r="T254" s="119"/>
      <c r="U254" s="119"/>
      <c r="V254" s="119"/>
      <c r="W254" s="119"/>
      <c r="X254" s="119"/>
      <c r="Y254" s="119"/>
      <c r="Z254" s="119"/>
      <c r="AA254" s="119"/>
      <c r="AB254" s="119"/>
      <c r="AC254" s="119"/>
      <c r="AD254" s="119"/>
      <c r="AE254" s="119"/>
      <c r="AF254" s="119"/>
      <c r="AG254" s="119"/>
      <c r="AH254" s="119"/>
      <c r="AI254" s="119"/>
      <c r="AJ254" s="119"/>
      <c r="AK254" s="119"/>
    </row>
    <row r="255" spans="1:37" s="109" customFormat="1" x14ac:dyDescent="0.2">
      <c r="A255" s="119" t="s">
        <v>2940</v>
      </c>
      <c r="B255" s="120" t="s">
        <v>674</v>
      </c>
      <c r="C255" s="121" t="s">
        <v>399</v>
      </c>
      <c r="D255" s="122">
        <v>396727504</v>
      </c>
      <c r="E255" s="122" t="s">
        <v>3245</v>
      </c>
      <c r="F255" s="121" t="s">
        <v>385</v>
      </c>
      <c r="G255" s="123">
        <v>35290</v>
      </c>
      <c r="H255" s="124">
        <f t="shared" ca="1" si="3"/>
        <v>15</v>
      </c>
      <c r="I255" s="124"/>
      <c r="J255" s="125">
        <v>41840</v>
      </c>
      <c r="K255" s="120">
        <v>2</v>
      </c>
      <c r="L255" s="124"/>
      <c r="M255" s="126"/>
      <c r="N255" s="121"/>
      <c r="O255" s="119"/>
      <c r="P255" s="119"/>
      <c r="Q255" s="119"/>
      <c r="R255" s="119"/>
      <c r="S255" s="119"/>
      <c r="T255" s="119"/>
      <c r="U255" s="119"/>
      <c r="V255" s="119"/>
      <c r="W255" s="119"/>
      <c r="X255" s="119"/>
      <c r="Y255" s="119"/>
      <c r="Z255" s="119"/>
      <c r="AA255" s="119"/>
      <c r="AB255" s="119"/>
      <c r="AC255" s="119"/>
      <c r="AD255" s="119"/>
      <c r="AE255" s="119"/>
      <c r="AF255" s="119"/>
      <c r="AG255" s="119"/>
      <c r="AH255" s="119"/>
      <c r="AI255" s="119"/>
      <c r="AJ255" s="119"/>
      <c r="AK255" s="119"/>
    </row>
    <row r="256" spans="1:37" s="109" customFormat="1" x14ac:dyDescent="0.2">
      <c r="A256" s="119" t="s">
        <v>3106</v>
      </c>
      <c r="B256" s="120" t="s">
        <v>1371</v>
      </c>
      <c r="C256" s="121" t="s">
        <v>403</v>
      </c>
      <c r="D256" s="122">
        <v>397835298</v>
      </c>
      <c r="E256" s="122" t="s">
        <v>3539</v>
      </c>
      <c r="F256" s="121" t="s">
        <v>385</v>
      </c>
      <c r="G256" s="123">
        <v>39062</v>
      </c>
      <c r="H256" s="124">
        <f t="shared" ca="1" si="3"/>
        <v>4</v>
      </c>
      <c r="I256" s="124"/>
      <c r="J256" s="125">
        <v>75100</v>
      </c>
      <c r="K256" s="120">
        <v>4</v>
      </c>
      <c r="L256" s="124"/>
      <c r="M256" s="126"/>
      <c r="N256" s="121"/>
      <c r="O256" s="119"/>
      <c r="P256" s="119"/>
      <c r="Q256" s="119"/>
      <c r="R256" s="119"/>
      <c r="S256" s="119"/>
      <c r="T256" s="119"/>
      <c r="U256" s="119"/>
      <c r="V256" s="119"/>
      <c r="W256" s="119"/>
      <c r="X256" s="119"/>
      <c r="Y256" s="119"/>
      <c r="Z256" s="119"/>
      <c r="AA256" s="119"/>
      <c r="AB256" s="119"/>
      <c r="AC256" s="119"/>
      <c r="AD256" s="119"/>
      <c r="AE256" s="119"/>
      <c r="AF256" s="119"/>
      <c r="AG256" s="119"/>
      <c r="AH256" s="119"/>
      <c r="AI256" s="119"/>
      <c r="AJ256" s="119"/>
      <c r="AK256" s="119"/>
    </row>
    <row r="257" spans="1:37" s="109" customFormat="1" x14ac:dyDescent="0.2">
      <c r="A257" s="119" t="s">
        <v>2756</v>
      </c>
      <c r="B257" s="120" t="s">
        <v>1373</v>
      </c>
      <c r="C257" s="121" t="s">
        <v>399</v>
      </c>
      <c r="D257" s="122">
        <v>399060898</v>
      </c>
      <c r="E257" s="122" t="s">
        <v>3423</v>
      </c>
      <c r="F257" s="121" t="s">
        <v>385</v>
      </c>
      <c r="G257" s="123">
        <v>37011</v>
      </c>
      <c r="H257" s="124">
        <f t="shared" ca="1" si="3"/>
        <v>10</v>
      </c>
      <c r="I257" s="124"/>
      <c r="J257" s="125">
        <v>37980</v>
      </c>
      <c r="K257" s="120">
        <v>4</v>
      </c>
      <c r="L257" s="124"/>
      <c r="M257" s="126"/>
      <c r="N257" s="121"/>
      <c r="O257" s="119"/>
      <c r="P257" s="119"/>
      <c r="Q257" s="119"/>
      <c r="R257" s="119"/>
      <c r="S257" s="119"/>
      <c r="T257" s="119"/>
      <c r="U257" s="119"/>
      <c r="V257" s="119"/>
      <c r="W257" s="119"/>
      <c r="X257" s="119"/>
      <c r="Y257" s="119"/>
      <c r="Z257" s="119"/>
      <c r="AA257" s="119"/>
      <c r="AB257" s="119"/>
      <c r="AC257" s="119"/>
      <c r="AD257" s="119"/>
      <c r="AE257" s="119"/>
      <c r="AF257" s="119"/>
      <c r="AG257" s="119"/>
      <c r="AH257" s="119"/>
      <c r="AI257" s="119"/>
      <c r="AJ257" s="119"/>
      <c r="AK257" s="119"/>
    </row>
    <row r="258" spans="1:37" s="109" customFormat="1" x14ac:dyDescent="0.2">
      <c r="A258" s="119" t="s">
        <v>2861</v>
      </c>
      <c r="B258" s="120" t="s">
        <v>1371</v>
      </c>
      <c r="C258" s="121" t="s">
        <v>402</v>
      </c>
      <c r="D258" s="122">
        <v>400260342</v>
      </c>
      <c r="E258" s="122" t="s">
        <v>3507</v>
      </c>
      <c r="F258" s="121" t="s">
        <v>385</v>
      </c>
      <c r="G258" s="123">
        <v>37973</v>
      </c>
      <c r="H258" s="124">
        <f t="shared" ref="H258:H321" ca="1" si="4">DATEDIF(G258,TODAY(),"Y")</f>
        <v>7</v>
      </c>
      <c r="I258" s="124"/>
      <c r="J258" s="125">
        <v>74470</v>
      </c>
      <c r="K258" s="120">
        <v>3</v>
      </c>
      <c r="L258" s="124"/>
      <c r="M258" s="126"/>
      <c r="N258" s="121"/>
      <c r="O258" s="119"/>
      <c r="P258" s="119"/>
      <c r="Q258" s="119"/>
      <c r="R258" s="119"/>
      <c r="S258" s="119"/>
      <c r="T258" s="119"/>
      <c r="U258" s="119"/>
      <c r="V258" s="119"/>
      <c r="W258" s="119"/>
      <c r="X258" s="119"/>
      <c r="Y258" s="119"/>
      <c r="Z258" s="119"/>
      <c r="AA258" s="119"/>
      <c r="AB258" s="119"/>
      <c r="AC258" s="119"/>
      <c r="AD258" s="119"/>
      <c r="AE258" s="119"/>
      <c r="AF258" s="119"/>
      <c r="AG258" s="119"/>
      <c r="AH258" s="119"/>
      <c r="AI258" s="119"/>
      <c r="AJ258" s="119"/>
      <c r="AK258" s="119"/>
    </row>
    <row r="259" spans="1:37" s="109" customFormat="1" x14ac:dyDescent="0.2">
      <c r="A259" s="119" t="s">
        <v>2942</v>
      </c>
      <c r="B259" s="120" t="s">
        <v>1370</v>
      </c>
      <c r="C259" s="121" t="s">
        <v>395</v>
      </c>
      <c r="D259" s="122">
        <v>403504590</v>
      </c>
      <c r="E259" s="122" t="s">
        <v>3299</v>
      </c>
      <c r="F259" s="121" t="s">
        <v>385</v>
      </c>
      <c r="G259" s="123">
        <v>32368</v>
      </c>
      <c r="H259" s="124">
        <f t="shared" ca="1" si="4"/>
        <v>23</v>
      </c>
      <c r="I259" s="124"/>
      <c r="J259" s="125">
        <v>64460</v>
      </c>
      <c r="K259" s="120">
        <v>1</v>
      </c>
      <c r="L259" s="124"/>
      <c r="M259" s="126"/>
      <c r="N259" s="121"/>
      <c r="O259" s="119"/>
      <c r="P259" s="119"/>
      <c r="Q259" s="119"/>
      <c r="R259" s="119"/>
      <c r="S259" s="119"/>
      <c r="T259" s="119"/>
      <c r="U259" s="119"/>
      <c r="V259" s="119"/>
      <c r="W259" s="119"/>
      <c r="X259" s="119"/>
      <c r="Y259" s="119"/>
      <c r="Z259" s="119"/>
      <c r="AA259" s="119"/>
      <c r="AB259" s="119"/>
      <c r="AC259" s="119"/>
      <c r="AD259" s="119"/>
      <c r="AE259" s="119"/>
      <c r="AF259" s="119"/>
      <c r="AG259" s="119"/>
      <c r="AH259" s="119"/>
      <c r="AI259" s="119"/>
      <c r="AJ259" s="119"/>
      <c r="AK259" s="119"/>
    </row>
    <row r="260" spans="1:37" s="109" customFormat="1" x14ac:dyDescent="0.2">
      <c r="A260" s="119" t="s">
        <v>3006</v>
      </c>
      <c r="B260" s="120" t="s">
        <v>1371</v>
      </c>
      <c r="C260" s="121" t="s">
        <v>407</v>
      </c>
      <c r="D260" s="122">
        <v>404589373</v>
      </c>
      <c r="E260" s="122" t="s">
        <v>3674</v>
      </c>
      <c r="F260" s="121" t="s">
        <v>386</v>
      </c>
      <c r="G260" s="123">
        <v>32718</v>
      </c>
      <c r="H260" s="124">
        <f t="shared" ca="1" si="4"/>
        <v>22</v>
      </c>
      <c r="I260" s="124" t="s">
        <v>391</v>
      </c>
      <c r="J260" s="125">
        <v>66824</v>
      </c>
      <c r="K260" s="120">
        <v>2</v>
      </c>
      <c r="L260" s="124"/>
      <c r="M260" s="126"/>
      <c r="N260" s="121"/>
      <c r="O260" s="119"/>
      <c r="P260" s="119"/>
      <c r="Q260" s="119"/>
      <c r="R260" s="119"/>
      <c r="S260" s="119"/>
      <c r="T260" s="119"/>
      <c r="U260" s="119"/>
      <c r="V260" s="119"/>
      <c r="W260" s="119"/>
      <c r="X260" s="119"/>
      <c r="Y260" s="119"/>
      <c r="Z260" s="119"/>
      <c r="AA260" s="119"/>
      <c r="AB260" s="119"/>
      <c r="AC260" s="119"/>
      <c r="AD260" s="119"/>
      <c r="AE260" s="119"/>
      <c r="AF260" s="119"/>
      <c r="AG260" s="119"/>
      <c r="AH260" s="119"/>
      <c r="AI260" s="119"/>
      <c r="AJ260" s="119"/>
      <c r="AK260" s="119"/>
    </row>
    <row r="261" spans="1:37" s="109" customFormat="1" x14ac:dyDescent="0.2">
      <c r="A261" s="119" t="s">
        <v>3217</v>
      </c>
      <c r="B261" s="120" t="s">
        <v>1373</v>
      </c>
      <c r="C261" s="121" t="s">
        <v>2471</v>
      </c>
      <c r="D261" s="122">
        <v>405297884</v>
      </c>
      <c r="E261" s="122" t="s">
        <v>3339</v>
      </c>
      <c r="F261" s="121" t="s">
        <v>386</v>
      </c>
      <c r="G261" s="123">
        <v>31761</v>
      </c>
      <c r="H261" s="124">
        <f t="shared" ca="1" si="4"/>
        <v>24</v>
      </c>
      <c r="I261" s="124" t="s">
        <v>391</v>
      </c>
      <c r="J261" s="125">
        <v>69060</v>
      </c>
      <c r="K261" s="120">
        <v>1</v>
      </c>
      <c r="L261" s="124"/>
      <c r="M261" s="126"/>
      <c r="N261" s="121"/>
      <c r="O261" s="119"/>
      <c r="P261" s="119"/>
      <c r="Q261" s="119"/>
      <c r="R261" s="119"/>
      <c r="S261" s="119"/>
      <c r="T261" s="119"/>
      <c r="U261" s="119"/>
      <c r="V261" s="119"/>
      <c r="W261" s="119"/>
      <c r="X261" s="119"/>
      <c r="Y261" s="119"/>
      <c r="Z261" s="119"/>
      <c r="AA261" s="119"/>
      <c r="AB261" s="119"/>
      <c r="AC261" s="119"/>
      <c r="AD261" s="119"/>
      <c r="AE261" s="119"/>
      <c r="AF261" s="119"/>
      <c r="AG261" s="119"/>
      <c r="AH261" s="119"/>
      <c r="AI261" s="119"/>
      <c r="AJ261" s="119"/>
      <c r="AK261" s="119"/>
    </row>
    <row r="262" spans="1:37" s="109" customFormat="1" x14ac:dyDescent="0.2">
      <c r="A262" s="119" t="s">
        <v>3040</v>
      </c>
      <c r="B262" s="120" t="s">
        <v>378</v>
      </c>
      <c r="C262" s="121" t="s">
        <v>399</v>
      </c>
      <c r="D262" s="122">
        <v>405396173</v>
      </c>
      <c r="E262" s="122" t="s">
        <v>3471</v>
      </c>
      <c r="F262" s="121" t="s">
        <v>386</v>
      </c>
      <c r="G262" s="123">
        <v>37423</v>
      </c>
      <c r="H262" s="124">
        <f t="shared" ca="1" si="4"/>
        <v>9</v>
      </c>
      <c r="I262" s="124" t="s">
        <v>388</v>
      </c>
      <c r="J262" s="125">
        <v>68710</v>
      </c>
      <c r="K262" s="120">
        <v>4</v>
      </c>
      <c r="L262" s="124"/>
      <c r="M262" s="126"/>
      <c r="N262" s="121"/>
      <c r="O262" s="119"/>
      <c r="P262" s="119"/>
      <c r="Q262" s="119"/>
      <c r="R262" s="119"/>
      <c r="S262" s="119"/>
      <c r="T262" s="119"/>
      <c r="U262" s="119"/>
      <c r="V262" s="119"/>
      <c r="W262" s="119"/>
      <c r="X262" s="119"/>
      <c r="Y262" s="119"/>
      <c r="Z262" s="119"/>
      <c r="AA262" s="119"/>
      <c r="AB262" s="119"/>
      <c r="AC262" s="119"/>
      <c r="AD262" s="119"/>
      <c r="AE262" s="119"/>
      <c r="AF262" s="119"/>
      <c r="AG262" s="119"/>
      <c r="AH262" s="119"/>
      <c r="AI262" s="119"/>
      <c r="AJ262" s="119"/>
      <c r="AK262" s="119"/>
    </row>
    <row r="263" spans="1:37" s="109" customFormat="1" x14ac:dyDescent="0.2">
      <c r="A263" s="119" t="s">
        <v>2744</v>
      </c>
      <c r="B263" s="120" t="s">
        <v>1371</v>
      </c>
      <c r="C263" s="121" t="s">
        <v>397</v>
      </c>
      <c r="D263" s="122">
        <v>407299017</v>
      </c>
      <c r="E263" s="122" t="s">
        <v>3388</v>
      </c>
      <c r="F263" s="121" t="s">
        <v>392</v>
      </c>
      <c r="G263" s="123">
        <v>38583</v>
      </c>
      <c r="H263" s="124">
        <f t="shared" ca="1" si="4"/>
        <v>6</v>
      </c>
      <c r="I263" s="124"/>
      <c r="J263" s="125">
        <v>15744</v>
      </c>
      <c r="K263" s="120">
        <v>3</v>
      </c>
      <c r="L263" s="124"/>
      <c r="M263" s="126"/>
      <c r="N263" s="121"/>
      <c r="O263" s="119"/>
      <c r="P263" s="119"/>
      <c r="Q263" s="119"/>
      <c r="R263" s="119"/>
      <c r="S263" s="119"/>
      <c r="T263" s="119"/>
      <c r="U263" s="119"/>
      <c r="V263" s="119"/>
      <c r="W263" s="119"/>
      <c r="X263" s="119"/>
      <c r="Y263" s="119"/>
      <c r="Z263" s="119"/>
      <c r="AA263" s="119"/>
      <c r="AB263" s="119"/>
      <c r="AC263" s="119"/>
      <c r="AD263" s="119"/>
      <c r="AE263" s="119"/>
      <c r="AF263" s="119"/>
      <c r="AG263" s="119"/>
      <c r="AH263" s="119"/>
      <c r="AI263" s="119"/>
      <c r="AJ263" s="119"/>
      <c r="AK263" s="119"/>
    </row>
    <row r="264" spans="1:37" s="109" customFormat="1" x14ac:dyDescent="0.2">
      <c r="A264" s="119" t="s">
        <v>2926</v>
      </c>
      <c r="B264" s="120" t="s">
        <v>1373</v>
      </c>
      <c r="C264" s="121" t="s">
        <v>395</v>
      </c>
      <c r="D264" s="122">
        <v>411058865</v>
      </c>
      <c r="E264" s="122" t="s">
        <v>3320</v>
      </c>
      <c r="F264" s="121" t="s">
        <v>386</v>
      </c>
      <c r="G264" s="123">
        <v>35698</v>
      </c>
      <c r="H264" s="124">
        <f t="shared" ca="1" si="4"/>
        <v>14</v>
      </c>
      <c r="I264" s="124" t="s">
        <v>387</v>
      </c>
      <c r="J264" s="125">
        <v>27180</v>
      </c>
      <c r="K264" s="120">
        <v>4</v>
      </c>
      <c r="L264" s="124"/>
      <c r="M264" s="126"/>
      <c r="N264" s="121"/>
      <c r="O264" s="119"/>
      <c r="P264" s="119"/>
      <c r="Q264" s="119"/>
      <c r="R264" s="119"/>
      <c r="S264" s="119"/>
      <c r="T264" s="119"/>
      <c r="U264" s="119"/>
      <c r="V264" s="119"/>
      <c r="W264" s="119"/>
      <c r="X264" s="119"/>
      <c r="Y264" s="119"/>
      <c r="Z264" s="119"/>
      <c r="AA264" s="119"/>
      <c r="AB264" s="119"/>
      <c r="AC264" s="119"/>
      <c r="AD264" s="119"/>
      <c r="AE264" s="119"/>
      <c r="AF264" s="119"/>
      <c r="AG264" s="119"/>
      <c r="AH264" s="119"/>
      <c r="AI264" s="119"/>
      <c r="AJ264" s="119"/>
      <c r="AK264" s="119"/>
    </row>
    <row r="265" spans="1:37" s="109" customFormat="1" x14ac:dyDescent="0.2">
      <c r="A265" s="119" t="s">
        <v>2757</v>
      </c>
      <c r="B265" s="120" t="s">
        <v>1371</v>
      </c>
      <c r="C265" s="121" t="s">
        <v>407</v>
      </c>
      <c r="D265" s="122">
        <v>412159105</v>
      </c>
      <c r="E265" s="122" t="s">
        <v>3703</v>
      </c>
      <c r="F265" s="121" t="s">
        <v>392</v>
      </c>
      <c r="G265" s="123">
        <v>34092</v>
      </c>
      <c r="H265" s="124">
        <f t="shared" ca="1" si="4"/>
        <v>18</v>
      </c>
      <c r="I265" s="124"/>
      <c r="J265" s="125">
        <v>33508</v>
      </c>
      <c r="K265" s="120">
        <v>4</v>
      </c>
      <c r="L265" s="124"/>
      <c r="M265" s="126"/>
      <c r="N265" s="121"/>
      <c r="O265" s="119"/>
      <c r="P265" s="119"/>
      <c r="Q265" s="119"/>
      <c r="R265" s="119"/>
      <c r="S265" s="119"/>
      <c r="T265" s="119"/>
      <c r="U265" s="119"/>
      <c r="V265" s="119"/>
      <c r="W265" s="119"/>
      <c r="X265" s="119"/>
      <c r="Y265" s="119"/>
      <c r="Z265" s="119"/>
      <c r="AA265" s="119"/>
      <c r="AB265" s="119"/>
      <c r="AC265" s="119"/>
      <c r="AD265" s="119"/>
      <c r="AE265" s="119"/>
      <c r="AF265" s="119"/>
      <c r="AG265" s="119"/>
      <c r="AH265" s="119"/>
      <c r="AI265" s="119"/>
      <c r="AJ265" s="119"/>
      <c r="AK265" s="119"/>
    </row>
    <row r="266" spans="1:37" s="109" customFormat="1" x14ac:dyDescent="0.2">
      <c r="A266" s="119" t="s">
        <v>3168</v>
      </c>
      <c r="B266" s="120" t="s">
        <v>1373</v>
      </c>
      <c r="C266" s="121" t="s">
        <v>399</v>
      </c>
      <c r="D266" s="122">
        <v>412611335</v>
      </c>
      <c r="E266" s="122" t="s">
        <v>3421</v>
      </c>
      <c r="F266" s="121" t="s">
        <v>385</v>
      </c>
      <c r="G266" s="123">
        <v>37197</v>
      </c>
      <c r="H266" s="124">
        <f t="shared" ca="1" si="4"/>
        <v>9</v>
      </c>
      <c r="I266" s="124"/>
      <c r="J266" s="125">
        <v>40940</v>
      </c>
      <c r="K266" s="120">
        <v>2</v>
      </c>
      <c r="L266" s="124"/>
      <c r="M266" s="126"/>
      <c r="N266" s="121"/>
      <c r="O266" s="119"/>
      <c r="P266" s="119"/>
      <c r="Q266" s="119"/>
      <c r="R266" s="119"/>
      <c r="S266" s="119"/>
      <c r="T266" s="119"/>
      <c r="U266" s="119"/>
      <c r="V266" s="119"/>
      <c r="W266" s="119"/>
      <c r="X266" s="119"/>
      <c r="Y266" s="119"/>
      <c r="Z266" s="119"/>
      <c r="AA266" s="119"/>
      <c r="AB266" s="119"/>
      <c r="AC266" s="119"/>
      <c r="AD266" s="119"/>
      <c r="AE266" s="119"/>
      <c r="AF266" s="119"/>
      <c r="AG266" s="119"/>
      <c r="AH266" s="119"/>
      <c r="AI266" s="119"/>
      <c r="AJ266" s="119"/>
      <c r="AK266" s="119"/>
    </row>
    <row r="267" spans="1:37" s="109" customFormat="1" x14ac:dyDescent="0.2">
      <c r="A267" s="119" t="s">
        <v>2970</v>
      </c>
      <c r="B267" s="120" t="s">
        <v>1373</v>
      </c>
      <c r="C267" s="121" t="s">
        <v>403</v>
      </c>
      <c r="D267" s="122">
        <v>414905182</v>
      </c>
      <c r="E267" s="122" t="s">
        <v>3542</v>
      </c>
      <c r="F267" s="121" t="s">
        <v>386</v>
      </c>
      <c r="G267" s="123">
        <v>33811</v>
      </c>
      <c r="H267" s="124">
        <f t="shared" ca="1" si="4"/>
        <v>19</v>
      </c>
      <c r="I267" s="124" t="s">
        <v>391</v>
      </c>
      <c r="J267" s="125">
        <v>22860</v>
      </c>
      <c r="K267" s="120">
        <v>5</v>
      </c>
      <c r="L267" s="124"/>
      <c r="M267" s="126"/>
      <c r="N267" s="121"/>
      <c r="O267" s="119"/>
      <c r="P267" s="119"/>
      <c r="Q267" s="119"/>
      <c r="R267" s="119"/>
      <c r="S267" s="119"/>
      <c r="T267" s="119"/>
      <c r="U267" s="119"/>
      <c r="V267" s="119"/>
      <c r="W267" s="119"/>
      <c r="X267" s="119"/>
      <c r="Y267" s="119"/>
      <c r="Z267" s="119"/>
      <c r="AA267" s="119"/>
      <c r="AB267" s="119"/>
      <c r="AC267" s="119"/>
      <c r="AD267" s="119"/>
      <c r="AE267" s="119"/>
      <c r="AF267" s="119"/>
      <c r="AG267" s="119"/>
      <c r="AH267" s="119"/>
      <c r="AI267" s="119"/>
      <c r="AJ267" s="119"/>
      <c r="AK267" s="119"/>
    </row>
    <row r="268" spans="1:37" s="109" customFormat="1" x14ac:dyDescent="0.2">
      <c r="A268" s="119" t="s">
        <v>2710</v>
      </c>
      <c r="B268" s="120" t="s">
        <v>674</v>
      </c>
      <c r="C268" s="121" t="s">
        <v>1372</v>
      </c>
      <c r="D268" s="122">
        <v>415076748</v>
      </c>
      <c r="E268" s="122" t="s">
        <v>3285</v>
      </c>
      <c r="F268" s="121" t="s">
        <v>392</v>
      </c>
      <c r="G268" s="123">
        <v>32172</v>
      </c>
      <c r="H268" s="124">
        <f t="shared" ca="1" si="4"/>
        <v>23</v>
      </c>
      <c r="I268" s="124" t="s">
        <v>387</v>
      </c>
      <c r="J268" s="125">
        <v>29070</v>
      </c>
      <c r="K268" s="120">
        <v>3</v>
      </c>
      <c r="L268" s="124"/>
      <c r="M268" s="126"/>
      <c r="N268" s="121"/>
      <c r="O268" s="119"/>
      <c r="P268" s="119"/>
      <c r="Q268" s="119"/>
      <c r="R268" s="119"/>
      <c r="S268" s="119"/>
      <c r="T268" s="119"/>
      <c r="U268" s="119"/>
      <c r="V268" s="119"/>
      <c r="W268" s="119"/>
      <c r="X268" s="119"/>
      <c r="Y268" s="119"/>
      <c r="Z268" s="119"/>
      <c r="AA268" s="119"/>
      <c r="AB268" s="119"/>
      <c r="AC268" s="119"/>
      <c r="AD268" s="119"/>
      <c r="AE268" s="119"/>
      <c r="AF268" s="119"/>
      <c r="AG268" s="119"/>
      <c r="AH268" s="119"/>
      <c r="AI268" s="119"/>
      <c r="AJ268" s="119"/>
      <c r="AK268" s="119"/>
    </row>
    <row r="269" spans="1:37" s="109" customFormat="1" x14ac:dyDescent="0.2">
      <c r="A269" s="119" t="s">
        <v>3188</v>
      </c>
      <c r="B269" s="120" t="s">
        <v>378</v>
      </c>
      <c r="C269" s="121" t="s">
        <v>395</v>
      </c>
      <c r="D269" s="122">
        <v>415228597</v>
      </c>
      <c r="E269" s="122" t="s">
        <v>3316</v>
      </c>
      <c r="F269" s="121" t="s">
        <v>386</v>
      </c>
      <c r="G269" s="123">
        <v>34357</v>
      </c>
      <c r="H269" s="124">
        <f t="shared" ca="1" si="4"/>
        <v>17</v>
      </c>
      <c r="I269" s="124" t="s">
        <v>387</v>
      </c>
      <c r="J269" s="125">
        <v>40920</v>
      </c>
      <c r="K269" s="120">
        <v>4</v>
      </c>
      <c r="L269" s="124"/>
      <c r="M269" s="126"/>
      <c r="N269" s="121"/>
      <c r="O269" s="119"/>
      <c r="P269" s="119"/>
      <c r="Q269" s="119"/>
      <c r="R269" s="119"/>
      <c r="S269" s="119"/>
      <c r="T269" s="119"/>
      <c r="U269" s="119"/>
      <c r="V269" s="119"/>
      <c r="W269" s="119"/>
      <c r="X269" s="119"/>
      <c r="Y269" s="119"/>
      <c r="Z269" s="119"/>
      <c r="AA269" s="119"/>
      <c r="AB269" s="119"/>
      <c r="AC269" s="119"/>
      <c r="AD269" s="119"/>
      <c r="AE269" s="119"/>
      <c r="AF269" s="119"/>
      <c r="AG269" s="119"/>
      <c r="AH269" s="119"/>
      <c r="AI269" s="119"/>
      <c r="AJ269" s="119"/>
      <c r="AK269" s="119"/>
    </row>
    <row r="270" spans="1:37" s="109" customFormat="1" x14ac:dyDescent="0.2">
      <c r="A270" s="119" t="s">
        <v>2728</v>
      </c>
      <c r="B270" s="120" t="s">
        <v>1371</v>
      </c>
      <c r="C270" s="121" t="s">
        <v>399</v>
      </c>
      <c r="D270" s="122">
        <v>415299442</v>
      </c>
      <c r="E270" s="122" t="s">
        <v>3479</v>
      </c>
      <c r="F270" s="121" t="s">
        <v>386</v>
      </c>
      <c r="G270" s="123">
        <v>38386</v>
      </c>
      <c r="H270" s="124">
        <f t="shared" ca="1" si="4"/>
        <v>6</v>
      </c>
      <c r="I270" s="124" t="s">
        <v>387</v>
      </c>
      <c r="J270" s="125">
        <v>69320</v>
      </c>
      <c r="K270" s="120">
        <v>3</v>
      </c>
      <c r="L270" s="124"/>
      <c r="M270" s="126"/>
      <c r="N270" s="121"/>
      <c r="O270" s="119"/>
      <c r="P270" s="119"/>
      <c r="Q270" s="119"/>
      <c r="R270" s="119"/>
      <c r="S270" s="119"/>
      <c r="T270" s="119"/>
      <c r="U270" s="119"/>
      <c r="V270" s="119"/>
      <c r="W270" s="119"/>
      <c r="X270" s="119"/>
      <c r="Y270" s="119"/>
      <c r="Z270" s="119"/>
      <c r="AA270" s="119"/>
      <c r="AB270" s="119"/>
      <c r="AC270" s="119"/>
      <c r="AD270" s="119"/>
      <c r="AE270" s="119"/>
      <c r="AF270" s="119"/>
      <c r="AG270" s="119"/>
      <c r="AH270" s="119"/>
      <c r="AI270" s="119"/>
      <c r="AJ270" s="119"/>
      <c r="AK270" s="119"/>
    </row>
    <row r="271" spans="1:37" s="109" customFormat="1" x14ac:dyDescent="0.2">
      <c r="A271" s="119" t="s">
        <v>2695</v>
      </c>
      <c r="B271" s="120" t="s">
        <v>378</v>
      </c>
      <c r="C271" s="121" t="s">
        <v>399</v>
      </c>
      <c r="D271" s="122">
        <v>416394493</v>
      </c>
      <c r="E271" s="122" t="s">
        <v>3452</v>
      </c>
      <c r="F271" s="121" t="s">
        <v>386</v>
      </c>
      <c r="G271" s="123">
        <v>34628</v>
      </c>
      <c r="H271" s="124">
        <f t="shared" ca="1" si="4"/>
        <v>16</v>
      </c>
      <c r="I271" s="124" t="s">
        <v>393</v>
      </c>
      <c r="J271" s="125">
        <v>55450</v>
      </c>
      <c r="K271" s="120">
        <v>5</v>
      </c>
      <c r="L271" s="124"/>
      <c r="M271" s="126"/>
      <c r="N271" s="121"/>
      <c r="O271" s="119"/>
      <c r="P271" s="119"/>
      <c r="Q271" s="119"/>
      <c r="R271" s="119"/>
      <c r="S271" s="119"/>
      <c r="T271" s="119"/>
      <c r="U271" s="119"/>
      <c r="V271" s="119"/>
      <c r="W271" s="119"/>
      <c r="X271" s="119"/>
      <c r="Y271" s="119"/>
      <c r="Z271" s="119"/>
      <c r="AA271" s="119"/>
      <c r="AB271" s="119"/>
      <c r="AC271" s="119"/>
      <c r="AD271" s="119"/>
      <c r="AE271" s="119"/>
      <c r="AF271" s="119"/>
      <c r="AG271" s="119"/>
      <c r="AH271" s="119"/>
      <c r="AI271" s="119"/>
      <c r="AJ271" s="119"/>
      <c r="AK271" s="119"/>
    </row>
    <row r="272" spans="1:37" s="109" customFormat="1" x14ac:dyDescent="0.2">
      <c r="A272" s="119" t="s">
        <v>2957</v>
      </c>
      <c r="B272" s="120" t="s">
        <v>1371</v>
      </c>
      <c r="C272" s="121" t="s">
        <v>408</v>
      </c>
      <c r="D272" s="122">
        <v>418701946</v>
      </c>
      <c r="E272" s="122" t="s">
        <v>3268</v>
      </c>
      <c r="F272" s="121" t="s">
        <v>389</v>
      </c>
      <c r="G272" s="123">
        <v>32844</v>
      </c>
      <c r="H272" s="124">
        <f t="shared" ca="1" si="4"/>
        <v>21</v>
      </c>
      <c r="I272" s="124" t="s">
        <v>387</v>
      </c>
      <c r="J272" s="125">
        <v>49545</v>
      </c>
      <c r="K272" s="120">
        <v>2</v>
      </c>
      <c r="L272" s="124"/>
      <c r="M272" s="126"/>
      <c r="N272" s="121"/>
      <c r="O272" s="119"/>
      <c r="P272" s="119"/>
      <c r="Q272" s="119"/>
      <c r="R272" s="119"/>
      <c r="S272" s="119"/>
      <c r="T272" s="119"/>
      <c r="U272" s="119"/>
      <c r="V272" s="119"/>
      <c r="W272" s="119"/>
      <c r="X272" s="119"/>
      <c r="Y272" s="119"/>
      <c r="Z272" s="119"/>
      <c r="AA272" s="119"/>
      <c r="AB272" s="119"/>
      <c r="AC272" s="119"/>
      <c r="AD272" s="119"/>
      <c r="AE272" s="119"/>
      <c r="AF272" s="119"/>
      <c r="AG272" s="119"/>
      <c r="AH272" s="119"/>
      <c r="AI272" s="119"/>
      <c r="AJ272" s="119"/>
      <c r="AK272" s="119"/>
    </row>
    <row r="273" spans="1:37" s="109" customFormat="1" x14ac:dyDescent="0.2">
      <c r="A273" s="119" t="s">
        <v>3020</v>
      </c>
      <c r="B273" s="120" t="s">
        <v>1373</v>
      </c>
      <c r="C273" s="121" t="s">
        <v>407</v>
      </c>
      <c r="D273" s="122">
        <v>420739404</v>
      </c>
      <c r="E273" s="122" t="s">
        <v>3669</v>
      </c>
      <c r="F273" s="121" t="s">
        <v>386</v>
      </c>
      <c r="G273" s="123">
        <v>31959</v>
      </c>
      <c r="H273" s="124">
        <f t="shared" ca="1" si="4"/>
        <v>24</v>
      </c>
      <c r="I273" s="124" t="s">
        <v>391</v>
      </c>
      <c r="J273" s="125">
        <v>24840</v>
      </c>
      <c r="K273" s="120">
        <v>1</v>
      </c>
      <c r="L273" s="124"/>
      <c r="M273" s="126"/>
      <c r="N273" s="121"/>
      <c r="O273" s="119"/>
      <c r="P273" s="119"/>
      <c r="Q273" s="119"/>
      <c r="R273" s="119"/>
      <c r="S273" s="119"/>
      <c r="T273" s="119"/>
      <c r="U273" s="119"/>
      <c r="V273" s="119"/>
      <c r="W273" s="119"/>
      <c r="X273" s="119"/>
      <c r="Y273" s="119"/>
      <c r="Z273" s="119"/>
      <c r="AA273" s="119"/>
      <c r="AB273" s="119"/>
      <c r="AC273" s="119"/>
      <c r="AD273" s="119"/>
      <c r="AE273" s="119"/>
      <c r="AF273" s="119"/>
      <c r="AG273" s="119"/>
      <c r="AH273" s="119"/>
      <c r="AI273" s="119"/>
      <c r="AJ273" s="119"/>
      <c r="AK273" s="119"/>
    </row>
    <row r="274" spans="1:37" s="109" customFormat="1" x14ac:dyDescent="0.2">
      <c r="A274" s="119" t="s">
        <v>2758</v>
      </c>
      <c r="B274" s="120" t="s">
        <v>674</v>
      </c>
      <c r="C274" s="121" t="s">
        <v>406</v>
      </c>
      <c r="D274" s="122">
        <v>422463024</v>
      </c>
      <c r="E274" s="122" t="s">
        <v>3620</v>
      </c>
      <c r="F274" s="121" t="s">
        <v>386</v>
      </c>
      <c r="G274" s="123">
        <v>33383</v>
      </c>
      <c r="H274" s="124">
        <f t="shared" ca="1" si="4"/>
        <v>20</v>
      </c>
      <c r="I274" s="124" t="s">
        <v>390</v>
      </c>
      <c r="J274" s="125">
        <v>88820</v>
      </c>
      <c r="K274" s="120">
        <v>2</v>
      </c>
      <c r="L274" s="124"/>
      <c r="M274" s="126"/>
      <c r="N274" s="121"/>
      <c r="O274" s="119"/>
      <c r="P274" s="119"/>
      <c r="Q274" s="119"/>
      <c r="R274" s="119"/>
      <c r="S274" s="119"/>
      <c r="T274" s="119"/>
      <c r="U274" s="119"/>
      <c r="V274" s="119"/>
      <c r="W274" s="119"/>
      <c r="X274" s="119"/>
      <c r="Y274" s="119"/>
      <c r="Z274" s="119"/>
      <c r="AA274" s="119"/>
      <c r="AB274" s="119"/>
      <c r="AC274" s="119"/>
      <c r="AD274" s="119"/>
      <c r="AE274" s="119"/>
      <c r="AF274" s="119"/>
      <c r="AG274" s="119"/>
      <c r="AH274" s="119"/>
      <c r="AI274" s="119"/>
      <c r="AJ274" s="119"/>
      <c r="AK274" s="119"/>
    </row>
    <row r="275" spans="1:37" s="109" customFormat="1" x14ac:dyDescent="0.2">
      <c r="A275" s="119" t="s">
        <v>3215</v>
      </c>
      <c r="B275" s="120" t="s">
        <v>378</v>
      </c>
      <c r="C275" s="121" t="s">
        <v>402</v>
      </c>
      <c r="D275" s="122">
        <v>422929693</v>
      </c>
      <c r="E275" s="122" t="s">
        <v>3521</v>
      </c>
      <c r="F275" s="121" t="s">
        <v>386</v>
      </c>
      <c r="G275" s="123">
        <v>35352</v>
      </c>
      <c r="H275" s="124">
        <f t="shared" ca="1" si="4"/>
        <v>14</v>
      </c>
      <c r="I275" s="124" t="s">
        <v>391</v>
      </c>
      <c r="J275" s="125">
        <v>52490</v>
      </c>
      <c r="K275" s="120">
        <v>4</v>
      </c>
      <c r="L275" s="124"/>
      <c r="M275" s="126"/>
      <c r="N275" s="121"/>
      <c r="O275" s="119"/>
      <c r="P275" s="119"/>
      <c r="Q275" s="119"/>
      <c r="R275" s="119"/>
      <c r="S275" s="119"/>
      <c r="T275" s="119"/>
      <c r="U275" s="119"/>
      <c r="V275" s="119"/>
      <c r="W275" s="119"/>
      <c r="X275" s="119"/>
      <c r="Y275" s="119"/>
      <c r="Z275" s="119"/>
      <c r="AA275" s="119"/>
      <c r="AB275" s="119"/>
      <c r="AC275" s="119"/>
      <c r="AD275" s="119"/>
      <c r="AE275" s="119"/>
      <c r="AF275" s="119"/>
      <c r="AG275" s="119"/>
      <c r="AH275" s="119"/>
      <c r="AI275" s="119"/>
      <c r="AJ275" s="119"/>
      <c r="AK275" s="119"/>
    </row>
    <row r="276" spans="1:37" s="109" customFormat="1" x14ac:dyDescent="0.2">
      <c r="A276" s="119" t="s">
        <v>3057</v>
      </c>
      <c r="B276" s="120" t="s">
        <v>1373</v>
      </c>
      <c r="C276" s="121" t="s">
        <v>402</v>
      </c>
      <c r="D276" s="122">
        <v>422957475</v>
      </c>
      <c r="E276" s="122" t="s">
        <v>3514</v>
      </c>
      <c r="F276" s="121" t="s">
        <v>386</v>
      </c>
      <c r="G276" s="123">
        <v>32867</v>
      </c>
      <c r="H276" s="124">
        <f t="shared" ca="1" si="4"/>
        <v>21</v>
      </c>
      <c r="I276" s="124" t="s">
        <v>391</v>
      </c>
      <c r="J276" s="125">
        <v>65250</v>
      </c>
      <c r="K276" s="120">
        <v>2</v>
      </c>
      <c r="L276" s="124"/>
      <c r="M276" s="126"/>
      <c r="N276" s="121"/>
      <c r="O276" s="119"/>
      <c r="P276" s="119"/>
      <c r="Q276" s="119"/>
      <c r="R276" s="119"/>
      <c r="S276" s="119"/>
      <c r="T276" s="119"/>
      <c r="U276" s="119"/>
      <c r="V276" s="119"/>
      <c r="W276" s="119"/>
      <c r="X276" s="119"/>
      <c r="Y276" s="119"/>
      <c r="Z276" s="119"/>
      <c r="AA276" s="119"/>
      <c r="AB276" s="119"/>
      <c r="AC276" s="119"/>
      <c r="AD276" s="119"/>
      <c r="AE276" s="119"/>
      <c r="AF276" s="119"/>
      <c r="AG276" s="119"/>
      <c r="AH276" s="119"/>
      <c r="AI276" s="119"/>
      <c r="AJ276" s="119"/>
      <c r="AK276" s="119"/>
    </row>
    <row r="277" spans="1:37" s="109" customFormat="1" x14ac:dyDescent="0.2">
      <c r="A277" s="119" t="s">
        <v>3119</v>
      </c>
      <c r="B277" s="120" t="s">
        <v>1373</v>
      </c>
      <c r="C277" s="121" t="s">
        <v>402</v>
      </c>
      <c r="D277" s="122">
        <v>424800509</v>
      </c>
      <c r="E277" s="122" t="s">
        <v>3255</v>
      </c>
      <c r="F277" s="121" t="s">
        <v>386</v>
      </c>
      <c r="G277" s="123">
        <v>35153</v>
      </c>
      <c r="H277" s="124">
        <f t="shared" ca="1" si="4"/>
        <v>15</v>
      </c>
      <c r="I277" s="124" t="s">
        <v>387</v>
      </c>
      <c r="J277" s="125">
        <v>44220</v>
      </c>
      <c r="K277" s="120">
        <v>3</v>
      </c>
      <c r="L277" s="124"/>
      <c r="M277" s="126"/>
      <c r="N277" s="121"/>
      <c r="O277" s="119"/>
      <c r="P277" s="119"/>
      <c r="Q277" s="119"/>
      <c r="R277" s="119"/>
      <c r="S277" s="119"/>
      <c r="T277" s="119"/>
      <c r="U277" s="119"/>
      <c r="V277" s="119"/>
      <c r="W277" s="119"/>
      <c r="X277" s="119"/>
      <c r="Y277" s="119"/>
      <c r="Z277" s="119"/>
      <c r="AA277" s="119"/>
      <c r="AB277" s="119"/>
      <c r="AC277" s="119"/>
      <c r="AD277" s="119"/>
      <c r="AE277" s="119"/>
      <c r="AF277" s="119"/>
      <c r="AG277" s="119"/>
      <c r="AH277" s="119"/>
      <c r="AI277" s="119"/>
      <c r="AJ277" s="119"/>
      <c r="AK277" s="119"/>
    </row>
    <row r="278" spans="1:37" s="109" customFormat="1" x14ac:dyDescent="0.2">
      <c r="A278" s="119" t="s">
        <v>2733</v>
      </c>
      <c r="B278" s="120" t="s">
        <v>1373</v>
      </c>
      <c r="C278" s="121" t="s">
        <v>397</v>
      </c>
      <c r="D278" s="122">
        <v>425598783</v>
      </c>
      <c r="E278" s="122" t="s">
        <v>3386</v>
      </c>
      <c r="F278" s="121" t="s">
        <v>389</v>
      </c>
      <c r="G278" s="123">
        <v>33760</v>
      </c>
      <c r="H278" s="124">
        <f t="shared" ca="1" si="4"/>
        <v>19</v>
      </c>
      <c r="I278" s="124" t="s">
        <v>388</v>
      </c>
      <c r="J278" s="125">
        <v>21220</v>
      </c>
      <c r="K278" s="120">
        <v>3</v>
      </c>
      <c r="L278" s="124"/>
      <c r="M278" s="126"/>
      <c r="N278" s="121"/>
      <c r="O278" s="119"/>
      <c r="P278" s="119"/>
      <c r="Q278" s="119"/>
      <c r="R278" s="119"/>
      <c r="S278" s="119"/>
      <c r="T278" s="119"/>
      <c r="U278" s="119"/>
      <c r="V278" s="119"/>
      <c r="W278" s="119"/>
      <c r="X278" s="119"/>
      <c r="Y278" s="119"/>
      <c r="Z278" s="119"/>
      <c r="AA278" s="119"/>
      <c r="AB278" s="119"/>
      <c r="AC278" s="119"/>
      <c r="AD278" s="119"/>
      <c r="AE278" s="119"/>
      <c r="AF278" s="119"/>
      <c r="AG278" s="119"/>
      <c r="AH278" s="119"/>
      <c r="AI278" s="119"/>
      <c r="AJ278" s="119"/>
      <c r="AK278" s="119"/>
    </row>
    <row r="279" spans="1:37" s="109" customFormat="1" x14ac:dyDescent="0.2">
      <c r="A279" s="119" t="s">
        <v>3052</v>
      </c>
      <c r="B279" s="120" t="s">
        <v>1495</v>
      </c>
      <c r="C279" s="121" t="s">
        <v>399</v>
      </c>
      <c r="D279" s="122">
        <v>425634540</v>
      </c>
      <c r="E279" s="122" t="s">
        <v>3481</v>
      </c>
      <c r="F279" s="121" t="s">
        <v>386</v>
      </c>
      <c r="G279" s="123">
        <v>38865</v>
      </c>
      <c r="H279" s="124">
        <f t="shared" ca="1" si="4"/>
        <v>5</v>
      </c>
      <c r="I279" s="124" t="s">
        <v>393</v>
      </c>
      <c r="J279" s="125">
        <v>34690</v>
      </c>
      <c r="K279" s="120">
        <v>2</v>
      </c>
      <c r="L279" s="124"/>
      <c r="M279" s="126"/>
      <c r="N279" s="121"/>
      <c r="O279" s="119"/>
      <c r="P279" s="119"/>
      <c r="Q279" s="119"/>
      <c r="R279" s="119"/>
      <c r="S279" s="119"/>
      <c r="T279" s="119"/>
      <c r="U279" s="119"/>
      <c r="V279" s="119"/>
      <c r="W279" s="119"/>
      <c r="X279" s="119"/>
      <c r="Y279" s="119"/>
      <c r="Z279" s="119"/>
      <c r="AA279" s="119"/>
      <c r="AB279" s="119"/>
      <c r="AC279" s="119"/>
      <c r="AD279" s="119"/>
      <c r="AE279" s="119"/>
      <c r="AF279" s="119"/>
      <c r="AG279" s="119"/>
      <c r="AH279" s="119"/>
      <c r="AI279" s="119"/>
      <c r="AJ279" s="119"/>
      <c r="AK279" s="119"/>
    </row>
    <row r="280" spans="1:37" s="109" customFormat="1" x14ac:dyDescent="0.2">
      <c r="A280" s="119" t="s">
        <v>2767</v>
      </c>
      <c r="B280" s="120" t="s">
        <v>378</v>
      </c>
      <c r="C280" s="121" t="s">
        <v>404</v>
      </c>
      <c r="D280" s="122">
        <v>425943144</v>
      </c>
      <c r="E280" s="122" t="s">
        <v>3551</v>
      </c>
      <c r="F280" s="121" t="s">
        <v>385</v>
      </c>
      <c r="G280" s="123">
        <v>33098</v>
      </c>
      <c r="H280" s="124">
        <f t="shared" ca="1" si="4"/>
        <v>21</v>
      </c>
      <c r="I280" s="124"/>
      <c r="J280" s="125">
        <v>71700</v>
      </c>
      <c r="K280" s="120">
        <v>2</v>
      </c>
      <c r="L280" s="124"/>
      <c r="M280" s="126"/>
      <c r="N280" s="121"/>
      <c r="O280" s="119"/>
      <c r="P280" s="119"/>
      <c r="Q280" s="119"/>
      <c r="R280" s="119"/>
      <c r="S280" s="119"/>
      <c r="T280" s="119"/>
      <c r="U280" s="119"/>
      <c r="V280" s="119"/>
      <c r="W280" s="119"/>
      <c r="X280" s="119"/>
      <c r="Y280" s="119"/>
      <c r="Z280" s="119"/>
      <c r="AA280" s="119"/>
      <c r="AB280" s="119"/>
      <c r="AC280" s="119"/>
      <c r="AD280" s="119"/>
      <c r="AE280" s="119"/>
      <c r="AF280" s="119"/>
      <c r="AG280" s="119"/>
      <c r="AH280" s="119"/>
      <c r="AI280" s="119"/>
      <c r="AJ280" s="119"/>
      <c r="AK280" s="119"/>
    </row>
    <row r="281" spans="1:37" s="109" customFormat="1" x14ac:dyDescent="0.2">
      <c r="A281" s="119" t="s">
        <v>3176</v>
      </c>
      <c r="B281" s="120" t="s">
        <v>378</v>
      </c>
      <c r="C281" s="121" t="s">
        <v>407</v>
      </c>
      <c r="D281" s="122">
        <v>426014550</v>
      </c>
      <c r="E281" s="122" t="s">
        <v>3681</v>
      </c>
      <c r="F281" s="121" t="s">
        <v>386</v>
      </c>
      <c r="G281" s="123">
        <v>34141</v>
      </c>
      <c r="H281" s="124">
        <f t="shared" ca="1" si="4"/>
        <v>18</v>
      </c>
      <c r="I281" s="124" t="s">
        <v>388</v>
      </c>
      <c r="J281" s="125">
        <v>62965</v>
      </c>
      <c r="K281" s="120">
        <v>1</v>
      </c>
      <c r="L281" s="124"/>
      <c r="M281" s="126"/>
      <c r="N281" s="121"/>
      <c r="O281" s="119"/>
      <c r="P281" s="119"/>
      <c r="Q281" s="119"/>
      <c r="R281" s="119"/>
      <c r="S281" s="119"/>
      <c r="T281" s="119"/>
      <c r="U281" s="119"/>
      <c r="V281" s="119"/>
      <c r="W281" s="119"/>
      <c r="X281" s="119"/>
      <c r="Y281" s="119"/>
      <c r="Z281" s="119"/>
      <c r="AA281" s="119"/>
      <c r="AB281" s="119"/>
      <c r="AC281" s="119"/>
      <c r="AD281" s="119"/>
      <c r="AE281" s="119"/>
      <c r="AF281" s="119"/>
      <c r="AG281" s="119"/>
      <c r="AH281" s="119"/>
      <c r="AI281" s="119"/>
      <c r="AJ281" s="119"/>
      <c r="AK281" s="119"/>
    </row>
    <row r="282" spans="1:37" s="109" customFormat="1" x14ac:dyDescent="0.2">
      <c r="A282" s="119" t="s">
        <v>2894</v>
      </c>
      <c r="B282" s="120" t="s">
        <v>674</v>
      </c>
      <c r="C282" s="121" t="s">
        <v>408</v>
      </c>
      <c r="D282" s="122">
        <v>426812736</v>
      </c>
      <c r="E282" s="122" t="s">
        <v>3713</v>
      </c>
      <c r="F282" s="121" t="s">
        <v>385</v>
      </c>
      <c r="G282" s="123">
        <v>32849</v>
      </c>
      <c r="H282" s="124">
        <f t="shared" ca="1" si="4"/>
        <v>21</v>
      </c>
      <c r="I282" s="124"/>
      <c r="J282" s="125">
        <v>35240</v>
      </c>
      <c r="K282" s="120">
        <v>3</v>
      </c>
      <c r="L282" s="124"/>
      <c r="M282" s="126"/>
      <c r="N282" s="121"/>
      <c r="O282" s="119"/>
      <c r="P282" s="119"/>
      <c r="Q282" s="119"/>
      <c r="R282" s="119"/>
      <c r="S282" s="119"/>
      <c r="T282" s="119"/>
      <c r="U282" s="119"/>
      <c r="V282" s="119"/>
      <c r="W282" s="119"/>
      <c r="X282" s="119"/>
      <c r="Y282" s="119"/>
      <c r="Z282" s="119"/>
      <c r="AA282" s="119"/>
      <c r="AB282" s="119"/>
      <c r="AC282" s="119"/>
      <c r="AD282" s="119"/>
      <c r="AE282" s="119"/>
      <c r="AF282" s="119"/>
      <c r="AG282" s="119"/>
      <c r="AH282" s="119"/>
      <c r="AI282" s="119"/>
      <c r="AJ282" s="119"/>
      <c r="AK282" s="119"/>
    </row>
    <row r="283" spans="1:37" s="109" customFormat="1" x14ac:dyDescent="0.2">
      <c r="A283" s="119" t="s">
        <v>3042</v>
      </c>
      <c r="B283" s="120" t="s">
        <v>378</v>
      </c>
      <c r="C283" s="121" t="s">
        <v>399</v>
      </c>
      <c r="D283" s="122">
        <v>427260216</v>
      </c>
      <c r="E283" s="122" t="s">
        <v>3249</v>
      </c>
      <c r="F283" s="121" t="s">
        <v>389</v>
      </c>
      <c r="G283" s="123">
        <v>32853</v>
      </c>
      <c r="H283" s="124">
        <f t="shared" ca="1" si="4"/>
        <v>21</v>
      </c>
      <c r="I283" s="124" t="s">
        <v>390</v>
      </c>
      <c r="J283" s="125">
        <v>18895</v>
      </c>
      <c r="K283" s="120">
        <v>4</v>
      </c>
      <c r="L283" s="124"/>
      <c r="M283" s="126"/>
      <c r="N283" s="121"/>
      <c r="O283" s="119"/>
      <c r="P283" s="119"/>
      <c r="Q283" s="119"/>
      <c r="R283" s="119"/>
      <c r="S283" s="119"/>
      <c r="T283" s="119"/>
      <c r="U283" s="119"/>
      <c r="V283" s="119"/>
      <c r="W283" s="119"/>
      <c r="X283" s="119"/>
      <c r="Y283" s="119"/>
      <c r="Z283" s="119"/>
      <c r="AA283" s="119"/>
      <c r="AB283" s="119"/>
      <c r="AC283" s="119"/>
      <c r="AD283" s="119"/>
      <c r="AE283" s="119"/>
      <c r="AF283" s="119"/>
      <c r="AG283" s="119"/>
      <c r="AH283" s="119"/>
      <c r="AI283" s="119"/>
      <c r="AJ283" s="119"/>
      <c r="AK283" s="119"/>
    </row>
    <row r="284" spans="1:37" s="109" customFormat="1" x14ac:dyDescent="0.2">
      <c r="A284" s="119" t="s">
        <v>3088</v>
      </c>
      <c r="B284" s="120" t="s">
        <v>1373</v>
      </c>
      <c r="C284" s="121" t="s">
        <v>395</v>
      </c>
      <c r="D284" s="122">
        <v>427811310</v>
      </c>
      <c r="E284" s="122" t="s">
        <v>3301</v>
      </c>
      <c r="F284" s="121" t="s">
        <v>385</v>
      </c>
      <c r="G284" s="123">
        <v>33945</v>
      </c>
      <c r="H284" s="124">
        <f t="shared" ca="1" si="4"/>
        <v>18</v>
      </c>
      <c r="I284" s="124"/>
      <c r="J284" s="125">
        <v>89310</v>
      </c>
      <c r="K284" s="120">
        <v>5</v>
      </c>
      <c r="L284" s="124"/>
      <c r="M284" s="126"/>
      <c r="N284" s="121"/>
      <c r="O284" s="119"/>
      <c r="P284" s="119"/>
      <c r="Q284" s="119"/>
      <c r="R284" s="119"/>
      <c r="S284" s="119"/>
      <c r="T284" s="119"/>
      <c r="U284" s="119"/>
      <c r="V284" s="119"/>
      <c r="W284" s="119"/>
      <c r="X284" s="119"/>
      <c r="Y284" s="119"/>
      <c r="Z284" s="119"/>
      <c r="AA284" s="119"/>
      <c r="AB284" s="119"/>
      <c r="AC284" s="119"/>
      <c r="AD284" s="119"/>
      <c r="AE284" s="119"/>
      <c r="AF284" s="119"/>
      <c r="AG284" s="119"/>
      <c r="AH284" s="119"/>
      <c r="AI284" s="119"/>
      <c r="AJ284" s="119"/>
      <c r="AK284" s="119"/>
    </row>
    <row r="285" spans="1:37" s="109" customFormat="1" x14ac:dyDescent="0.2">
      <c r="A285" s="119" t="s">
        <v>2835</v>
      </c>
      <c r="B285" s="120" t="s">
        <v>1373</v>
      </c>
      <c r="C285" s="121" t="s">
        <v>399</v>
      </c>
      <c r="D285" s="122">
        <v>428024993</v>
      </c>
      <c r="E285" s="122" t="s">
        <v>3394</v>
      </c>
      <c r="F285" s="121" t="s">
        <v>385</v>
      </c>
      <c r="G285" s="123">
        <v>32464</v>
      </c>
      <c r="H285" s="124">
        <f t="shared" ca="1" si="4"/>
        <v>22</v>
      </c>
      <c r="I285" s="124"/>
      <c r="J285" s="125">
        <v>32190</v>
      </c>
      <c r="K285" s="120">
        <v>3</v>
      </c>
      <c r="L285" s="124"/>
      <c r="M285" s="126"/>
      <c r="N285" s="121"/>
      <c r="O285" s="119"/>
      <c r="P285" s="119"/>
      <c r="Q285" s="119"/>
      <c r="R285" s="119"/>
      <c r="S285" s="119"/>
      <c r="T285" s="119"/>
      <c r="U285" s="119"/>
      <c r="V285" s="119"/>
      <c r="W285" s="119"/>
      <c r="X285" s="119"/>
      <c r="Y285" s="119"/>
      <c r="Z285" s="119"/>
      <c r="AA285" s="119"/>
      <c r="AB285" s="119"/>
      <c r="AC285" s="119"/>
      <c r="AD285" s="119"/>
      <c r="AE285" s="119"/>
      <c r="AF285" s="119"/>
      <c r="AG285" s="119"/>
      <c r="AH285" s="119"/>
      <c r="AI285" s="119"/>
      <c r="AJ285" s="119"/>
      <c r="AK285" s="119"/>
    </row>
    <row r="286" spans="1:37" s="109" customFormat="1" x14ac:dyDescent="0.2">
      <c r="A286" s="119" t="s">
        <v>3172</v>
      </c>
      <c r="B286" s="120" t="s">
        <v>378</v>
      </c>
      <c r="C286" s="121" t="s">
        <v>397</v>
      </c>
      <c r="D286" s="122">
        <v>429283827</v>
      </c>
      <c r="E286" s="122" t="s">
        <v>3378</v>
      </c>
      <c r="F286" s="121" t="s">
        <v>386</v>
      </c>
      <c r="G286" s="123">
        <v>35333</v>
      </c>
      <c r="H286" s="124">
        <f t="shared" ca="1" si="4"/>
        <v>15</v>
      </c>
      <c r="I286" s="124" t="s">
        <v>391</v>
      </c>
      <c r="J286" s="125">
        <v>71380</v>
      </c>
      <c r="K286" s="120">
        <v>2</v>
      </c>
      <c r="L286" s="124"/>
      <c r="M286" s="126"/>
      <c r="N286" s="121"/>
      <c r="O286" s="119"/>
      <c r="P286" s="119"/>
      <c r="Q286" s="119"/>
      <c r="R286" s="119"/>
      <c r="S286" s="119"/>
      <c r="T286" s="119"/>
      <c r="U286" s="119"/>
      <c r="V286" s="119"/>
      <c r="W286" s="119"/>
      <c r="X286" s="119"/>
      <c r="Y286" s="119"/>
      <c r="Z286" s="119"/>
      <c r="AA286" s="119"/>
      <c r="AB286" s="119"/>
      <c r="AC286" s="119"/>
      <c r="AD286" s="119"/>
      <c r="AE286" s="119"/>
      <c r="AF286" s="119"/>
      <c r="AG286" s="119"/>
      <c r="AH286" s="119"/>
      <c r="AI286" s="119"/>
      <c r="AJ286" s="119"/>
      <c r="AK286" s="119"/>
    </row>
    <row r="287" spans="1:37" s="109" customFormat="1" x14ac:dyDescent="0.2">
      <c r="A287" s="119" t="s">
        <v>3184</v>
      </c>
      <c r="B287" s="120" t="s">
        <v>378</v>
      </c>
      <c r="C287" s="121" t="s">
        <v>406</v>
      </c>
      <c r="D287" s="122">
        <v>433314045</v>
      </c>
      <c r="E287" s="122" t="s">
        <v>3597</v>
      </c>
      <c r="F287" s="121" t="s">
        <v>385</v>
      </c>
      <c r="G287" s="123">
        <v>32328</v>
      </c>
      <c r="H287" s="124">
        <f t="shared" ca="1" si="4"/>
        <v>23</v>
      </c>
      <c r="I287" s="124"/>
      <c r="J287" s="125">
        <v>47590</v>
      </c>
      <c r="K287" s="120">
        <v>3</v>
      </c>
      <c r="L287" s="124"/>
      <c r="M287" s="126"/>
      <c r="N287" s="121"/>
      <c r="O287" s="119"/>
      <c r="P287" s="119"/>
      <c r="Q287" s="119"/>
      <c r="R287" s="119"/>
      <c r="S287" s="119"/>
      <c r="T287" s="119"/>
      <c r="U287" s="119"/>
      <c r="V287" s="119"/>
      <c r="W287" s="119"/>
      <c r="X287" s="119"/>
      <c r="Y287" s="119"/>
      <c r="Z287" s="119"/>
      <c r="AA287" s="119"/>
      <c r="AB287" s="119"/>
      <c r="AC287" s="119"/>
      <c r="AD287" s="119"/>
      <c r="AE287" s="119"/>
      <c r="AF287" s="119"/>
      <c r="AG287" s="119"/>
      <c r="AH287" s="119"/>
      <c r="AI287" s="119"/>
      <c r="AJ287" s="119"/>
      <c r="AK287" s="119"/>
    </row>
    <row r="288" spans="1:37" s="109" customFormat="1" x14ac:dyDescent="0.2">
      <c r="A288" s="119" t="s">
        <v>3007</v>
      </c>
      <c r="B288" s="120" t="s">
        <v>1495</v>
      </c>
      <c r="C288" s="121" t="s">
        <v>1375</v>
      </c>
      <c r="D288" s="122">
        <v>434927073</v>
      </c>
      <c r="E288" s="122" t="s">
        <v>3355</v>
      </c>
      <c r="F288" s="121" t="s">
        <v>386</v>
      </c>
      <c r="G288" s="123">
        <v>36302</v>
      </c>
      <c r="H288" s="124">
        <f t="shared" ca="1" si="4"/>
        <v>12</v>
      </c>
      <c r="I288" s="124" t="s">
        <v>393</v>
      </c>
      <c r="J288" s="125">
        <v>39740</v>
      </c>
      <c r="K288" s="120">
        <v>1</v>
      </c>
      <c r="L288" s="124"/>
      <c r="M288" s="126"/>
      <c r="N288" s="121"/>
      <c r="O288" s="119"/>
      <c r="P288" s="119"/>
      <c r="Q288" s="119"/>
      <c r="R288" s="119"/>
      <c r="S288" s="119"/>
      <c r="T288" s="119"/>
      <c r="U288" s="119"/>
      <c r="V288" s="119"/>
      <c r="W288" s="119"/>
      <c r="X288" s="119"/>
      <c r="Y288" s="119"/>
      <c r="Z288" s="119"/>
      <c r="AA288" s="119"/>
      <c r="AB288" s="119"/>
      <c r="AC288" s="119"/>
      <c r="AD288" s="119"/>
      <c r="AE288" s="119"/>
      <c r="AF288" s="119"/>
      <c r="AG288" s="119"/>
      <c r="AH288" s="119"/>
      <c r="AI288" s="119"/>
      <c r="AJ288" s="119"/>
      <c r="AK288" s="119"/>
    </row>
    <row r="289" spans="1:37" s="109" customFormat="1" x14ac:dyDescent="0.2">
      <c r="A289" s="119" t="s">
        <v>3220</v>
      </c>
      <c r="B289" s="120" t="s">
        <v>1371</v>
      </c>
      <c r="C289" s="121" t="s">
        <v>395</v>
      </c>
      <c r="D289" s="122">
        <v>436693732</v>
      </c>
      <c r="E289" s="122" t="s">
        <v>3241</v>
      </c>
      <c r="F289" s="121" t="s">
        <v>386</v>
      </c>
      <c r="G289" s="123">
        <v>35866</v>
      </c>
      <c r="H289" s="124">
        <f t="shared" ca="1" si="4"/>
        <v>13</v>
      </c>
      <c r="I289" s="124" t="s">
        <v>393</v>
      </c>
      <c r="J289" s="125">
        <v>62790</v>
      </c>
      <c r="K289" s="120">
        <v>2</v>
      </c>
      <c r="L289" s="124"/>
      <c r="M289" s="126"/>
      <c r="N289" s="121"/>
      <c r="O289" s="119"/>
      <c r="P289" s="119"/>
      <c r="Q289" s="119"/>
      <c r="R289" s="119"/>
      <c r="S289" s="119"/>
      <c r="T289" s="119"/>
      <c r="U289" s="119"/>
      <c r="V289" s="119"/>
      <c r="W289" s="119"/>
      <c r="X289" s="119"/>
      <c r="Y289" s="119"/>
      <c r="Z289" s="119"/>
      <c r="AA289" s="119"/>
      <c r="AB289" s="119"/>
      <c r="AC289" s="119"/>
      <c r="AD289" s="119"/>
      <c r="AE289" s="119"/>
      <c r="AF289" s="119"/>
      <c r="AG289" s="119"/>
      <c r="AH289" s="119"/>
      <c r="AI289" s="119"/>
      <c r="AJ289" s="119"/>
      <c r="AK289" s="119"/>
    </row>
    <row r="290" spans="1:37" s="109" customFormat="1" x14ac:dyDescent="0.2">
      <c r="A290" s="119" t="s">
        <v>2754</v>
      </c>
      <c r="B290" s="120" t="s">
        <v>378</v>
      </c>
      <c r="C290" s="121" t="s">
        <v>399</v>
      </c>
      <c r="D290" s="122">
        <v>436778229</v>
      </c>
      <c r="E290" s="122" t="s">
        <v>3429</v>
      </c>
      <c r="F290" s="121" t="s">
        <v>385</v>
      </c>
      <c r="G290" s="123">
        <v>38512</v>
      </c>
      <c r="H290" s="124">
        <f t="shared" ca="1" si="4"/>
        <v>6</v>
      </c>
      <c r="I290" s="124"/>
      <c r="J290" s="125">
        <v>60040</v>
      </c>
      <c r="K290" s="120">
        <v>5</v>
      </c>
      <c r="L290" s="124"/>
      <c r="M290" s="126"/>
      <c r="N290" s="121"/>
      <c r="O290" s="119"/>
      <c r="P290" s="119"/>
      <c r="Q290" s="119"/>
      <c r="R290" s="119"/>
      <c r="S290" s="119"/>
      <c r="T290" s="119"/>
      <c r="U290" s="119"/>
      <c r="V290" s="119"/>
      <c r="W290" s="119"/>
      <c r="X290" s="119"/>
      <c r="Y290" s="119"/>
      <c r="Z290" s="119"/>
      <c r="AA290" s="119"/>
      <c r="AB290" s="119"/>
      <c r="AC290" s="119"/>
      <c r="AD290" s="119"/>
      <c r="AE290" s="119"/>
      <c r="AF290" s="119"/>
      <c r="AG290" s="119"/>
      <c r="AH290" s="119"/>
      <c r="AI290" s="119"/>
      <c r="AJ290" s="119"/>
      <c r="AK290" s="119"/>
    </row>
    <row r="291" spans="1:37" s="109" customFormat="1" x14ac:dyDescent="0.2">
      <c r="A291" s="119" t="s">
        <v>2801</v>
      </c>
      <c r="B291" s="120" t="s">
        <v>1495</v>
      </c>
      <c r="C291" s="121" t="s">
        <v>406</v>
      </c>
      <c r="D291" s="122">
        <v>437460422</v>
      </c>
      <c r="E291" s="122" t="s">
        <v>3653</v>
      </c>
      <c r="F291" s="121" t="s">
        <v>389</v>
      </c>
      <c r="G291" s="123">
        <v>37413</v>
      </c>
      <c r="H291" s="124">
        <f t="shared" ca="1" si="4"/>
        <v>9</v>
      </c>
      <c r="I291" s="124" t="s">
        <v>391</v>
      </c>
      <c r="J291" s="125">
        <v>10630</v>
      </c>
      <c r="K291" s="120">
        <v>3</v>
      </c>
      <c r="L291" s="124"/>
      <c r="M291" s="126"/>
      <c r="N291" s="121"/>
      <c r="O291" s="119"/>
      <c r="P291" s="119"/>
      <c r="Q291" s="119"/>
      <c r="R291" s="119"/>
      <c r="S291" s="119"/>
      <c r="T291" s="119"/>
      <c r="U291" s="119"/>
      <c r="V291" s="119"/>
      <c r="W291" s="119"/>
      <c r="X291" s="119"/>
      <c r="Y291" s="119"/>
      <c r="Z291" s="119"/>
      <c r="AA291" s="119"/>
      <c r="AB291" s="119"/>
      <c r="AC291" s="119"/>
      <c r="AD291" s="119"/>
      <c r="AE291" s="119"/>
      <c r="AF291" s="119"/>
      <c r="AG291" s="119"/>
      <c r="AH291" s="119"/>
      <c r="AI291" s="119"/>
      <c r="AJ291" s="119"/>
      <c r="AK291" s="119"/>
    </row>
    <row r="292" spans="1:37" s="109" customFormat="1" x14ac:dyDescent="0.2">
      <c r="A292" s="119" t="s">
        <v>2813</v>
      </c>
      <c r="B292" s="120" t="s">
        <v>1495</v>
      </c>
      <c r="C292" s="121" t="s">
        <v>405</v>
      </c>
      <c r="D292" s="122">
        <v>443238477</v>
      </c>
      <c r="E292" s="122" t="s">
        <v>3260</v>
      </c>
      <c r="F292" s="121" t="s">
        <v>386</v>
      </c>
      <c r="G292" s="123">
        <v>38368</v>
      </c>
      <c r="H292" s="124">
        <f t="shared" ca="1" si="4"/>
        <v>6</v>
      </c>
      <c r="I292" s="124" t="s">
        <v>391</v>
      </c>
      <c r="J292" s="125">
        <v>80090</v>
      </c>
      <c r="K292" s="120">
        <v>2</v>
      </c>
      <c r="L292" s="124"/>
      <c r="M292" s="126"/>
      <c r="N292" s="121"/>
      <c r="O292" s="119"/>
      <c r="P292" s="119"/>
      <c r="Q292" s="119"/>
      <c r="R292" s="119"/>
      <c r="S292" s="119"/>
      <c r="T292" s="119"/>
      <c r="U292" s="119"/>
      <c r="V292" s="119"/>
      <c r="W292" s="119"/>
      <c r="X292" s="119"/>
      <c r="Y292" s="119"/>
      <c r="Z292" s="119"/>
      <c r="AA292" s="119"/>
      <c r="AB292" s="119"/>
      <c r="AC292" s="119"/>
      <c r="AD292" s="119"/>
      <c r="AE292" s="119"/>
      <c r="AF292" s="119"/>
      <c r="AG292" s="119"/>
      <c r="AH292" s="119"/>
      <c r="AI292" s="119"/>
      <c r="AJ292" s="119"/>
      <c r="AK292" s="119"/>
    </row>
    <row r="293" spans="1:37" s="109" customFormat="1" x14ac:dyDescent="0.2">
      <c r="A293" s="119" t="s">
        <v>2853</v>
      </c>
      <c r="B293" s="120" t="s">
        <v>1373</v>
      </c>
      <c r="C293" s="121" t="s">
        <v>402</v>
      </c>
      <c r="D293" s="122">
        <v>443476169</v>
      </c>
      <c r="E293" s="122" t="s">
        <v>3512</v>
      </c>
      <c r="F293" s="121" t="s">
        <v>386</v>
      </c>
      <c r="G293" s="123">
        <v>32757</v>
      </c>
      <c r="H293" s="124">
        <f t="shared" ca="1" si="4"/>
        <v>22</v>
      </c>
      <c r="I293" s="124" t="s">
        <v>393</v>
      </c>
      <c r="J293" s="125">
        <v>86540</v>
      </c>
      <c r="K293" s="120">
        <v>4</v>
      </c>
      <c r="L293" s="124"/>
      <c r="M293" s="126"/>
      <c r="N293" s="121"/>
      <c r="O293" s="119"/>
      <c r="P293" s="119"/>
      <c r="Q293" s="119"/>
      <c r="R293" s="119"/>
      <c r="S293" s="119"/>
      <c r="T293" s="119"/>
      <c r="U293" s="119"/>
      <c r="V293" s="119"/>
      <c r="W293" s="119"/>
      <c r="X293" s="119"/>
      <c r="Y293" s="119"/>
      <c r="Z293" s="119"/>
      <c r="AA293" s="119"/>
      <c r="AB293" s="119"/>
      <c r="AC293" s="119"/>
      <c r="AD293" s="119"/>
      <c r="AE293" s="119"/>
      <c r="AF293" s="119"/>
      <c r="AG293" s="119"/>
      <c r="AH293" s="119"/>
      <c r="AI293" s="119"/>
      <c r="AJ293" s="119"/>
      <c r="AK293" s="119"/>
    </row>
    <row r="294" spans="1:37" s="109" customFormat="1" x14ac:dyDescent="0.2">
      <c r="A294" s="119" t="s">
        <v>3190</v>
      </c>
      <c r="B294" s="120" t="s">
        <v>1495</v>
      </c>
      <c r="C294" s="121" t="s">
        <v>409</v>
      </c>
      <c r="D294" s="122">
        <v>443926890</v>
      </c>
      <c r="E294" s="122" t="s">
        <v>3766</v>
      </c>
      <c r="F294" s="121" t="s">
        <v>386</v>
      </c>
      <c r="G294" s="123">
        <v>36374</v>
      </c>
      <c r="H294" s="124">
        <f t="shared" ca="1" si="4"/>
        <v>12</v>
      </c>
      <c r="I294" s="124" t="s">
        <v>391</v>
      </c>
      <c r="J294" s="125">
        <v>42800</v>
      </c>
      <c r="K294" s="120">
        <v>5</v>
      </c>
      <c r="L294" s="124"/>
      <c r="M294" s="126"/>
      <c r="N294" s="121"/>
      <c r="O294" s="119"/>
      <c r="P294" s="119"/>
      <c r="Q294" s="119"/>
      <c r="R294" s="119"/>
      <c r="S294" s="119"/>
      <c r="T294" s="119"/>
      <c r="U294" s="119"/>
      <c r="V294" s="119"/>
      <c r="W294" s="119"/>
      <c r="X294" s="119"/>
      <c r="Y294" s="119"/>
      <c r="Z294" s="119"/>
      <c r="AA294" s="119"/>
      <c r="AB294" s="119"/>
      <c r="AC294" s="119"/>
      <c r="AD294" s="119"/>
      <c r="AE294" s="119"/>
      <c r="AF294" s="119"/>
      <c r="AG294" s="119"/>
      <c r="AH294" s="119"/>
      <c r="AI294" s="119"/>
      <c r="AJ294" s="119"/>
      <c r="AK294" s="119"/>
    </row>
    <row r="295" spans="1:37" s="109" customFormat="1" x14ac:dyDescent="0.2">
      <c r="A295" s="119" t="s">
        <v>3026</v>
      </c>
      <c r="B295" s="120" t="s">
        <v>1371</v>
      </c>
      <c r="C295" s="121" t="s">
        <v>1376</v>
      </c>
      <c r="D295" s="122">
        <v>444159297</v>
      </c>
      <c r="E295" s="122" t="s">
        <v>3587</v>
      </c>
      <c r="F295" s="121" t="s">
        <v>386</v>
      </c>
      <c r="G295" s="123">
        <v>32226</v>
      </c>
      <c r="H295" s="124">
        <f t="shared" ca="1" si="4"/>
        <v>23</v>
      </c>
      <c r="I295" s="124" t="s">
        <v>387</v>
      </c>
      <c r="J295" s="125">
        <v>81530</v>
      </c>
      <c r="K295" s="120">
        <v>5</v>
      </c>
      <c r="L295" s="124"/>
      <c r="M295" s="126"/>
      <c r="N295" s="121"/>
      <c r="O295" s="119"/>
      <c r="P295" s="119"/>
      <c r="Q295" s="119"/>
      <c r="R295" s="119"/>
      <c r="S295" s="119"/>
      <c r="T295" s="119"/>
      <c r="U295" s="119"/>
      <c r="V295" s="119"/>
      <c r="W295" s="119"/>
      <c r="X295" s="119"/>
      <c r="Y295" s="119"/>
      <c r="Z295" s="119"/>
      <c r="AA295" s="119"/>
      <c r="AB295" s="119"/>
      <c r="AC295" s="119"/>
      <c r="AD295" s="119"/>
      <c r="AE295" s="119"/>
      <c r="AF295" s="119"/>
      <c r="AG295" s="119"/>
      <c r="AH295" s="119"/>
      <c r="AI295" s="119"/>
      <c r="AJ295" s="119"/>
      <c r="AK295" s="119"/>
    </row>
    <row r="296" spans="1:37" s="109" customFormat="1" x14ac:dyDescent="0.2">
      <c r="A296" s="119" t="s">
        <v>2721</v>
      </c>
      <c r="B296" s="120" t="s">
        <v>674</v>
      </c>
      <c r="C296" s="121" t="s">
        <v>406</v>
      </c>
      <c r="D296" s="122">
        <v>445693854</v>
      </c>
      <c r="E296" s="122" t="s">
        <v>3601</v>
      </c>
      <c r="F296" s="121" t="s">
        <v>385</v>
      </c>
      <c r="G296" s="123">
        <v>33605</v>
      </c>
      <c r="H296" s="124">
        <f t="shared" ca="1" si="4"/>
        <v>19</v>
      </c>
      <c r="I296" s="124"/>
      <c r="J296" s="125">
        <v>76870</v>
      </c>
      <c r="K296" s="120">
        <v>5</v>
      </c>
      <c r="L296" s="124"/>
      <c r="M296" s="126"/>
      <c r="N296" s="121"/>
      <c r="O296" s="119"/>
      <c r="P296" s="119"/>
      <c r="Q296" s="119"/>
      <c r="R296" s="119"/>
      <c r="S296" s="119"/>
      <c r="T296" s="119"/>
      <c r="U296" s="119"/>
      <c r="V296" s="119"/>
      <c r="W296" s="119"/>
      <c r="X296" s="119"/>
      <c r="Y296" s="119"/>
      <c r="Z296" s="119"/>
      <c r="AA296" s="119"/>
      <c r="AB296" s="119"/>
      <c r="AC296" s="119"/>
      <c r="AD296" s="119"/>
      <c r="AE296" s="119"/>
      <c r="AF296" s="119"/>
      <c r="AG296" s="119"/>
      <c r="AH296" s="119"/>
      <c r="AI296" s="119"/>
      <c r="AJ296" s="119"/>
      <c r="AK296" s="119"/>
    </row>
    <row r="297" spans="1:37" s="109" customFormat="1" x14ac:dyDescent="0.2">
      <c r="A297" s="119" t="s">
        <v>3030</v>
      </c>
      <c r="B297" s="120" t="s">
        <v>1373</v>
      </c>
      <c r="C297" s="121" t="s">
        <v>406</v>
      </c>
      <c r="D297" s="122">
        <v>449987941</v>
      </c>
      <c r="E297" s="122" t="s">
        <v>3644</v>
      </c>
      <c r="F297" s="121" t="s">
        <v>386</v>
      </c>
      <c r="G297" s="123">
        <v>39167</v>
      </c>
      <c r="H297" s="124">
        <f t="shared" ca="1" si="4"/>
        <v>4</v>
      </c>
      <c r="I297" s="124" t="s">
        <v>393</v>
      </c>
      <c r="J297" s="125">
        <v>63206</v>
      </c>
      <c r="K297" s="120">
        <v>1</v>
      </c>
      <c r="L297" s="124"/>
      <c r="M297" s="126"/>
      <c r="N297" s="121"/>
      <c r="O297" s="119"/>
      <c r="P297" s="119"/>
      <c r="Q297" s="119"/>
      <c r="R297" s="119"/>
      <c r="S297" s="119"/>
      <c r="T297" s="119"/>
      <c r="U297" s="119"/>
      <c r="V297" s="119"/>
      <c r="W297" s="119"/>
      <c r="X297" s="119"/>
      <c r="Y297" s="119"/>
      <c r="Z297" s="119"/>
      <c r="AA297" s="119"/>
      <c r="AB297" s="119"/>
      <c r="AC297" s="119"/>
      <c r="AD297" s="119"/>
      <c r="AE297" s="119"/>
      <c r="AF297" s="119"/>
      <c r="AG297" s="119"/>
      <c r="AH297" s="119"/>
      <c r="AI297" s="119"/>
      <c r="AJ297" s="119"/>
      <c r="AK297" s="119"/>
    </row>
    <row r="298" spans="1:37" s="109" customFormat="1" x14ac:dyDescent="0.2">
      <c r="A298" s="119" t="s">
        <v>2890</v>
      </c>
      <c r="B298" s="120" t="s">
        <v>674</v>
      </c>
      <c r="C298" s="121" t="s">
        <v>406</v>
      </c>
      <c r="D298" s="122">
        <v>451159170</v>
      </c>
      <c r="E298" s="122" t="s">
        <v>3648</v>
      </c>
      <c r="F298" s="121" t="s">
        <v>389</v>
      </c>
      <c r="G298" s="123">
        <v>34516</v>
      </c>
      <c r="H298" s="124">
        <f t="shared" ca="1" si="4"/>
        <v>17</v>
      </c>
      <c r="I298" s="124" t="s">
        <v>387</v>
      </c>
      <c r="J298" s="125">
        <v>31205</v>
      </c>
      <c r="K298" s="120">
        <v>2</v>
      </c>
      <c r="L298" s="124"/>
      <c r="M298" s="126"/>
      <c r="N298" s="121"/>
      <c r="O298" s="119"/>
      <c r="P298" s="119"/>
      <c r="Q298" s="119"/>
      <c r="R298" s="119"/>
      <c r="S298" s="119"/>
      <c r="T298" s="119"/>
      <c r="U298" s="119"/>
      <c r="V298" s="119"/>
      <c r="W298" s="119"/>
      <c r="X298" s="119"/>
      <c r="Y298" s="119"/>
      <c r="Z298" s="119"/>
      <c r="AA298" s="119"/>
      <c r="AB298" s="119"/>
      <c r="AC298" s="119"/>
      <c r="AD298" s="119"/>
      <c r="AE298" s="119"/>
      <c r="AF298" s="119"/>
      <c r="AG298" s="119"/>
      <c r="AH298" s="119"/>
      <c r="AI298" s="119"/>
      <c r="AJ298" s="119"/>
      <c r="AK298" s="119"/>
    </row>
    <row r="299" spans="1:37" s="109" customFormat="1" x14ac:dyDescent="0.2">
      <c r="A299" s="119" t="s">
        <v>3034</v>
      </c>
      <c r="B299" s="120" t="s">
        <v>378</v>
      </c>
      <c r="C299" s="121" t="s">
        <v>406</v>
      </c>
      <c r="D299" s="122">
        <v>452255054</v>
      </c>
      <c r="E299" s="122" t="s">
        <v>3596</v>
      </c>
      <c r="F299" s="121" t="s">
        <v>385</v>
      </c>
      <c r="G299" s="123">
        <v>32268</v>
      </c>
      <c r="H299" s="124">
        <f t="shared" ca="1" si="4"/>
        <v>23</v>
      </c>
      <c r="I299" s="124"/>
      <c r="J299" s="125">
        <v>50840</v>
      </c>
      <c r="K299" s="120">
        <v>4</v>
      </c>
      <c r="L299" s="124"/>
      <c r="M299" s="126"/>
      <c r="N299" s="121"/>
      <c r="O299" s="119"/>
      <c r="P299" s="119"/>
      <c r="Q299" s="119"/>
      <c r="R299" s="119"/>
      <c r="S299" s="119"/>
      <c r="T299" s="119"/>
      <c r="U299" s="119"/>
      <c r="V299" s="119"/>
      <c r="W299" s="119"/>
      <c r="X299" s="119"/>
      <c r="Y299" s="119"/>
      <c r="Z299" s="119"/>
      <c r="AA299" s="119"/>
      <c r="AB299" s="119"/>
      <c r="AC299" s="119"/>
      <c r="AD299" s="119"/>
      <c r="AE299" s="119"/>
      <c r="AF299" s="119"/>
      <c r="AG299" s="119"/>
      <c r="AH299" s="119"/>
      <c r="AI299" s="119"/>
      <c r="AJ299" s="119"/>
      <c r="AK299" s="119"/>
    </row>
    <row r="300" spans="1:37" s="109" customFormat="1" x14ac:dyDescent="0.2">
      <c r="A300" s="119" t="s">
        <v>2943</v>
      </c>
      <c r="B300" s="120" t="s">
        <v>1495</v>
      </c>
      <c r="C300" s="121" t="s">
        <v>2471</v>
      </c>
      <c r="D300" s="122">
        <v>452692136</v>
      </c>
      <c r="E300" s="122" t="s">
        <v>3340</v>
      </c>
      <c r="F300" s="121" t="s">
        <v>386</v>
      </c>
      <c r="G300" s="123">
        <v>34204</v>
      </c>
      <c r="H300" s="124">
        <f t="shared" ca="1" si="4"/>
        <v>18</v>
      </c>
      <c r="I300" s="124" t="s">
        <v>393</v>
      </c>
      <c r="J300" s="125">
        <v>26510</v>
      </c>
      <c r="K300" s="120">
        <v>1</v>
      </c>
      <c r="L300" s="124"/>
      <c r="M300" s="126"/>
      <c r="N300" s="126"/>
      <c r="O300" s="119"/>
      <c r="P300" s="119"/>
      <c r="Q300" s="119"/>
      <c r="R300" s="119"/>
      <c r="S300" s="119"/>
      <c r="T300" s="119"/>
      <c r="U300" s="119"/>
      <c r="V300" s="119"/>
      <c r="W300" s="119"/>
      <c r="X300" s="119"/>
      <c r="Y300" s="119"/>
      <c r="Z300" s="119"/>
      <c r="AA300" s="119"/>
      <c r="AB300" s="119"/>
      <c r="AC300" s="119"/>
      <c r="AD300" s="119"/>
      <c r="AE300" s="119"/>
      <c r="AF300" s="119"/>
      <c r="AG300" s="119"/>
      <c r="AH300" s="119"/>
      <c r="AI300" s="119"/>
      <c r="AJ300" s="119"/>
      <c r="AK300" s="119"/>
    </row>
    <row r="301" spans="1:37" s="109" customFormat="1" x14ac:dyDescent="0.2">
      <c r="A301" s="119" t="s">
        <v>3083</v>
      </c>
      <c r="B301" s="120" t="s">
        <v>1371</v>
      </c>
      <c r="C301" s="121" t="s">
        <v>406</v>
      </c>
      <c r="D301" s="122">
        <v>456809622</v>
      </c>
      <c r="E301" s="122" t="s">
        <v>3612</v>
      </c>
      <c r="F301" s="121" t="s">
        <v>386</v>
      </c>
      <c r="G301" s="123">
        <v>31788</v>
      </c>
      <c r="H301" s="124">
        <f t="shared" ca="1" si="4"/>
        <v>24</v>
      </c>
      <c r="I301" s="124" t="s">
        <v>387</v>
      </c>
      <c r="J301" s="125">
        <v>48080</v>
      </c>
      <c r="K301" s="120">
        <v>2</v>
      </c>
      <c r="L301" s="124"/>
      <c r="M301" s="126"/>
      <c r="N301" s="121"/>
      <c r="O301" s="119"/>
      <c r="P301" s="119"/>
      <c r="Q301" s="119"/>
      <c r="R301" s="119"/>
      <c r="S301" s="119"/>
      <c r="T301" s="119"/>
      <c r="U301" s="119"/>
      <c r="V301" s="119"/>
      <c r="W301" s="119"/>
      <c r="X301" s="119"/>
      <c r="Y301" s="119"/>
      <c r="Z301" s="119"/>
      <c r="AA301" s="119"/>
      <c r="AB301" s="119"/>
      <c r="AC301" s="119"/>
      <c r="AD301" s="119"/>
      <c r="AE301" s="119"/>
      <c r="AF301" s="119"/>
      <c r="AG301" s="119"/>
      <c r="AH301" s="119"/>
      <c r="AI301" s="119"/>
      <c r="AJ301" s="119"/>
      <c r="AK301" s="119"/>
    </row>
    <row r="302" spans="1:37" s="109" customFormat="1" x14ac:dyDescent="0.2">
      <c r="A302" s="119" t="s">
        <v>3203</v>
      </c>
      <c r="B302" s="120" t="s">
        <v>1495</v>
      </c>
      <c r="C302" s="121" t="s">
        <v>1372</v>
      </c>
      <c r="D302" s="122">
        <v>456946966</v>
      </c>
      <c r="E302" s="122" t="s">
        <v>3281</v>
      </c>
      <c r="F302" s="121" t="s">
        <v>386</v>
      </c>
      <c r="G302" s="123">
        <v>35454</v>
      </c>
      <c r="H302" s="124">
        <f t="shared" ca="1" si="4"/>
        <v>14</v>
      </c>
      <c r="I302" s="124" t="s">
        <v>388</v>
      </c>
      <c r="J302" s="125">
        <v>74840</v>
      </c>
      <c r="K302" s="120">
        <v>4</v>
      </c>
      <c r="L302" s="124"/>
      <c r="M302" s="127"/>
      <c r="N302" s="121"/>
      <c r="O302" s="119"/>
      <c r="P302" s="119"/>
      <c r="Q302" s="119"/>
      <c r="R302" s="119"/>
      <c r="S302" s="119"/>
      <c r="T302" s="119"/>
      <c r="U302" s="119"/>
      <c r="V302" s="119"/>
      <c r="W302" s="119"/>
      <c r="X302" s="119"/>
      <c r="Y302" s="119"/>
      <c r="Z302" s="119"/>
      <c r="AA302" s="119"/>
      <c r="AB302" s="119"/>
      <c r="AC302" s="119"/>
      <c r="AD302" s="119"/>
      <c r="AE302" s="119"/>
      <c r="AF302" s="119"/>
      <c r="AG302" s="119"/>
      <c r="AH302" s="119"/>
      <c r="AI302" s="119"/>
      <c r="AJ302" s="119"/>
      <c r="AK302" s="119"/>
    </row>
    <row r="303" spans="1:37" s="109" customFormat="1" x14ac:dyDescent="0.2">
      <c r="A303" s="119" t="s">
        <v>3196</v>
      </c>
      <c r="B303" s="120" t="s">
        <v>1373</v>
      </c>
      <c r="C303" s="121" t="s">
        <v>408</v>
      </c>
      <c r="D303" s="122">
        <v>458734969</v>
      </c>
      <c r="E303" s="122" t="s">
        <v>3748</v>
      </c>
      <c r="F303" s="121" t="s">
        <v>386</v>
      </c>
      <c r="G303" s="123">
        <v>38418</v>
      </c>
      <c r="H303" s="124">
        <f t="shared" ca="1" si="4"/>
        <v>6</v>
      </c>
      <c r="I303" s="124" t="s">
        <v>387</v>
      </c>
      <c r="J303" s="125">
        <v>82370</v>
      </c>
      <c r="K303" s="120">
        <v>5</v>
      </c>
      <c r="L303" s="124"/>
      <c r="M303" s="126"/>
      <c r="N303" s="121"/>
      <c r="O303" s="119"/>
      <c r="P303" s="119"/>
      <c r="Q303" s="119"/>
      <c r="R303" s="119"/>
      <c r="S303" s="119"/>
      <c r="T303" s="119"/>
      <c r="U303" s="119"/>
      <c r="V303" s="119"/>
      <c r="W303" s="119"/>
      <c r="X303" s="119"/>
      <c r="Y303" s="119"/>
      <c r="Z303" s="119"/>
      <c r="AA303" s="119"/>
      <c r="AB303" s="119"/>
      <c r="AC303" s="119"/>
      <c r="AD303" s="119"/>
      <c r="AE303" s="119"/>
      <c r="AF303" s="119"/>
      <c r="AG303" s="119"/>
      <c r="AH303" s="119"/>
      <c r="AI303" s="119"/>
      <c r="AJ303" s="119"/>
      <c r="AK303" s="119"/>
    </row>
    <row r="304" spans="1:37" s="109" customFormat="1" x14ac:dyDescent="0.2">
      <c r="A304" s="119" t="s">
        <v>3003</v>
      </c>
      <c r="B304" s="120" t="s">
        <v>1371</v>
      </c>
      <c r="C304" s="121" t="s">
        <v>395</v>
      </c>
      <c r="D304" s="122">
        <v>459522265</v>
      </c>
      <c r="E304" s="122" t="s">
        <v>3313</v>
      </c>
      <c r="F304" s="121" t="s">
        <v>386</v>
      </c>
      <c r="G304" s="123">
        <v>32265</v>
      </c>
      <c r="H304" s="124">
        <f t="shared" ca="1" si="4"/>
        <v>23</v>
      </c>
      <c r="I304" s="124" t="s">
        <v>390</v>
      </c>
      <c r="J304" s="125">
        <v>61400</v>
      </c>
      <c r="K304" s="120">
        <v>5</v>
      </c>
      <c r="L304" s="124"/>
      <c r="M304" s="126"/>
      <c r="N304" s="121"/>
      <c r="O304" s="119"/>
      <c r="P304" s="119"/>
      <c r="Q304" s="119"/>
      <c r="R304" s="119"/>
      <c r="S304" s="119"/>
      <c r="T304" s="119"/>
      <c r="U304" s="119"/>
      <c r="V304" s="119"/>
      <c r="W304" s="119"/>
      <c r="X304" s="119"/>
      <c r="Y304" s="119"/>
      <c r="Z304" s="119"/>
      <c r="AA304" s="119"/>
      <c r="AB304" s="119"/>
      <c r="AC304" s="119"/>
      <c r="AD304" s="119"/>
      <c r="AE304" s="119"/>
      <c r="AF304" s="119"/>
      <c r="AG304" s="119"/>
      <c r="AH304" s="119"/>
      <c r="AI304" s="119"/>
      <c r="AJ304" s="119"/>
      <c r="AK304" s="119"/>
    </row>
    <row r="305" spans="1:37" s="109" customFormat="1" x14ac:dyDescent="0.2">
      <c r="A305" s="119" t="s">
        <v>2944</v>
      </c>
      <c r="B305" s="120" t="s">
        <v>378</v>
      </c>
      <c r="C305" s="121" t="s">
        <v>1374</v>
      </c>
      <c r="D305" s="122">
        <v>460412180</v>
      </c>
      <c r="E305" s="122" t="s">
        <v>3292</v>
      </c>
      <c r="F305" s="121" t="s">
        <v>386</v>
      </c>
      <c r="G305" s="123">
        <v>38796</v>
      </c>
      <c r="H305" s="124">
        <f t="shared" ca="1" si="4"/>
        <v>5</v>
      </c>
      <c r="I305" s="124" t="s">
        <v>390</v>
      </c>
      <c r="J305" s="125">
        <v>51180</v>
      </c>
      <c r="K305" s="120">
        <v>3</v>
      </c>
      <c r="L305" s="124"/>
      <c r="M305" s="126"/>
      <c r="N305" s="121"/>
      <c r="O305" s="119"/>
      <c r="P305" s="119"/>
      <c r="Q305" s="119"/>
      <c r="R305" s="119"/>
      <c r="S305" s="119"/>
      <c r="T305" s="119"/>
      <c r="U305" s="119"/>
      <c r="V305" s="119"/>
      <c r="W305" s="119"/>
      <c r="X305" s="119"/>
      <c r="Y305" s="119"/>
      <c r="Z305" s="119"/>
      <c r="AA305" s="119"/>
      <c r="AB305" s="119"/>
      <c r="AC305" s="119"/>
      <c r="AD305" s="119"/>
      <c r="AE305" s="119"/>
      <c r="AF305" s="119"/>
      <c r="AG305" s="119"/>
      <c r="AH305" s="119"/>
      <c r="AI305" s="119"/>
      <c r="AJ305" s="119"/>
      <c r="AK305" s="119"/>
    </row>
    <row r="306" spans="1:37" s="109" customFormat="1" x14ac:dyDescent="0.2">
      <c r="A306" s="119" t="s">
        <v>2846</v>
      </c>
      <c r="B306" s="120" t="s">
        <v>1370</v>
      </c>
      <c r="C306" s="121" t="s">
        <v>407</v>
      </c>
      <c r="D306" s="122">
        <v>462461365</v>
      </c>
      <c r="E306" s="122" t="s">
        <v>3677</v>
      </c>
      <c r="F306" s="121" t="s">
        <v>386</v>
      </c>
      <c r="G306" s="123">
        <v>32711</v>
      </c>
      <c r="H306" s="124">
        <f t="shared" ca="1" si="4"/>
        <v>22</v>
      </c>
      <c r="I306" s="124" t="s">
        <v>391</v>
      </c>
      <c r="J306" s="125">
        <v>45110</v>
      </c>
      <c r="K306" s="120">
        <v>2</v>
      </c>
      <c r="L306" s="124"/>
      <c r="M306" s="126"/>
      <c r="N306" s="121"/>
      <c r="O306" s="119"/>
      <c r="P306" s="119"/>
      <c r="Q306" s="119"/>
      <c r="R306" s="119"/>
      <c r="S306" s="119"/>
      <c r="T306" s="119"/>
      <c r="U306" s="119"/>
      <c r="V306" s="119"/>
      <c r="W306" s="119"/>
      <c r="X306" s="119"/>
      <c r="Y306" s="119"/>
      <c r="Z306" s="119"/>
      <c r="AA306" s="119"/>
      <c r="AB306" s="119"/>
      <c r="AC306" s="119"/>
      <c r="AD306" s="119"/>
      <c r="AE306" s="119"/>
      <c r="AF306" s="119"/>
      <c r="AG306" s="119"/>
      <c r="AH306" s="119"/>
      <c r="AI306" s="119"/>
      <c r="AJ306" s="119"/>
      <c r="AK306" s="119"/>
    </row>
    <row r="307" spans="1:37" s="109" customFormat="1" x14ac:dyDescent="0.2">
      <c r="A307" s="119" t="s">
        <v>2932</v>
      </c>
      <c r="B307" s="120" t="s">
        <v>1371</v>
      </c>
      <c r="C307" s="121" t="s">
        <v>406</v>
      </c>
      <c r="D307" s="122">
        <v>462650472</v>
      </c>
      <c r="E307" s="122" t="s">
        <v>3594</v>
      </c>
      <c r="F307" s="121" t="s">
        <v>385</v>
      </c>
      <c r="G307" s="123">
        <v>32092</v>
      </c>
      <c r="H307" s="124">
        <f t="shared" ca="1" si="4"/>
        <v>23</v>
      </c>
      <c r="I307" s="124"/>
      <c r="J307" s="125">
        <v>79380</v>
      </c>
      <c r="K307" s="120">
        <v>1</v>
      </c>
      <c r="L307" s="124"/>
      <c r="M307" s="126"/>
      <c r="N307" s="121"/>
      <c r="O307" s="119"/>
      <c r="P307" s="119"/>
      <c r="Q307" s="119"/>
      <c r="R307" s="119"/>
      <c r="S307" s="119"/>
      <c r="T307" s="119"/>
      <c r="U307" s="119"/>
      <c r="V307" s="119"/>
      <c r="W307" s="119"/>
      <c r="X307" s="119"/>
      <c r="Y307" s="119"/>
      <c r="Z307" s="119"/>
      <c r="AA307" s="119"/>
      <c r="AB307" s="119"/>
      <c r="AC307" s="119"/>
      <c r="AD307" s="119"/>
      <c r="AE307" s="119"/>
      <c r="AF307" s="119"/>
      <c r="AG307" s="119"/>
      <c r="AH307" s="119"/>
      <c r="AI307" s="119"/>
      <c r="AJ307" s="119"/>
      <c r="AK307" s="119"/>
    </row>
    <row r="308" spans="1:37" s="109" customFormat="1" x14ac:dyDescent="0.2">
      <c r="A308" s="128" t="s">
        <v>3159</v>
      </c>
      <c r="B308" s="129" t="s">
        <v>1371</v>
      </c>
      <c r="C308" s="130" t="s">
        <v>399</v>
      </c>
      <c r="D308" s="131">
        <v>462995574</v>
      </c>
      <c r="E308" s="131" t="s">
        <v>3453</v>
      </c>
      <c r="F308" s="130" t="s">
        <v>386</v>
      </c>
      <c r="G308" s="132">
        <v>34791</v>
      </c>
      <c r="H308" s="133">
        <f t="shared" ca="1" si="4"/>
        <v>16</v>
      </c>
      <c r="I308" s="133" t="s">
        <v>387</v>
      </c>
      <c r="J308" s="134">
        <v>88240</v>
      </c>
      <c r="K308" s="129">
        <v>5</v>
      </c>
      <c r="L308" s="124"/>
      <c r="M308" s="126"/>
      <c r="N308" s="121"/>
      <c r="O308" s="119"/>
      <c r="P308" s="119"/>
      <c r="Q308" s="119"/>
      <c r="R308" s="119"/>
      <c r="S308" s="119"/>
      <c r="T308" s="119"/>
      <c r="U308" s="119"/>
      <c r="V308" s="119"/>
      <c r="W308" s="119"/>
      <c r="X308" s="119"/>
      <c r="Y308" s="119"/>
      <c r="Z308" s="119"/>
      <c r="AA308" s="119"/>
      <c r="AB308" s="119"/>
      <c r="AC308" s="119"/>
      <c r="AD308" s="119"/>
      <c r="AE308" s="119"/>
      <c r="AF308" s="119"/>
      <c r="AG308" s="119"/>
      <c r="AH308" s="119"/>
      <c r="AI308" s="119"/>
      <c r="AJ308" s="119"/>
      <c r="AK308" s="119"/>
    </row>
    <row r="309" spans="1:37" s="109" customFormat="1" x14ac:dyDescent="0.2">
      <c r="A309" s="119" t="s">
        <v>3179</v>
      </c>
      <c r="B309" s="120" t="s">
        <v>674</v>
      </c>
      <c r="C309" s="121" t="s">
        <v>399</v>
      </c>
      <c r="D309" s="122">
        <v>466293520</v>
      </c>
      <c r="E309" s="122" t="s">
        <v>3490</v>
      </c>
      <c r="F309" s="121" t="s">
        <v>392</v>
      </c>
      <c r="G309" s="123">
        <v>32441</v>
      </c>
      <c r="H309" s="124">
        <f t="shared" ca="1" si="4"/>
        <v>22</v>
      </c>
      <c r="I309" s="124"/>
      <c r="J309" s="125">
        <v>22344</v>
      </c>
      <c r="K309" s="120">
        <v>4</v>
      </c>
      <c r="L309" s="124"/>
      <c r="M309" s="126"/>
      <c r="N309" s="121"/>
      <c r="O309" s="119"/>
      <c r="P309" s="119"/>
      <c r="Q309" s="119"/>
      <c r="R309" s="119"/>
      <c r="S309" s="119"/>
      <c r="T309" s="119"/>
      <c r="U309" s="119"/>
      <c r="V309" s="119"/>
      <c r="W309" s="119"/>
      <c r="X309" s="119"/>
      <c r="Y309" s="119"/>
      <c r="Z309" s="119"/>
      <c r="AA309" s="119"/>
      <c r="AB309" s="119"/>
      <c r="AC309" s="119"/>
      <c r="AD309" s="119"/>
      <c r="AE309" s="119"/>
      <c r="AF309" s="119"/>
      <c r="AG309" s="119"/>
      <c r="AH309" s="119"/>
      <c r="AI309" s="119"/>
      <c r="AJ309" s="119"/>
      <c r="AK309" s="119"/>
    </row>
    <row r="310" spans="1:37" s="109" customFormat="1" x14ac:dyDescent="0.2">
      <c r="A310" s="119" t="s">
        <v>2759</v>
      </c>
      <c r="B310" s="120" t="s">
        <v>1495</v>
      </c>
      <c r="C310" s="121" t="s">
        <v>402</v>
      </c>
      <c r="D310" s="122">
        <v>466400098</v>
      </c>
      <c r="E310" s="122" t="s">
        <v>3502</v>
      </c>
      <c r="F310" s="121" t="s">
        <v>385</v>
      </c>
      <c r="G310" s="123">
        <v>32744</v>
      </c>
      <c r="H310" s="124">
        <f t="shared" ca="1" si="4"/>
        <v>22</v>
      </c>
      <c r="I310" s="124"/>
      <c r="J310" s="125">
        <v>29000</v>
      </c>
      <c r="K310" s="120">
        <v>5</v>
      </c>
      <c r="L310" s="124"/>
      <c r="M310" s="126"/>
      <c r="N310" s="121"/>
      <c r="O310" s="119"/>
      <c r="P310" s="119"/>
      <c r="Q310" s="119"/>
      <c r="R310" s="119"/>
      <c r="S310" s="119"/>
      <c r="T310" s="119"/>
      <c r="U310" s="119"/>
      <c r="V310" s="119"/>
      <c r="W310" s="119"/>
      <c r="X310" s="119"/>
      <c r="Y310" s="119"/>
      <c r="Z310" s="119"/>
      <c r="AA310" s="119"/>
      <c r="AB310" s="119"/>
      <c r="AC310" s="119"/>
      <c r="AD310" s="119"/>
      <c r="AE310" s="119"/>
      <c r="AF310" s="119"/>
      <c r="AG310" s="119"/>
      <c r="AH310" s="119"/>
      <c r="AI310" s="119"/>
      <c r="AJ310" s="119"/>
      <c r="AK310" s="119"/>
    </row>
    <row r="311" spans="1:37" s="109" customFormat="1" x14ac:dyDescent="0.2">
      <c r="A311" s="119" t="s">
        <v>3017</v>
      </c>
      <c r="B311" s="120" t="s">
        <v>378</v>
      </c>
      <c r="C311" s="121" t="s">
        <v>399</v>
      </c>
      <c r="D311" s="122">
        <v>466947318</v>
      </c>
      <c r="E311" s="122" t="s">
        <v>3484</v>
      </c>
      <c r="F311" s="121" t="s">
        <v>386</v>
      </c>
      <c r="G311" s="123">
        <v>39268</v>
      </c>
      <c r="H311" s="124">
        <f t="shared" ca="1" si="4"/>
        <v>4</v>
      </c>
      <c r="I311" s="124" t="s">
        <v>387</v>
      </c>
      <c r="J311" s="125">
        <v>43820</v>
      </c>
      <c r="K311" s="120">
        <v>2</v>
      </c>
      <c r="L311" s="124"/>
      <c r="M311" s="126"/>
      <c r="N311" s="121"/>
      <c r="O311" s="119"/>
      <c r="P311" s="119"/>
      <c r="Q311" s="119"/>
      <c r="R311" s="119"/>
      <c r="S311" s="119"/>
      <c r="T311" s="119"/>
      <c r="U311" s="119"/>
      <c r="V311" s="119"/>
      <c r="W311" s="119"/>
      <c r="X311" s="119"/>
      <c r="Y311" s="119"/>
      <c r="Z311" s="119"/>
      <c r="AA311" s="119"/>
      <c r="AB311" s="119"/>
      <c r="AC311" s="119"/>
      <c r="AD311" s="119"/>
      <c r="AE311" s="119"/>
      <c r="AF311" s="119"/>
      <c r="AG311" s="119"/>
      <c r="AH311" s="119"/>
      <c r="AI311" s="119"/>
      <c r="AJ311" s="119"/>
      <c r="AK311" s="119"/>
    </row>
    <row r="312" spans="1:37" s="109" customFormat="1" x14ac:dyDescent="0.2">
      <c r="A312" s="119" t="s">
        <v>2717</v>
      </c>
      <c r="B312" s="120" t="s">
        <v>378</v>
      </c>
      <c r="C312" s="121" t="s">
        <v>399</v>
      </c>
      <c r="D312" s="122">
        <v>467030396</v>
      </c>
      <c r="E312" s="122" t="s">
        <v>3246</v>
      </c>
      <c r="F312" s="121" t="s">
        <v>386</v>
      </c>
      <c r="G312" s="123">
        <v>32410</v>
      </c>
      <c r="H312" s="124">
        <f t="shared" ca="1" si="4"/>
        <v>23</v>
      </c>
      <c r="I312" s="124" t="s">
        <v>391</v>
      </c>
      <c r="J312" s="125">
        <v>58910</v>
      </c>
      <c r="K312" s="120">
        <v>1</v>
      </c>
      <c r="L312" s="124"/>
      <c r="M312" s="126"/>
      <c r="N312" s="121"/>
      <c r="O312" s="119"/>
      <c r="P312" s="119"/>
      <c r="Q312" s="119"/>
      <c r="R312" s="119"/>
      <c r="S312" s="119"/>
      <c r="T312" s="119"/>
      <c r="U312" s="119"/>
      <c r="V312" s="119"/>
      <c r="W312" s="119"/>
      <c r="X312" s="119"/>
      <c r="Y312" s="119"/>
      <c r="Z312" s="119"/>
      <c r="AA312" s="119"/>
      <c r="AB312" s="119"/>
      <c r="AC312" s="119"/>
      <c r="AD312" s="119"/>
      <c r="AE312" s="119"/>
      <c r="AF312" s="119"/>
      <c r="AG312" s="119"/>
      <c r="AH312" s="119"/>
      <c r="AI312" s="119"/>
      <c r="AJ312" s="119"/>
      <c r="AK312" s="119"/>
    </row>
    <row r="313" spans="1:37" s="109" customFormat="1" x14ac:dyDescent="0.2">
      <c r="A313" s="119" t="s">
        <v>3089</v>
      </c>
      <c r="B313" s="120" t="s">
        <v>1371</v>
      </c>
      <c r="C313" s="121" t="s">
        <v>399</v>
      </c>
      <c r="D313" s="122">
        <v>468053610</v>
      </c>
      <c r="E313" s="122" t="s">
        <v>3248</v>
      </c>
      <c r="F313" s="121" t="s">
        <v>386</v>
      </c>
      <c r="G313" s="123">
        <v>36199</v>
      </c>
      <c r="H313" s="124">
        <f t="shared" ca="1" si="4"/>
        <v>12</v>
      </c>
      <c r="I313" s="124" t="s">
        <v>391</v>
      </c>
      <c r="J313" s="125">
        <v>69080</v>
      </c>
      <c r="K313" s="120">
        <v>3</v>
      </c>
      <c r="L313" s="124"/>
      <c r="M313" s="126"/>
      <c r="N313" s="121"/>
      <c r="O313" s="119"/>
      <c r="P313" s="119"/>
      <c r="Q313" s="119"/>
      <c r="R313" s="119"/>
      <c r="S313" s="119"/>
      <c r="T313" s="119"/>
      <c r="U313" s="119"/>
      <c r="V313" s="119"/>
      <c r="W313" s="119"/>
      <c r="X313" s="119"/>
      <c r="Y313" s="119"/>
      <c r="Z313" s="119"/>
      <c r="AA313" s="119"/>
      <c r="AB313" s="119"/>
      <c r="AC313" s="119"/>
      <c r="AD313" s="119"/>
      <c r="AE313" s="119"/>
      <c r="AF313" s="119"/>
      <c r="AG313" s="119"/>
      <c r="AH313" s="119"/>
      <c r="AI313" s="119"/>
      <c r="AJ313" s="119"/>
      <c r="AK313" s="119"/>
    </row>
    <row r="314" spans="1:37" s="109" customFormat="1" x14ac:dyDescent="0.2">
      <c r="A314" s="119" t="s">
        <v>3092</v>
      </c>
      <c r="B314" s="120" t="s">
        <v>1373</v>
      </c>
      <c r="C314" s="121" t="s">
        <v>406</v>
      </c>
      <c r="D314" s="122">
        <v>468234190</v>
      </c>
      <c r="E314" s="122" t="s">
        <v>3621</v>
      </c>
      <c r="F314" s="121" t="s">
        <v>386</v>
      </c>
      <c r="G314" s="123">
        <v>33859</v>
      </c>
      <c r="H314" s="124">
        <f t="shared" ca="1" si="4"/>
        <v>19</v>
      </c>
      <c r="I314" s="124" t="s">
        <v>388</v>
      </c>
      <c r="J314" s="125">
        <v>72640</v>
      </c>
      <c r="K314" s="120">
        <v>3</v>
      </c>
      <c r="L314" s="124"/>
      <c r="M314" s="126"/>
      <c r="N314" s="121"/>
      <c r="O314" s="119"/>
      <c r="P314" s="119"/>
      <c r="Q314" s="119"/>
      <c r="R314" s="119"/>
      <c r="S314" s="119"/>
      <c r="T314" s="119"/>
      <c r="U314" s="119"/>
      <c r="V314" s="119"/>
      <c r="W314" s="119"/>
      <c r="X314" s="119"/>
      <c r="Y314" s="119"/>
      <c r="Z314" s="119"/>
      <c r="AA314" s="119"/>
      <c r="AB314" s="119"/>
      <c r="AC314" s="119"/>
      <c r="AD314" s="119"/>
      <c r="AE314" s="119"/>
      <c r="AF314" s="119"/>
      <c r="AG314" s="119"/>
      <c r="AH314" s="119"/>
      <c r="AI314" s="119"/>
      <c r="AJ314" s="119"/>
      <c r="AK314" s="119"/>
    </row>
    <row r="315" spans="1:37" s="109" customFormat="1" x14ac:dyDescent="0.2">
      <c r="A315" s="119" t="s">
        <v>2914</v>
      </c>
      <c r="B315" s="120" t="s">
        <v>1373</v>
      </c>
      <c r="C315" s="121" t="s">
        <v>403</v>
      </c>
      <c r="D315" s="122">
        <v>468953266</v>
      </c>
      <c r="E315" s="122" t="s">
        <v>3540</v>
      </c>
      <c r="F315" s="121" t="s">
        <v>386</v>
      </c>
      <c r="G315" s="123">
        <v>32431</v>
      </c>
      <c r="H315" s="124">
        <f t="shared" ca="1" si="4"/>
        <v>22</v>
      </c>
      <c r="I315" s="124" t="s">
        <v>387</v>
      </c>
      <c r="J315" s="125">
        <v>48550</v>
      </c>
      <c r="K315" s="120">
        <v>5</v>
      </c>
      <c r="L315" s="124"/>
      <c r="M315" s="126"/>
      <c r="N315" s="121"/>
      <c r="O315" s="119"/>
      <c r="P315" s="119"/>
      <c r="Q315" s="119"/>
      <c r="R315" s="119"/>
      <c r="S315" s="119"/>
      <c r="T315" s="119"/>
      <c r="U315" s="119"/>
      <c r="V315" s="119"/>
      <c r="W315" s="119"/>
      <c r="X315" s="119"/>
      <c r="Y315" s="119"/>
      <c r="Z315" s="119"/>
      <c r="AA315" s="119"/>
      <c r="AB315" s="119"/>
      <c r="AC315" s="119"/>
      <c r="AD315" s="119"/>
      <c r="AE315" s="119"/>
      <c r="AF315" s="119"/>
      <c r="AG315" s="119"/>
      <c r="AH315" s="119"/>
      <c r="AI315" s="119"/>
      <c r="AJ315" s="119"/>
      <c r="AK315" s="119"/>
    </row>
    <row r="316" spans="1:37" s="109" customFormat="1" x14ac:dyDescent="0.2">
      <c r="A316" s="119" t="s">
        <v>2979</v>
      </c>
      <c r="B316" s="120" t="s">
        <v>1371</v>
      </c>
      <c r="C316" s="121" t="s">
        <v>1375</v>
      </c>
      <c r="D316" s="122">
        <v>469591073</v>
      </c>
      <c r="E316" s="122" t="s">
        <v>3354</v>
      </c>
      <c r="F316" s="121" t="s">
        <v>386</v>
      </c>
      <c r="G316" s="123">
        <v>35803</v>
      </c>
      <c r="H316" s="124">
        <f t="shared" ca="1" si="4"/>
        <v>13</v>
      </c>
      <c r="I316" s="124" t="s">
        <v>393</v>
      </c>
      <c r="J316" s="125">
        <v>61150</v>
      </c>
      <c r="K316" s="120">
        <v>4</v>
      </c>
      <c r="L316" s="124"/>
      <c r="M316" s="126"/>
      <c r="N316" s="121"/>
      <c r="O316" s="119"/>
      <c r="P316" s="119"/>
      <c r="Q316" s="119"/>
      <c r="R316" s="119"/>
      <c r="S316" s="119"/>
      <c r="T316" s="119"/>
      <c r="U316" s="119"/>
      <c r="V316" s="119"/>
      <c r="W316" s="119"/>
      <c r="X316" s="119"/>
      <c r="Y316" s="119"/>
      <c r="Z316" s="119"/>
      <c r="AA316" s="119"/>
      <c r="AB316" s="119"/>
      <c r="AC316" s="119"/>
      <c r="AD316" s="119"/>
      <c r="AE316" s="119"/>
      <c r="AF316" s="119"/>
      <c r="AG316" s="119"/>
      <c r="AH316" s="119"/>
      <c r="AI316" s="119"/>
      <c r="AJ316" s="119"/>
      <c r="AK316" s="119"/>
    </row>
    <row r="317" spans="1:37" s="109" customFormat="1" x14ac:dyDescent="0.2">
      <c r="A317" s="119" t="s">
        <v>2998</v>
      </c>
      <c r="B317" s="120" t="s">
        <v>1371</v>
      </c>
      <c r="C317" s="121" t="s">
        <v>399</v>
      </c>
      <c r="D317" s="122">
        <v>470719383</v>
      </c>
      <c r="E317" s="122" t="s">
        <v>3455</v>
      </c>
      <c r="F317" s="121" t="s">
        <v>386</v>
      </c>
      <c r="G317" s="123">
        <v>34699</v>
      </c>
      <c r="H317" s="124">
        <f t="shared" ca="1" si="4"/>
        <v>16</v>
      </c>
      <c r="I317" s="124" t="s">
        <v>387</v>
      </c>
      <c r="J317" s="125">
        <v>75120</v>
      </c>
      <c r="K317" s="120">
        <v>5</v>
      </c>
      <c r="L317" s="124"/>
      <c r="M317" s="126"/>
      <c r="N317" s="121"/>
      <c r="O317" s="119"/>
      <c r="P317" s="119"/>
      <c r="Q317" s="119"/>
      <c r="R317" s="119"/>
      <c r="S317" s="119"/>
      <c r="T317" s="119"/>
      <c r="U317" s="119"/>
      <c r="V317" s="119"/>
      <c r="W317" s="119"/>
      <c r="X317" s="119"/>
      <c r="Y317" s="119"/>
      <c r="Z317" s="119"/>
      <c r="AA317" s="119"/>
      <c r="AB317" s="119"/>
      <c r="AC317" s="119"/>
      <c r="AD317" s="119"/>
      <c r="AE317" s="119"/>
      <c r="AF317" s="119"/>
      <c r="AG317" s="119"/>
      <c r="AH317" s="119"/>
      <c r="AI317" s="119"/>
      <c r="AJ317" s="119"/>
      <c r="AK317" s="119"/>
    </row>
    <row r="318" spans="1:37" s="109" customFormat="1" x14ac:dyDescent="0.2">
      <c r="A318" s="119" t="s">
        <v>3053</v>
      </c>
      <c r="B318" s="120" t="s">
        <v>378</v>
      </c>
      <c r="C318" s="121" t="s">
        <v>399</v>
      </c>
      <c r="D318" s="122">
        <v>470935648</v>
      </c>
      <c r="E318" s="122" t="s">
        <v>3422</v>
      </c>
      <c r="F318" s="121" t="s">
        <v>385</v>
      </c>
      <c r="G318" s="123">
        <v>37227</v>
      </c>
      <c r="H318" s="124">
        <f t="shared" ca="1" si="4"/>
        <v>9</v>
      </c>
      <c r="I318" s="124"/>
      <c r="J318" s="125">
        <v>39680</v>
      </c>
      <c r="K318" s="120">
        <v>1</v>
      </c>
      <c r="L318" s="124"/>
      <c r="M318" s="126"/>
      <c r="N318" s="121"/>
      <c r="O318" s="119"/>
      <c r="P318" s="119"/>
      <c r="Q318" s="119"/>
      <c r="R318" s="119"/>
      <c r="S318" s="119"/>
      <c r="T318" s="119"/>
      <c r="U318" s="119"/>
      <c r="V318" s="119"/>
      <c r="W318" s="119"/>
      <c r="X318" s="119"/>
      <c r="Y318" s="119"/>
      <c r="Z318" s="119"/>
      <c r="AA318" s="119"/>
      <c r="AB318" s="119"/>
      <c r="AC318" s="119"/>
      <c r="AD318" s="119"/>
      <c r="AE318" s="119"/>
      <c r="AF318" s="119"/>
      <c r="AG318" s="119"/>
      <c r="AH318" s="119"/>
      <c r="AI318" s="119"/>
      <c r="AJ318" s="119"/>
      <c r="AK318" s="119"/>
    </row>
    <row r="319" spans="1:37" s="109" customFormat="1" x14ac:dyDescent="0.2">
      <c r="A319" s="119" t="s">
        <v>2862</v>
      </c>
      <c r="B319" s="120" t="s">
        <v>1373</v>
      </c>
      <c r="C319" s="121" t="s">
        <v>408</v>
      </c>
      <c r="D319" s="122">
        <v>471064761</v>
      </c>
      <c r="E319" s="122" t="s">
        <v>3760</v>
      </c>
      <c r="F319" s="121" t="s">
        <v>392</v>
      </c>
      <c r="G319" s="123">
        <v>33515</v>
      </c>
      <c r="H319" s="124">
        <f t="shared" ca="1" si="4"/>
        <v>20</v>
      </c>
      <c r="I319" s="124"/>
      <c r="J319" s="125">
        <v>26944</v>
      </c>
      <c r="K319" s="120">
        <v>4</v>
      </c>
      <c r="L319" s="124"/>
      <c r="M319" s="126"/>
      <c r="N319" s="121"/>
      <c r="O319" s="119"/>
      <c r="P319" s="119"/>
      <c r="Q319" s="119"/>
      <c r="R319" s="119"/>
      <c r="S319" s="119"/>
      <c r="T319" s="119"/>
      <c r="U319" s="119"/>
      <c r="V319" s="119"/>
      <c r="W319" s="119"/>
      <c r="X319" s="119"/>
      <c r="Y319" s="119"/>
      <c r="Z319" s="119"/>
      <c r="AA319" s="119"/>
      <c r="AB319" s="119"/>
      <c r="AC319" s="119"/>
      <c r="AD319" s="119"/>
      <c r="AE319" s="119"/>
      <c r="AF319" s="119"/>
      <c r="AG319" s="119"/>
      <c r="AH319" s="119"/>
      <c r="AI319" s="119"/>
      <c r="AJ319" s="119"/>
      <c r="AK319" s="119"/>
    </row>
    <row r="320" spans="1:37" s="109" customFormat="1" x14ac:dyDescent="0.2">
      <c r="A320" s="119" t="s">
        <v>3137</v>
      </c>
      <c r="B320" s="120" t="s">
        <v>1373</v>
      </c>
      <c r="C320" s="121" t="s">
        <v>405</v>
      </c>
      <c r="D320" s="122">
        <v>474117484</v>
      </c>
      <c r="E320" s="122" t="s">
        <v>3559</v>
      </c>
      <c r="F320" s="121" t="s">
        <v>386</v>
      </c>
      <c r="G320" s="123">
        <v>32332</v>
      </c>
      <c r="H320" s="124">
        <f t="shared" ca="1" si="4"/>
        <v>23</v>
      </c>
      <c r="I320" s="124" t="s">
        <v>387</v>
      </c>
      <c r="J320" s="125">
        <v>79770</v>
      </c>
      <c r="K320" s="120">
        <v>4</v>
      </c>
      <c r="L320" s="124"/>
      <c r="M320" s="126"/>
      <c r="N320" s="121"/>
      <c r="O320" s="119"/>
      <c r="P320" s="119"/>
      <c r="Q320" s="119"/>
      <c r="R320" s="119"/>
      <c r="S320" s="119"/>
      <c r="T320" s="119"/>
      <c r="U320" s="119"/>
      <c r="V320" s="119"/>
      <c r="W320" s="119"/>
      <c r="X320" s="119"/>
      <c r="Y320" s="119"/>
      <c r="Z320" s="119"/>
      <c r="AA320" s="119"/>
      <c r="AB320" s="119"/>
      <c r="AC320" s="119"/>
      <c r="AD320" s="119"/>
      <c r="AE320" s="119"/>
      <c r="AF320" s="119"/>
      <c r="AG320" s="119"/>
      <c r="AH320" s="119"/>
      <c r="AI320" s="119"/>
      <c r="AJ320" s="119"/>
      <c r="AK320" s="119"/>
    </row>
    <row r="321" spans="1:37" s="109" customFormat="1" x14ac:dyDescent="0.2">
      <c r="A321" s="119" t="s">
        <v>3202</v>
      </c>
      <c r="B321" s="120" t="s">
        <v>674</v>
      </c>
      <c r="C321" s="121" t="s">
        <v>399</v>
      </c>
      <c r="D321" s="122">
        <v>487810878</v>
      </c>
      <c r="E321" s="122" t="s">
        <v>3435</v>
      </c>
      <c r="F321" s="121" t="s">
        <v>386</v>
      </c>
      <c r="G321" s="123">
        <v>32758</v>
      </c>
      <c r="H321" s="124">
        <f t="shared" ca="1" si="4"/>
        <v>22</v>
      </c>
      <c r="I321" s="124" t="s">
        <v>391</v>
      </c>
      <c r="J321" s="125">
        <v>23330</v>
      </c>
      <c r="K321" s="120">
        <v>4</v>
      </c>
      <c r="L321" s="124"/>
      <c r="M321" s="126"/>
      <c r="N321" s="121"/>
      <c r="O321" s="119"/>
      <c r="P321" s="119"/>
      <c r="Q321" s="119"/>
      <c r="R321" s="119"/>
      <c r="S321" s="119"/>
      <c r="T321" s="119"/>
      <c r="U321" s="119"/>
      <c r="V321" s="119"/>
      <c r="W321" s="119"/>
      <c r="X321" s="119"/>
      <c r="Y321" s="119"/>
      <c r="Z321" s="119"/>
      <c r="AA321" s="119"/>
      <c r="AB321" s="119"/>
      <c r="AC321" s="119"/>
      <c r="AD321" s="119"/>
      <c r="AE321" s="119"/>
      <c r="AF321" s="119"/>
      <c r="AG321" s="119"/>
      <c r="AH321" s="119"/>
      <c r="AI321" s="119"/>
      <c r="AJ321" s="119"/>
      <c r="AK321" s="119"/>
    </row>
    <row r="322" spans="1:37" s="109" customFormat="1" x14ac:dyDescent="0.2">
      <c r="A322" s="119" t="s">
        <v>2781</v>
      </c>
      <c r="B322" s="120" t="s">
        <v>378</v>
      </c>
      <c r="C322" s="121" t="s">
        <v>399</v>
      </c>
      <c r="D322" s="122">
        <v>488831244</v>
      </c>
      <c r="E322" s="122" t="s">
        <v>3251</v>
      </c>
      <c r="F322" s="121" t="s">
        <v>389</v>
      </c>
      <c r="G322" s="123">
        <v>36310</v>
      </c>
      <c r="H322" s="124">
        <f t="shared" ref="H322:H385" ca="1" si="5">DATEDIF(G322,TODAY(),"Y")</f>
        <v>12</v>
      </c>
      <c r="I322" s="124" t="s">
        <v>387</v>
      </c>
      <c r="J322" s="125">
        <v>24460</v>
      </c>
      <c r="K322" s="120">
        <v>1</v>
      </c>
      <c r="L322" s="124"/>
      <c r="M322" s="126"/>
      <c r="N322" s="121"/>
      <c r="O322" s="119"/>
      <c r="P322" s="119"/>
      <c r="Q322" s="119"/>
      <c r="R322" s="119"/>
      <c r="S322" s="119"/>
      <c r="T322" s="119"/>
      <c r="U322" s="119"/>
      <c r="V322" s="119"/>
      <c r="W322" s="119"/>
      <c r="X322" s="119"/>
      <c r="Y322" s="119"/>
      <c r="Z322" s="119"/>
      <c r="AA322" s="119"/>
      <c r="AB322" s="119"/>
      <c r="AC322" s="119"/>
      <c r="AD322" s="119"/>
      <c r="AE322" s="119"/>
      <c r="AF322" s="119"/>
      <c r="AG322" s="119"/>
      <c r="AH322" s="119"/>
      <c r="AI322" s="119"/>
      <c r="AJ322" s="119"/>
      <c r="AK322" s="119"/>
    </row>
    <row r="323" spans="1:37" s="109" customFormat="1" x14ac:dyDescent="0.2">
      <c r="A323" s="119" t="s">
        <v>2936</v>
      </c>
      <c r="B323" s="120" t="s">
        <v>1373</v>
      </c>
      <c r="C323" s="121" t="s">
        <v>405</v>
      </c>
      <c r="D323" s="122">
        <v>489013842</v>
      </c>
      <c r="E323" s="122" t="s">
        <v>3577</v>
      </c>
      <c r="F323" s="121" t="s">
        <v>389</v>
      </c>
      <c r="G323" s="123">
        <v>35385</v>
      </c>
      <c r="H323" s="124">
        <f t="shared" ca="1" si="5"/>
        <v>14</v>
      </c>
      <c r="I323" s="124" t="s">
        <v>391</v>
      </c>
      <c r="J323" s="125">
        <v>29005</v>
      </c>
      <c r="K323" s="120">
        <v>1</v>
      </c>
      <c r="L323" s="124"/>
      <c r="M323" s="126"/>
      <c r="N323" s="121"/>
      <c r="O323" s="119"/>
      <c r="P323" s="119"/>
      <c r="Q323" s="119"/>
      <c r="R323" s="119"/>
      <c r="S323" s="119"/>
      <c r="T323" s="119"/>
      <c r="U323" s="119"/>
      <c r="V323" s="119"/>
      <c r="W323" s="119"/>
      <c r="X323" s="119"/>
      <c r="Y323" s="119"/>
      <c r="Z323" s="119"/>
      <c r="AA323" s="119"/>
      <c r="AB323" s="119"/>
      <c r="AC323" s="119"/>
      <c r="AD323" s="119"/>
      <c r="AE323" s="119"/>
      <c r="AF323" s="119"/>
      <c r="AG323" s="119"/>
      <c r="AH323" s="119"/>
      <c r="AI323" s="119"/>
      <c r="AJ323" s="119"/>
      <c r="AK323" s="119"/>
    </row>
    <row r="324" spans="1:37" s="109" customFormat="1" x14ac:dyDescent="0.2">
      <c r="A324" s="119" t="s">
        <v>3195</v>
      </c>
      <c r="B324" s="120" t="s">
        <v>1373</v>
      </c>
      <c r="C324" s="121" t="s">
        <v>407</v>
      </c>
      <c r="D324" s="122">
        <v>489667166</v>
      </c>
      <c r="E324" s="122" t="s">
        <v>3689</v>
      </c>
      <c r="F324" s="121" t="s">
        <v>386</v>
      </c>
      <c r="G324" s="123">
        <v>35097</v>
      </c>
      <c r="H324" s="124">
        <f t="shared" ca="1" si="5"/>
        <v>15</v>
      </c>
      <c r="I324" s="124" t="s">
        <v>390</v>
      </c>
      <c r="J324" s="125">
        <v>45880</v>
      </c>
      <c r="K324" s="120">
        <v>5</v>
      </c>
      <c r="L324" s="124"/>
      <c r="M324" s="126"/>
      <c r="N324" s="121"/>
      <c r="O324" s="119"/>
      <c r="P324" s="119"/>
      <c r="Q324" s="119"/>
      <c r="R324" s="119"/>
      <c r="S324" s="119"/>
      <c r="T324" s="119"/>
      <c r="U324" s="119"/>
      <c r="V324" s="119"/>
      <c r="W324" s="119"/>
      <c r="X324" s="119"/>
      <c r="Y324" s="119"/>
      <c r="Z324" s="119"/>
      <c r="AA324" s="119"/>
      <c r="AB324" s="119"/>
      <c r="AC324" s="119"/>
      <c r="AD324" s="119"/>
      <c r="AE324" s="119"/>
      <c r="AF324" s="119"/>
      <c r="AG324" s="119"/>
      <c r="AH324" s="119"/>
      <c r="AI324" s="119"/>
      <c r="AJ324" s="119"/>
      <c r="AK324" s="119"/>
    </row>
    <row r="325" spans="1:37" s="109" customFormat="1" x14ac:dyDescent="0.2">
      <c r="A325" s="119" t="s">
        <v>2770</v>
      </c>
      <c r="B325" s="120" t="s">
        <v>674</v>
      </c>
      <c r="C325" s="121" t="s">
        <v>407</v>
      </c>
      <c r="D325" s="122">
        <v>491830893</v>
      </c>
      <c r="E325" s="122" t="s">
        <v>3696</v>
      </c>
      <c r="F325" s="121" t="s">
        <v>386</v>
      </c>
      <c r="G325" s="123">
        <v>38768</v>
      </c>
      <c r="H325" s="124">
        <f t="shared" ca="1" si="5"/>
        <v>5</v>
      </c>
      <c r="I325" s="124" t="s">
        <v>391</v>
      </c>
      <c r="J325" s="125">
        <v>23190</v>
      </c>
      <c r="K325" s="120">
        <v>5</v>
      </c>
      <c r="L325" s="124"/>
      <c r="M325" s="126"/>
      <c r="N325" s="121"/>
      <c r="O325" s="119"/>
      <c r="P325" s="119"/>
      <c r="Q325" s="119"/>
      <c r="R325" s="119"/>
      <c r="S325" s="119"/>
      <c r="T325" s="119"/>
      <c r="U325" s="119"/>
      <c r="V325" s="119"/>
      <c r="W325" s="119"/>
      <c r="X325" s="119"/>
      <c r="Y325" s="119"/>
      <c r="Z325" s="119"/>
      <c r="AA325" s="119"/>
      <c r="AB325" s="119"/>
      <c r="AC325" s="119"/>
      <c r="AD325" s="119"/>
      <c r="AE325" s="119"/>
      <c r="AF325" s="119"/>
      <c r="AG325" s="119"/>
      <c r="AH325" s="119"/>
      <c r="AI325" s="119"/>
      <c r="AJ325" s="119"/>
      <c r="AK325" s="119"/>
    </row>
    <row r="326" spans="1:37" s="109" customFormat="1" x14ac:dyDescent="0.2">
      <c r="A326" s="119" t="s">
        <v>3068</v>
      </c>
      <c r="B326" s="120" t="s">
        <v>1371</v>
      </c>
      <c r="C326" s="121" t="s">
        <v>406</v>
      </c>
      <c r="D326" s="122">
        <v>494754997</v>
      </c>
      <c r="E326" s="122" t="s">
        <v>3600</v>
      </c>
      <c r="F326" s="121" t="s">
        <v>385</v>
      </c>
      <c r="G326" s="123">
        <v>33416</v>
      </c>
      <c r="H326" s="124">
        <f t="shared" ca="1" si="5"/>
        <v>20</v>
      </c>
      <c r="I326" s="124"/>
      <c r="J326" s="125">
        <v>33120</v>
      </c>
      <c r="K326" s="120">
        <v>2</v>
      </c>
      <c r="L326" s="124"/>
      <c r="M326" s="126"/>
      <c r="N326" s="121"/>
      <c r="O326" s="119"/>
      <c r="P326" s="119"/>
      <c r="Q326" s="119"/>
      <c r="R326" s="119"/>
      <c r="S326" s="119"/>
      <c r="T326" s="119"/>
      <c r="U326" s="119"/>
      <c r="V326" s="119"/>
      <c r="W326" s="119"/>
      <c r="X326" s="119"/>
      <c r="Y326" s="119"/>
      <c r="Z326" s="119"/>
      <c r="AA326" s="119"/>
      <c r="AB326" s="119"/>
      <c r="AC326" s="119"/>
      <c r="AD326" s="119"/>
      <c r="AE326" s="119"/>
      <c r="AF326" s="119"/>
      <c r="AG326" s="119"/>
      <c r="AH326" s="119"/>
      <c r="AI326" s="119"/>
      <c r="AJ326" s="119"/>
      <c r="AK326" s="119"/>
    </row>
    <row r="327" spans="1:37" s="109" customFormat="1" x14ac:dyDescent="0.2">
      <c r="A327" s="119" t="s">
        <v>3044</v>
      </c>
      <c r="B327" s="120" t="s">
        <v>1373</v>
      </c>
      <c r="C327" s="121" t="s">
        <v>2472</v>
      </c>
      <c r="D327" s="122">
        <v>495042805</v>
      </c>
      <c r="E327" s="122" t="s">
        <v>3242</v>
      </c>
      <c r="F327" s="121" t="s">
        <v>385</v>
      </c>
      <c r="G327" s="151">
        <v>38943</v>
      </c>
      <c r="H327" s="124">
        <f t="shared" ca="1" si="5"/>
        <v>5</v>
      </c>
      <c r="I327" s="124"/>
      <c r="J327" s="125">
        <v>59350</v>
      </c>
      <c r="K327" s="120">
        <v>5</v>
      </c>
      <c r="L327" s="124"/>
      <c r="M327" s="126"/>
      <c r="N327" s="121"/>
      <c r="O327" s="119"/>
      <c r="P327" s="119"/>
      <c r="Q327" s="119"/>
      <c r="R327" s="119"/>
      <c r="S327" s="119"/>
      <c r="T327" s="119"/>
      <c r="U327" s="119"/>
      <c r="V327" s="119"/>
      <c r="W327" s="119"/>
      <c r="X327" s="119"/>
      <c r="Y327" s="119"/>
      <c r="Z327" s="119"/>
      <c r="AA327" s="119"/>
      <c r="AB327" s="119"/>
      <c r="AC327" s="119"/>
      <c r="AD327" s="119"/>
      <c r="AE327" s="119"/>
      <c r="AF327" s="119"/>
      <c r="AG327" s="119"/>
      <c r="AH327" s="119"/>
      <c r="AI327" s="119"/>
      <c r="AJ327" s="119"/>
      <c r="AK327" s="119"/>
    </row>
    <row r="328" spans="1:37" s="109" customFormat="1" x14ac:dyDescent="0.2">
      <c r="A328" s="119" t="s">
        <v>3075</v>
      </c>
      <c r="B328" s="120" t="s">
        <v>1495</v>
      </c>
      <c r="C328" s="121" t="s">
        <v>2473</v>
      </c>
      <c r="D328" s="122">
        <v>495372474</v>
      </c>
      <c r="E328" s="122" t="s">
        <v>3769</v>
      </c>
      <c r="F328" s="121" t="s">
        <v>389</v>
      </c>
      <c r="G328" s="123">
        <v>35247</v>
      </c>
      <c r="H328" s="124">
        <f t="shared" ca="1" si="5"/>
        <v>15</v>
      </c>
      <c r="I328" s="124" t="s">
        <v>387</v>
      </c>
      <c r="J328" s="125">
        <v>31250</v>
      </c>
      <c r="K328" s="120">
        <v>2</v>
      </c>
      <c r="L328" s="124"/>
      <c r="M328" s="126"/>
      <c r="N328" s="121"/>
      <c r="O328" s="119"/>
      <c r="P328" s="119"/>
      <c r="Q328" s="119"/>
      <c r="R328" s="119"/>
      <c r="S328" s="119"/>
      <c r="T328" s="119"/>
      <c r="U328" s="119"/>
      <c r="V328" s="119"/>
      <c r="W328" s="119"/>
      <c r="X328" s="119"/>
      <c r="Y328" s="119"/>
      <c r="Z328" s="119"/>
      <c r="AA328" s="119"/>
      <c r="AB328" s="119"/>
      <c r="AC328" s="119"/>
      <c r="AD328" s="119"/>
      <c r="AE328" s="119"/>
      <c r="AF328" s="119"/>
      <c r="AG328" s="119"/>
      <c r="AH328" s="119"/>
      <c r="AI328" s="119"/>
      <c r="AJ328" s="119"/>
      <c r="AK328" s="119"/>
    </row>
    <row r="329" spans="1:37" s="109" customFormat="1" x14ac:dyDescent="0.2">
      <c r="A329" s="119" t="s">
        <v>3086</v>
      </c>
      <c r="B329" s="120" t="s">
        <v>1373</v>
      </c>
      <c r="C329" s="121" t="s">
        <v>395</v>
      </c>
      <c r="D329" s="122">
        <v>496260023</v>
      </c>
      <c r="E329" s="122" t="s">
        <v>3315</v>
      </c>
      <c r="F329" s="121" t="s">
        <v>386</v>
      </c>
      <c r="G329" s="123">
        <v>33164</v>
      </c>
      <c r="H329" s="124">
        <f t="shared" ca="1" si="5"/>
        <v>20</v>
      </c>
      <c r="I329" s="124" t="s">
        <v>390</v>
      </c>
      <c r="J329" s="125">
        <v>74670</v>
      </c>
      <c r="K329" s="120">
        <v>5</v>
      </c>
      <c r="L329" s="124"/>
      <c r="M329" s="127"/>
      <c r="N329" s="121"/>
      <c r="O329" s="119"/>
      <c r="P329" s="119"/>
      <c r="Q329" s="119"/>
      <c r="R329" s="119"/>
      <c r="S329" s="119"/>
      <c r="T329" s="119"/>
      <c r="U329" s="119"/>
      <c r="V329" s="119"/>
      <c r="W329" s="119"/>
      <c r="X329" s="119"/>
      <c r="Y329" s="119"/>
      <c r="Z329" s="119"/>
      <c r="AA329" s="119"/>
      <c r="AB329" s="119"/>
      <c r="AC329" s="119"/>
      <c r="AD329" s="119"/>
      <c r="AE329" s="119"/>
      <c r="AF329" s="119"/>
      <c r="AG329" s="119"/>
      <c r="AH329" s="119"/>
      <c r="AI329" s="119"/>
      <c r="AJ329" s="119"/>
      <c r="AK329" s="119"/>
    </row>
    <row r="330" spans="1:37" s="109" customFormat="1" x14ac:dyDescent="0.2">
      <c r="A330" s="119" t="s">
        <v>2833</v>
      </c>
      <c r="B330" s="120" t="s">
        <v>378</v>
      </c>
      <c r="C330" s="121" t="s">
        <v>402</v>
      </c>
      <c r="D330" s="122">
        <v>499124019</v>
      </c>
      <c r="E330" s="122" t="s">
        <v>3257</v>
      </c>
      <c r="F330" s="121" t="s">
        <v>389</v>
      </c>
      <c r="G330" s="123">
        <v>34811</v>
      </c>
      <c r="H330" s="124">
        <f t="shared" ca="1" si="5"/>
        <v>16</v>
      </c>
      <c r="I330" s="124" t="s">
        <v>391</v>
      </c>
      <c r="J330" s="125">
        <v>28880</v>
      </c>
      <c r="K330" s="120">
        <v>3</v>
      </c>
      <c r="L330" s="124"/>
      <c r="M330" s="126"/>
      <c r="N330" s="121"/>
      <c r="O330" s="119"/>
      <c r="P330" s="119"/>
      <c r="Q330" s="119"/>
      <c r="R330" s="119"/>
      <c r="S330" s="119"/>
      <c r="T330" s="119"/>
      <c r="U330" s="119"/>
      <c r="V330" s="119"/>
      <c r="W330" s="119"/>
      <c r="X330" s="119"/>
      <c r="Y330" s="119"/>
      <c r="Z330" s="119"/>
      <c r="AA330" s="119"/>
      <c r="AB330" s="119"/>
      <c r="AC330" s="119"/>
      <c r="AD330" s="119"/>
      <c r="AE330" s="119"/>
      <c r="AF330" s="119"/>
      <c r="AG330" s="119"/>
      <c r="AH330" s="119"/>
      <c r="AI330" s="119"/>
      <c r="AJ330" s="119"/>
      <c r="AK330" s="119"/>
    </row>
    <row r="331" spans="1:37" s="109" customFormat="1" x14ac:dyDescent="0.2">
      <c r="A331" s="119" t="s">
        <v>3138</v>
      </c>
      <c r="B331" s="120" t="s">
        <v>1371</v>
      </c>
      <c r="C331" s="121" t="s">
        <v>399</v>
      </c>
      <c r="D331" s="122">
        <v>501523688</v>
      </c>
      <c r="E331" s="122" t="s">
        <v>3441</v>
      </c>
      <c r="F331" s="121" t="s">
        <v>386</v>
      </c>
      <c r="G331" s="123">
        <v>34210</v>
      </c>
      <c r="H331" s="124">
        <f t="shared" ca="1" si="5"/>
        <v>18</v>
      </c>
      <c r="I331" s="124" t="s">
        <v>387</v>
      </c>
      <c r="J331" s="125">
        <v>79730</v>
      </c>
      <c r="K331" s="120">
        <v>2</v>
      </c>
      <c r="L331" s="124"/>
      <c r="M331" s="126"/>
      <c r="N331" s="121"/>
      <c r="O331" s="119"/>
      <c r="P331" s="119"/>
      <c r="Q331" s="119"/>
      <c r="R331" s="119"/>
      <c r="S331" s="119"/>
      <c r="T331" s="119"/>
      <c r="U331" s="119"/>
      <c r="V331" s="119"/>
      <c r="W331" s="119"/>
      <c r="X331" s="119"/>
      <c r="Y331" s="119"/>
      <c r="Z331" s="119"/>
      <c r="AA331" s="119"/>
      <c r="AB331" s="119"/>
      <c r="AC331" s="119"/>
      <c r="AD331" s="119"/>
      <c r="AE331" s="119"/>
      <c r="AF331" s="119"/>
      <c r="AG331" s="119"/>
      <c r="AH331" s="119"/>
      <c r="AI331" s="119"/>
      <c r="AJ331" s="119"/>
      <c r="AK331" s="119"/>
    </row>
    <row r="332" spans="1:37" s="109" customFormat="1" x14ac:dyDescent="0.2">
      <c r="A332" s="119" t="s">
        <v>2768</v>
      </c>
      <c r="B332" s="120" t="s">
        <v>378</v>
      </c>
      <c r="C332" s="121" t="s">
        <v>406</v>
      </c>
      <c r="D332" s="122">
        <v>502200672</v>
      </c>
      <c r="E332" s="122" t="s">
        <v>3610</v>
      </c>
      <c r="F332" s="121" t="s">
        <v>385</v>
      </c>
      <c r="G332" s="151">
        <v>39100</v>
      </c>
      <c r="H332" s="124">
        <f t="shared" ca="1" si="5"/>
        <v>4</v>
      </c>
      <c r="I332" s="124"/>
      <c r="J332" s="125">
        <v>57680</v>
      </c>
      <c r="K332" s="120">
        <v>4</v>
      </c>
      <c r="L332" s="124"/>
      <c r="M332" s="126"/>
      <c r="N332" s="121"/>
      <c r="O332" s="119"/>
      <c r="P332" s="119"/>
      <c r="Q332" s="119"/>
      <c r="R332" s="119"/>
      <c r="S332" s="119"/>
      <c r="T332" s="119"/>
      <c r="U332" s="119"/>
      <c r="V332" s="119"/>
      <c r="W332" s="119"/>
      <c r="X332" s="119"/>
      <c r="Y332" s="119"/>
      <c r="Z332" s="119"/>
      <c r="AA332" s="119"/>
      <c r="AB332" s="119"/>
      <c r="AC332" s="119"/>
      <c r="AD332" s="119"/>
      <c r="AE332" s="119"/>
      <c r="AF332" s="119"/>
      <c r="AG332" s="119"/>
      <c r="AH332" s="119"/>
      <c r="AI332" s="119"/>
      <c r="AJ332" s="119"/>
      <c r="AK332" s="119"/>
    </row>
    <row r="333" spans="1:37" s="109" customFormat="1" x14ac:dyDescent="0.2">
      <c r="A333" s="119" t="s">
        <v>3081</v>
      </c>
      <c r="B333" s="120" t="s">
        <v>378</v>
      </c>
      <c r="C333" s="121" t="s">
        <v>408</v>
      </c>
      <c r="D333" s="122">
        <v>502580266</v>
      </c>
      <c r="E333" s="122" t="s">
        <v>3762</v>
      </c>
      <c r="F333" s="121" t="s">
        <v>392</v>
      </c>
      <c r="G333" s="123">
        <v>37336</v>
      </c>
      <c r="H333" s="124">
        <f t="shared" ca="1" si="5"/>
        <v>9</v>
      </c>
      <c r="I333" s="124"/>
      <c r="J333" s="125">
        <v>37344</v>
      </c>
      <c r="K333" s="120">
        <v>2</v>
      </c>
      <c r="L333" s="124"/>
      <c r="M333" s="126"/>
      <c r="N333" s="121"/>
      <c r="O333" s="119"/>
      <c r="P333" s="119"/>
      <c r="Q333" s="119"/>
      <c r="R333" s="119"/>
      <c r="S333" s="119"/>
      <c r="T333" s="119"/>
      <c r="U333" s="119"/>
      <c r="V333" s="119"/>
      <c r="W333" s="119"/>
      <c r="X333" s="119"/>
      <c r="Y333" s="119"/>
      <c r="Z333" s="119"/>
      <c r="AA333" s="119"/>
      <c r="AB333" s="119"/>
      <c r="AC333" s="119"/>
      <c r="AD333" s="119"/>
      <c r="AE333" s="119"/>
      <c r="AF333" s="119"/>
      <c r="AG333" s="119"/>
      <c r="AH333" s="119"/>
      <c r="AI333" s="119"/>
      <c r="AJ333" s="119"/>
      <c r="AK333" s="119"/>
    </row>
    <row r="334" spans="1:37" s="109" customFormat="1" x14ac:dyDescent="0.2">
      <c r="A334" s="119" t="s">
        <v>3204</v>
      </c>
      <c r="B334" s="120" t="s">
        <v>1371</v>
      </c>
      <c r="C334" s="121" t="s">
        <v>406</v>
      </c>
      <c r="D334" s="122">
        <v>503036433</v>
      </c>
      <c r="E334" s="122" t="s">
        <v>3615</v>
      </c>
      <c r="F334" s="121" t="s">
        <v>386</v>
      </c>
      <c r="G334" s="123">
        <v>32150</v>
      </c>
      <c r="H334" s="124">
        <f t="shared" ca="1" si="5"/>
        <v>23</v>
      </c>
      <c r="I334" s="124" t="s">
        <v>393</v>
      </c>
      <c r="J334" s="125">
        <v>77740</v>
      </c>
      <c r="K334" s="120">
        <v>1</v>
      </c>
      <c r="L334" s="124"/>
      <c r="M334" s="126"/>
      <c r="N334" s="121"/>
      <c r="O334" s="119"/>
      <c r="P334" s="119"/>
      <c r="Q334" s="119"/>
      <c r="R334" s="119"/>
      <c r="S334" s="119"/>
      <c r="T334" s="119"/>
      <c r="U334" s="119"/>
      <c r="V334" s="119"/>
      <c r="W334" s="119"/>
      <c r="X334" s="119"/>
      <c r="Y334" s="119"/>
      <c r="Z334" s="119"/>
      <c r="AA334" s="119"/>
      <c r="AB334" s="119"/>
      <c r="AC334" s="119"/>
      <c r="AD334" s="119"/>
      <c r="AE334" s="119"/>
      <c r="AF334" s="119"/>
      <c r="AG334" s="119"/>
      <c r="AH334" s="119"/>
      <c r="AI334" s="119"/>
      <c r="AJ334" s="119"/>
      <c r="AK334" s="119"/>
    </row>
    <row r="335" spans="1:37" s="109" customFormat="1" x14ac:dyDescent="0.2">
      <c r="A335" s="119" t="s">
        <v>2920</v>
      </c>
      <c r="B335" s="120" t="s">
        <v>1371</v>
      </c>
      <c r="C335" s="121" t="s">
        <v>397</v>
      </c>
      <c r="D335" s="122">
        <v>503349830</v>
      </c>
      <c r="E335" s="122" t="s">
        <v>3370</v>
      </c>
      <c r="F335" s="121" t="s">
        <v>386</v>
      </c>
      <c r="G335" s="123">
        <v>32095</v>
      </c>
      <c r="H335" s="124">
        <f t="shared" ca="1" si="5"/>
        <v>23</v>
      </c>
      <c r="I335" s="124" t="s">
        <v>391</v>
      </c>
      <c r="J335" s="125">
        <v>32140</v>
      </c>
      <c r="K335" s="120">
        <v>2</v>
      </c>
      <c r="L335" s="124"/>
      <c r="M335" s="126"/>
      <c r="N335" s="121"/>
      <c r="O335" s="119"/>
      <c r="P335" s="119"/>
      <c r="Q335" s="119"/>
      <c r="R335" s="119"/>
      <c r="S335" s="119"/>
      <c r="T335" s="119"/>
      <c r="U335" s="119"/>
      <c r="V335" s="119"/>
      <c r="W335" s="119"/>
      <c r="X335" s="119"/>
      <c r="Y335" s="119"/>
      <c r="Z335" s="119"/>
      <c r="AA335" s="119"/>
      <c r="AB335" s="119"/>
      <c r="AC335" s="119"/>
      <c r="AD335" s="119"/>
      <c r="AE335" s="119"/>
      <c r="AF335" s="119"/>
      <c r="AG335" s="119"/>
      <c r="AH335" s="119"/>
      <c r="AI335" s="119"/>
      <c r="AJ335" s="119"/>
      <c r="AK335" s="119"/>
    </row>
    <row r="336" spans="1:37" s="109" customFormat="1" x14ac:dyDescent="0.2">
      <c r="A336" s="144" t="s">
        <v>3047</v>
      </c>
      <c r="B336" s="145" t="s">
        <v>1371</v>
      </c>
      <c r="C336" s="146" t="s">
        <v>395</v>
      </c>
      <c r="D336" s="147">
        <v>504735443</v>
      </c>
      <c r="E336" s="147" t="s">
        <v>3306</v>
      </c>
      <c r="F336" s="146" t="s">
        <v>385</v>
      </c>
      <c r="G336" s="148">
        <v>34592</v>
      </c>
      <c r="H336" s="149">
        <f t="shared" ca="1" si="5"/>
        <v>17</v>
      </c>
      <c r="I336" s="149"/>
      <c r="J336" s="150">
        <v>63340</v>
      </c>
      <c r="K336" s="145">
        <v>3</v>
      </c>
      <c r="L336" s="124"/>
      <c r="M336" s="126"/>
      <c r="N336" s="121"/>
      <c r="O336" s="119"/>
      <c r="P336" s="119"/>
      <c r="Q336" s="119"/>
      <c r="R336" s="119"/>
      <c r="S336" s="119"/>
      <c r="T336" s="119"/>
      <c r="U336" s="119"/>
      <c r="V336" s="119"/>
      <c r="W336" s="119"/>
      <c r="X336" s="119"/>
      <c r="Y336" s="119"/>
      <c r="Z336" s="119"/>
      <c r="AA336" s="119"/>
      <c r="AB336" s="119"/>
      <c r="AC336" s="119"/>
      <c r="AD336" s="119"/>
      <c r="AE336" s="119"/>
      <c r="AF336" s="119"/>
      <c r="AG336" s="119"/>
      <c r="AH336" s="119"/>
      <c r="AI336" s="119"/>
      <c r="AJ336" s="119"/>
      <c r="AK336" s="119"/>
    </row>
    <row r="337" spans="1:37" s="109" customFormat="1" x14ac:dyDescent="0.2">
      <c r="A337" s="119" t="s">
        <v>2930</v>
      </c>
      <c r="B337" s="120" t="s">
        <v>674</v>
      </c>
      <c r="C337" s="121" t="s">
        <v>399</v>
      </c>
      <c r="D337" s="122">
        <v>504914685</v>
      </c>
      <c r="E337" s="122" t="s">
        <v>3458</v>
      </c>
      <c r="F337" s="121" t="s">
        <v>386</v>
      </c>
      <c r="G337" s="123">
        <v>34774</v>
      </c>
      <c r="H337" s="124">
        <f t="shared" ca="1" si="5"/>
        <v>16</v>
      </c>
      <c r="I337" s="124" t="s">
        <v>387</v>
      </c>
      <c r="J337" s="125">
        <v>33210</v>
      </c>
      <c r="K337" s="120">
        <v>4</v>
      </c>
      <c r="L337" s="124"/>
      <c r="M337" s="126"/>
      <c r="N337" s="121"/>
      <c r="O337" s="119"/>
      <c r="P337" s="119"/>
      <c r="Q337" s="119"/>
      <c r="R337" s="119"/>
      <c r="S337" s="119"/>
      <c r="T337" s="119"/>
      <c r="U337" s="119"/>
      <c r="V337" s="119"/>
      <c r="W337" s="119"/>
      <c r="X337" s="119"/>
      <c r="Y337" s="119"/>
      <c r="Z337" s="119"/>
      <c r="AA337" s="119"/>
      <c r="AB337" s="119"/>
      <c r="AC337" s="119"/>
      <c r="AD337" s="119"/>
      <c r="AE337" s="119"/>
      <c r="AF337" s="119"/>
      <c r="AG337" s="119"/>
      <c r="AH337" s="119"/>
      <c r="AI337" s="119"/>
      <c r="AJ337" s="119"/>
      <c r="AK337" s="119"/>
    </row>
    <row r="338" spans="1:37" s="109" customFormat="1" x14ac:dyDescent="0.2">
      <c r="A338" s="119" t="s">
        <v>3070</v>
      </c>
      <c r="B338" s="120" t="s">
        <v>1371</v>
      </c>
      <c r="C338" s="121" t="s">
        <v>406</v>
      </c>
      <c r="D338" s="122">
        <v>505680981</v>
      </c>
      <c r="E338" s="122" t="s">
        <v>3634</v>
      </c>
      <c r="F338" s="121" t="s">
        <v>386</v>
      </c>
      <c r="G338" s="123">
        <v>35828</v>
      </c>
      <c r="H338" s="124">
        <f t="shared" ca="1" si="5"/>
        <v>13</v>
      </c>
      <c r="I338" s="124" t="s">
        <v>387</v>
      </c>
      <c r="J338" s="125">
        <v>29130</v>
      </c>
      <c r="K338" s="120">
        <v>1</v>
      </c>
      <c r="L338" s="124"/>
      <c r="M338" s="126"/>
      <c r="N338" s="121"/>
      <c r="O338" s="119"/>
      <c r="P338" s="119"/>
      <c r="Q338" s="119"/>
      <c r="R338" s="119"/>
      <c r="S338" s="119"/>
      <c r="T338" s="119"/>
      <c r="U338" s="119"/>
      <c r="V338" s="119"/>
      <c r="W338" s="119"/>
      <c r="X338" s="119"/>
      <c r="Y338" s="119"/>
      <c r="Z338" s="119"/>
      <c r="AA338" s="119"/>
      <c r="AB338" s="119"/>
      <c r="AC338" s="119"/>
      <c r="AD338" s="119"/>
      <c r="AE338" s="119"/>
      <c r="AF338" s="119"/>
      <c r="AG338" s="119"/>
      <c r="AH338" s="119"/>
      <c r="AI338" s="119"/>
      <c r="AJ338" s="119"/>
      <c r="AK338" s="119"/>
    </row>
    <row r="339" spans="1:37" s="109" customFormat="1" x14ac:dyDescent="0.2">
      <c r="A339" s="119" t="s">
        <v>3008</v>
      </c>
      <c r="B339" s="120" t="s">
        <v>1371</v>
      </c>
      <c r="C339" s="121" t="s">
        <v>399</v>
      </c>
      <c r="D339" s="122">
        <v>505966230</v>
      </c>
      <c r="E339" s="122" t="s">
        <v>3434</v>
      </c>
      <c r="F339" s="121" t="s">
        <v>386</v>
      </c>
      <c r="G339" s="123">
        <v>32683</v>
      </c>
      <c r="H339" s="124">
        <f t="shared" ca="1" si="5"/>
        <v>22</v>
      </c>
      <c r="I339" s="124" t="s">
        <v>391</v>
      </c>
      <c r="J339" s="125">
        <v>45500</v>
      </c>
      <c r="K339" s="120">
        <v>3</v>
      </c>
      <c r="L339" s="124"/>
      <c r="M339" s="126"/>
      <c r="N339" s="121"/>
      <c r="O339" s="119"/>
      <c r="P339" s="119"/>
      <c r="Q339" s="119"/>
      <c r="R339" s="119"/>
      <c r="S339" s="119"/>
      <c r="T339" s="119"/>
      <c r="U339" s="119"/>
      <c r="V339" s="119"/>
      <c r="W339" s="119"/>
      <c r="X339" s="119"/>
      <c r="Y339" s="119"/>
      <c r="Z339" s="119"/>
      <c r="AA339" s="119"/>
      <c r="AB339" s="119"/>
      <c r="AC339" s="119"/>
      <c r="AD339" s="119"/>
      <c r="AE339" s="119"/>
      <c r="AF339" s="119"/>
      <c r="AG339" s="119"/>
      <c r="AH339" s="119"/>
      <c r="AI339" s="119"/>
      <c r="AJ339" s="119"/>
      <c r="AK339" s="119"/>
    </row>
    <row r="340" spans="1:37" s="109" customFormat="1" x14ac:dyDescent="0.2">
      <c r="A340" s="119" t="s">
        <v>2723</v>
      </c>
      <c r="B340" s="120" t="s">
        <v>1495</v>
      </c>
      <c r="C340" s="121" t="s">
        <v>402</v>
      </c>
      <c r="D340" s="122">
        <v>506165137</v>
      </c>
      <c r="E340" s="122" t="s">
        <v>3524</v>
      </c>
      <c r="F340" s="121" t="s">
        <v>386</v>
      </c>
      <c r="G340" s="123">
        <v>38773</v>
      </c>
      <c r="H340" s="124">
        <f t="shared" ca="1" si="5"/>
        <v>5</v>
      </c>
      <c r="I340" s="124" t="s">
        <v>391</v>
      </c>
      <c r="J340" s="125">
        <v>44150</v>
      </c>
      <c r="K340" s="120">
        <v>4</v>
      </c>
      <c r="L340" s="124"/>
      <c r="M340" s="126"/>
      <c r="N340" s="121"/>
      <c r="O340" s="119"/>
      <c r="P340" s="119"/>
      <c r="Q340" s="119"/>
      <c r="R340" s="119"/>
      <c r="S340" s="119"/>
      <c r="T340" s="119"/>
      <c r="U340" s="119"/>
      <c r="V340" s="119"/>
      <c r="W340" s="119"/>
      <c r="X340" s="119"/>
      <c r="Y340" s="119"/>
      <c r="Z340" s="119"/>
      <c r="AA340" s="119"/>
      <c r="AB340" s="119"/>
      <c r="AC340" s="119"/>
      <c r="AD340" s="119"/>
      <c r="AE340" s="119"/>
      <c r="AF340" s="119"/>
      <c r="AG340" s="119"/>
      <c r="AH340" s="119"/>
      <c r="AI340" s="119"/>
      <c r="AJ340" s="119"/>
      <c r="AK340" s="119"/>
    </row>
    <row r="341" spans="1:37" s="109" customFormat="1" x14ac:dyDescent="0.2">
      <c r="A341" s="119" t="s">
        <v>3033</v>
      </c>
      <c r="B341" s="120" t="s">
        <v>1371</v>
      </c>
      <c r="C341" s="121" t="s">
        <v>399</v>
      </c>
      <c r="D341" s="122">
        <v>506577536</v>
      </c>
      <c r="E341" s="122" t="s">
        <v>3494</v>
      </c>
      <c r="F341" s="121" t="s">
        <v>392</v>
      </c>
      <c r="G341" s="123">
        <v>34995</v>
      </c>
      <c r="H341" s="124">
        <f t="shared" ca="1" si="5"/>
        <v>15</v>
      </c>
      <c r="I341" s="124"/>
      <c r="J341" s="125">
        <v>9424</v>
      </c>
      <c r="K341" s="120">
        <v>4</v>
      </c>
      <c r="L341" s="124"/>
      <c r="M341" s="126"/>
      <c r="N341" s="121"/>
      <c r="O341" s="119"/>
      <c r="P341" s="119"/>
      <c r="Q341" s="119"/>
      <c r="R341" s="119"/>
      <c r="S341" s="119"/>
      <c r="T341" s="119"/>
      <c r="U341" s="119"/>
      <c r="V341" s="119"/>
      <c r="W341" s="119"/>
      <c r="X341" s="119"/>
      <c r="Y341" s="119"/>
      <c r="Z341" s="119"/>
      <c r="AA341" s="119"/>
      <c r="AB341" s="119"/>
      <c r="AC341" s="119"/>
      <c r="AD341" s="119"/>
      <c r="AE341" s="119"/>
      <c r="AF341" s="119"/>
      <c r="AG341" s="119"/>
      <c r="AH341" s="119"/>
      <c r="AI341" s="119"/>
      <c r="AJ341" s="119"/>
      <c r="AK341" s="119"/>
    </row>
    <row r="342" spans="1:37" s="109" customFormat="1" x14ac:dyDescent="0.2">
      <c r="A342" s="119" t="s">
        <v>2860</v>
      </c>
      <c r="B342" s="120" t="s">
        <v>1373</v>
      </c>
      <c r="C342" s="121" t="s">
        <v>2471</v>
      </c>
      <c r="D342" s="122">
        <v>510190628</v>
      </c>
      <c r="E342" s="122" t="s">
        <v>3344</v>
      </c>
      <c r="F342" s="121" t="s">
        <v>386</v>
      </c>
      <c r="G342" s="123">
        <v>37837</v>
      </c>
      <c r="H342" s="124">
        <f t="shared" ca="1" si="5"/>
        <v>8</v>
      </c>
      <c r="I342" s="124" t="s">
        <v>391</v>
      </c>
      <c r="J342" s="125">
        <v>43680</v>
      </c>
      <c r="K342" s="120">
        <v>5</v>
      </c>
      <c r="L342" s="124"/>
      <c r="M342" s="127"/>
      <c r="N342" s="126"/>
      <c r="O342" s="119"/>
      <c r="P342" s="119"/>
      <c r="Q342" s="119"/>
      <c r="R342" s="119"/>
      <c r="S342" s="119"/>
      <c r="T342" s="119"/>
      <c r="U342" s="119"/>
      <c r="V342" s="119"/>
      <c r="W342" s="119"/>
      <c r="X342" s="119"/>
      <c r="Y342" s="119"/>
      <c r="Z342" s="119"/>
      <c r="AA342" s="119"/>
      <c r="AB342" s="119"/>
      <c r="AC342" s="119"/>
      <c r="AD342" s="119"/>
      <c r="AE342" s="119"/>
      <c r="AF342" s="119"/>
      <c r="AG342" s="119"/>
      <c r="AH342" s="119"/>
      <c r="AI342" s="119"/>
      <c r="AJ342" s="119"/>
      <c r="AK342" s="119"/>
    </row>
    <row r="343" spans="1:37" s="109" customFormat="1" x14ac:dyDescent="0.2">
      <c r="A343" s="119" t="s">
        <v>3090</v>
      </c>
      <c r="B343" s="120" t="s">
        <v>1371</v>
      </c>
      <c r="C343" s="121" t="s">
        <v>409</v>
      </c>
      <c r="D343" s="122">
        <v>510700395</v>
      </c>
      <c r="E343" s="122" t="s">
        <v>3765</v>
      </c>
      <c r="F343" s="121" t="s">
        <v>386</v>
      </c>
      <c r="G343" s="123">
        <v>35681</v>
      </c>
      <c r="H343" s="124">
        <f t="shared" ca="1" si="5"/>
        <v>14</v>
      </c>
      <c r="I343" s="124" t="s">
        <v>387</v>
      </c>
      <c r="J343" s="125">
        <v>63670</v>
      </c>
      <c r="K343" s="120">
        <v>5</v>
      </c>
      <c r="L343" s="124"/>
      <c r="M343" s="126"/>
      <c r="N343" s="121"/>
      <c r="O343" s="119"/>
      <c r="P343" s="119"/>
      <c r="Q343" s="119"/>
      <c r="R343" s="119"/>
      <c r="S343" s="119"/>
      <c r="T343" s="119"/>
      <c r="U343" s="119"/>
      <c r="V343" s="119"/>
      <c r="W343" s="119"/>
      <c r="X343" s="119"/>
      <c r="Y343" s="119"/>
      <c r="Z343" s="119"/>
      <c r="AA343" s="119"/>
      <c r="AB343" s="119"/>
      <c r="AC343" s="119"/>
      <c r="AD343" s="119"/>
      <c r="AE343" s="119"/>
      <c r="AF343" s="119"/>
      <c r="AG343" s="119"/>
      <c r="AH343" s="119"/>
      <c r="AI343" s="119"/>
      <c r="AJ343" s="119"/>
      <c r="AK343" s="119"/>
    </row>
    <row r="344" spans="1:37" s="109" customFormat="1" x14ac:dyDescent="0.2">
      <c r="A344" s="119" t="s">
        <v>2808</v>
      </c>
      <c r="B344" s="120" t="s">
        <v>378</v>
      </c>
      <c r="C344" s="121" t="s">
        <v>407</v>
      </c>
      <c r="D344" s="122">
        <v>512404764</v>
      </c>
      <c r="E344" s="122" t="s">
        <v>3687</v>
      </c>
      <c r="F344" s="121" t="s">
        <v>386</v>
      </c>
      <c r="G344" s="123">
        <v>34980</v>
      </c>
      <c r="H344" s="124">
        <f t="shared" ca="1" si="5"/>
        <v>15</v>
      </c>
      <c r="I344" s="124" t="s">
        <v>391</v>
      </c>
      <c r="J344" s="125">
        <v>39000</v>
      </c>
      <c r="K344" s="120">
        <v>3</v>
      </c>
      <c r="L344" s="124"/>
      <c r="M344" s="126"/>
      <c r="N344" s="121"/>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c r="AJ344" s="119"/>
      <c r="AK344" s="119"/>
    </row>
    <row r="345" spans="1:37" s="109" customFormat="1" x14ac:dyDescent="0.2">
      <c r="A345" s="119" t="s">
        <v>3076</v>
      </c>
      <c r="B345" s="120" t="s">
        <v>1371</v>
      </c>
      <c r="C345" s="121" t="s">
        <v>399</v>
      </c>
      <c r="D345" s="122">
        <v>512405919</v>
      </c>
      <c r="E345" s="122" t="s">
        <v>3465</v>
      </c>
      <c r="F345" s="121" t="s">
        <v>386</v>
      </c>
      <c r="G345" s="123">
        <v>36126</v>
      </c>
      <c r="H345" s="124">
        <f t="shared" ca="1" si="5"/>
        <v>12</v>
      </c>
      <c r="I345" s="124" t="s">
        <v>393</v>
      </c>
      <c r="J345" s="125">
        <v>64130</v>
      </c>
      <c r="K345" s="120">
        <v>1</v>
      </c>
      <c r="L345" s="124"/>
      <c r="M345" s="126"/>
      <c r="N345" s="121"/>
      <c r="O345" s="119"/>
      <c r="P345" s="119"/>
      <c r="Q345" s="119"/>
      <c r="R345" s="119"/>
      <c r="S345" s="119"/>
      <c r="T345" s="119"/>
      <c r="U345" s="119"/>
      <c r="V345" s="119"/>
      <c r="W345" s="119"/>
      <c r="X345" s="119"/>
      <c r="Y345" s="119"/>
      <c r="Z345" s="119"/>
      <c r="AA345" s="119"/>
      <c r="AB345" s="119"/>
      <c r="AC345" s="119"/>
      <c r="AD345" s="119"/>
      <c r="AE345" s="119"/>
      <c r="AF345" s="119"/>
      <c r="AG345" s="119"/>
      <c r="AH345" s="119"/>
      <c r="AI345" s="119"/>
      <c r="AJ345" s="119"/>
      <c r="AK345" s="119"/>
    </row>
    <row r="346" spans="1:37" s="109" customFormat="1" x14ac:dyDescent="0.2">
      <c r="A346" s="119" t="s">
        <v>2950</v>
      </c>
      <c r="B346" s="120" t="s">
        <v>1371</v>
      </c>
      <c r="C346" s="121" t="s">
        <v>395</v>
      </c>
      <c r="D346" s="122">
        <v>513140687</v>
      </c>
      <c r="E346" s="122" t="s">
        <v>3298</v>
      </c>
      <c r="F346" s="121" t="s">
        <v>385</v>
      </c>
      <c r="G346" s="123">
        <v>31918</v>
      </c>
      <c r="H346" s="124">
        <f t="shared" ca="1" si="5"/>
        <v>24</v>
      </c>
      <c r="I346" s="124"/>
      <c r="J346" s="125">
        <v>42940</v>
      </c>
      <c r="K346" s="120">
        <v>1</v>
      </c>
      <c r="L346" s="124"/>
      <c r="M346" s="126"/>
      <c r="N346" s="121"/>
      <c r="O346" s="119"/>
      <c r="P346" s="119"/>
      <c r="Q346" s="119"/>
      <c r="R346" s="119"/>
      <c r="S346" s="119"/>
      <c r="T346" s="119"/>
      <c r="U346" s="119"/>
      <c r="V346" s="119"/>
      <c r="W346" s="119"/>
      <c r="X346" s="119"/>
      <c r="Y346" s="119"/>
      <c r="Z346" s="119"/>
      <c r="AA346" s="119"/>
      <c r="AB346" s="119"/>
      <c r="AC346" s="119"/>
      <c r="AD346" s="119"/>
      <c r="AE346" s="119"/>
      <c r="AF346" s="119"/>
      <c r="AG346" s="119"/>
      <c r="AH346" s="119"/>
      <c r="AI346" s="119"/>
      <c r="AJ346" s="119"/>
      <c r="AK346" s="119"/>
    </row>
    <row r="347" spans="1:37" s="109" customFormat="1" x14ac:dyDescent="0.2">
      <c r="A347" s="119" t="s">
        <v>2817</v>
      </c>
      <c r="B347" s="120" t="s">
        <v>378</v>
      </c>
      <c r="C347" s="121" t="s">
        <v>1374</v>
      </c>
      <c r="D347" s="122">
        <v>515543972</v>
      </c>
      <c r="E347" s="122" t="s">
        <v>3289</v>
      </c>
      <c r="F347" s="121" t="s">
        <v>386</v>
      </c>
      <c r="G347" s="123">
        <v>35309</v>
      </c>
      <c r="H347" s="124">
        <f t="shared" ca="1" si="5"/>
        <v>15</v>
      </c>
      <c r="I347" s="124" t="s">
        <v>393</v>
      </c>
      <c r="J347" s="125">
        <v>56440</v>
      </c>
      <c r="K347" s="120">
        <v>1</v>
      </c>
      <c r="L347" s="124"/>
      <c r="M347" s="126"/>
      <c r="N347" s="121"/>
      <c r="O347" s="119"/>
      <c r="P347" s="119"/>
      <c r="Q347" s="119"/>
      <c r="R347" s="119"/>
      <c r="S347" s="119"/>
      <c r="T347" s="119"/>
      <c r="U347" s="119"/>
      <c r="V347" s="119"/>
      <c r="W347" s="119"/>
      <c r="X347" s="119"/>
      <c r="Y347" s="119"/>
      <c r="Z347" s="119"/>
      <c r="AA347" s="119"/>
      <c r="AB347" s="119"/>
      <c r="AC347" s="119"/>
      <c r="AD347" s="119"/>
      <c r="AE347" s="119"/>
      <c r="AF347" s="119"/>
      <c r="AG347" s="119"/>
      <c r="AH347" s="119"/>
      <c r="AI347" s="119"/>
      <c r="AJ347" s="119"/>
      <c r="AK347" s="119"/>
    </row>
    <row r="348" spans="1:37" s="109" customFormat="1" x14ac:dyDescent="0.2">
      <c r="A348" s="119" t="s">
        <v>2852</v>
      </c>
      <c r="B348" s="120" t="s">
        <v>378</v>
      </c>
      <c r="C348" s="121" t="s">
        <v>407</v>
      </c>
      <c r="D348" s="122">
        <v>518009092</v>
      </c>
      <c r="E348" s="122" t="s">
        <v>3704</v>
      </c>
      <c r="F348" s="121" t="s">
        <v>392</v>
      </c>
      <c r="G348" s="123">
        <v>34559</v>
      </c>
      <c r="H348" s="124">
        <f t="shared" ca="1" si="5"/>
        <v>17</v>
      </c>
      <c r="I348" s="124"/>
      <c r="J348" s="125">
        <v>17912</v>
      </c>
      <c r="K348" s="120">
        <v>5</v>
      </c>
      <c r="L348" s="124"/>
      <c r="M348" s="126"/>
      <c r="N348" s="121"/>
      <c r="O348" s="119"/>
      <c r="P348" s="119"/>
      <c r="Q348" s="119"/>
      <c r="R348" s="119"/>
      <c r="S348" s="119"/>
      <c r="T348" s="119"/>
      <c r="U348" s="119"/>
      <c r="V348" s="119"/>
      <c r="W348" s="119"/>
      <c r="X348" s="119"/>
      <c r="Y348" s="119"/>
      <c r="Z348" s="119"/>
      <c r="AA348" s="119"/>
      <c r="AB348" s="119"/>
      <c r="AC348" s="119"/>
      <c r="AD348" s="119"/>
      <c r="AE348" s="119"/>
      <c r="AF348" s="119"/>
      <c r="AG348" s="119"/>
      <c r="AH348" s="119"/>
      <c r="AI348" s="119"/>
      <c r="AJ348" s="119"/>
      <c r="AK348" s="119"/>
    </row>
    <row r="349" spans="1:37" s="109" customFormat="1" x14ac:dyDescent="0.2">
      <c r="A349" s="119" t="s">
        <v>3058</v>
      </c>
      <c r="B349" s="120" t="s">
        <v>1371</v>
      </c>
      <c r="C349" s="121" t="s">
        <v>397</v>
      </c>
      <c r="D349" s="122">
        <v>518690148</v>
      </c>
      <c r="E349" s="122" t="s">
        <v>3383</v>
      </c>
      <c r="F349" s="121" t="s">
        <v>386</v>
      </c>
      <c r="G349" s="123">
        <v>39089</v>
      </c>
      <c r="H349" s="124">
        <f t="shared" ca="1" si="5"/>
        <v>4</v>
      </c>
      <c r="I349" s="124" t="s">
        <v>393</v>
      </c>
      <c r="J349" s="125">
        <v>32640</v>
      </c>
      <c r="K349" s="120">
        <v>4</v>
      </c>
      <c r="L349" s="124"/>
      <c r="M349" s="126"/>
      <c r="N349" s="121"/>
      <c r="O349" s="119"/>
      <c r="P349" s="119"/>
      <c r="Q349" s="119"/>
      <c r="R349" s="119"/>
      <c r="S349" s="119"/>
      <c r="T349" s="119"/>
      <c r="U349" s="119"/>
      <c r="V349" s="119"/>
      <c r="W349" s="119"/>
      <c r="X349" s="119"/>
      <c r="Y349" s="119"/>
      <c r="Z349" s="119"/>
      <c r="AA349" s="119"/>
      <c r="AB349" s="119"/>
      <c r="AC349" s="119"/>
      <c r="AD349" s="119"/>
      <c r="AE349" s="119"/>
      <c r="AF349" s="119"/>
      <c r="AG349" s="119"/>
      <c r="AH349" s="119"/>
      <c r="AI349" s="119"/>
      <c r="AJ349" s="119"/>
      <c r="AK349" s="119"/>
    </row>
    <row r="350" spans="1:37" s="109" customFormat="1" x14ac:dyDescent="0.2">
      <c r="A350" s="119" t="s">
        <v>3146</v>
      </c>
      <c r="B350" s="120" t="s">
        <v>1495</v>
      </c>
      <c r="C350" s="121" t="s">
        <v>399</v>
      </c>
      <c r="D350" s="122">
        <v>523758324</v>
      </c>
      <c r="E350" s="122" t="s">
        <v>3445</v>
      </c>
      <c r="F350" s="121" t="s">
        <v>386</v>
      </c>
      <c r="G350" s="123">
        <v>34051</v>
      </c>
      <c r="H350" s="124">
        <f t="shared" ca="1" si="5"/>
        <v>18</v>
      </c>
      <c r="I350" s="124" t="s">
        <v>387</v>
      </c>
      <c r="J350" s="125">
        <v>59320</v>
      </c>
      <c r="K350" s="120">
        <v>4</v>
      </c>
      <c r="L350" s="124"/>
      <c r="M350" s="142"/>
      <c r="N350" s="126"/>
      <c r="O350" s="119"/>
      <c r="P350" s="119"/>
      <c r="Q350" s="119"/>
      <c r="R350" s="119"/>
      <c r="S350" s="119"/>
      <c r="T350" s="119"/>
      <c r="U350" s="119"/>
      <c r="V350" s="119"/>
      <c r="W350" s="119"/>
      <c r="X350" s="119"/>
      <c r="Y350" s="119"/>
      <c r="Z350" s="119"/>
      <c r="AA350" s="119"/>
      <c r="AB350" s="119"/>
      <c r="AC350" s="119"/>
      <c r="AD350" s="119"/>
      <c r="AE350" s="119"/>
      <c r="AF350" s="119"/>
      <c r="AG350" s="119"/>
      <c r="AH350" s="119"/>
      <c r="AI350" s="119"/>
      <c r="AJ350" s="119"/>
      <c r="AK350" s="119"/>
    </row>
    <row r="351" spans="1:37" s="109" customFormat="1" x14ac:dyDescent="0.2">
      <c r="A351" s="119" t="s">
        <v>2749</v>
      </c>
      <c r="B351" s="120" t="s">
        <v>674</v>
      </c>
      <c r="C351" s="121" t="s">
        <v>397</v>
      </c>
      <c r="D351" s="122">
        <v>525507320</v>
      </c>
      <c r="E351" s="122" t="s">
        <v>3379</v>
      </c>
      <c r="F351" s="121" t="s">
        <v>386</v>
      </c>
      <c r="G351" s="123">
        <v>35104</v>
      </c>
      <c r="H351" s="124">
        <f t="shared" ca="1" si="5"/>
        <v>15</v>
      </c>
      <c r="I351" s="124" t="s">
        <v>388</v>
      </c>
      <c r="J351" s="125">
        <v>39680</v>
      </c>
      <c r="K351" s="120">
        <v>5</v>
      </c>
      <c r="L351" s="124"/>
      <c r="M351" s="126"/>
      <c r="N351" s="121"/>
      <c r="O351" s="119"/>
      <c r="P351" s="119"/>
      <c r="Q351" s="119"/>
      <c r="R351" s="119"/>
      <c r="S351" s="119"/>
      <c r="T351" s="119"/>
      <c r="U351" s="119"/>
      <c r="V351" s="119"/>
      <c r="W351" s="119"/>
      <c r="X351" s="119"/>
      <c r="Y351" s="119"/>
      <c r="Z351" s="119"/>
      <c r="AA351" s="119"/>
      <c r="AB351" s="119"/>
      <c r="AC351" s="119"/>
      <c r="AD351" s="119"/>
      <c r="AE351" s="119"/>
      <c r="AF351" s="119"/>
      <c r="AG351" s="119"/>
      <c r="AH351" s="119"/>
      <c r="AI351" s="119"/>
      <c r="AJ351" s="119"/>
      <c r="AK351" s="119"/>
    </row>
    <row r="352" spans="1:37" s="109" customFormat="1" x14ac:dyDescent="0.2">
      <c r="A352" s="119" t="s">
        <v>2849</v>
      </c>
      <c r="B352" s="120" t="s">
        <v>378</v>
      </c>
      <c r="C352" s="121" t="s">
        <v>406</v>
      </c>
      <c r="D352" s="122">
        <v>525699951</v>
      </c>
      <c r="E352" s="122" t="s">
        <v>3656</v>
      </c>
      <c r="F352" s="121" t="s">
        <v>392</v>
      </c>
      <c r="G352" s="123">
        <v>34636</v>
      </c>
      <c r="H352" s="124">
        <f t="shared" ca="1" si="5"/>
        <v>16</v>
      </c>
      <c r="I352" s="124"/>
      <c r="J352" s="125">
        <v>14332</v>
      </c>
      <c r="K352" s="120">
        <v>5</v>
      </c>
      <c r="L352" s="124"/>
      <c r="M352" s="126"/>
      <c r="N352" s="121"/>
      <c r="O352" s="119"/>
      <c r="P352" s="119"/>
      <c r="Q352" s="119"/>
      <c r="R352" s="119"/>
      <c r="S352" s="119"/>
      <c r="T352" s="119"/>
      <c r="U352" s="119"/>
      <c r="V352" s="119"/>
      <c r="W352" s="119"/>
      <c r="X352" s="119"/>
      <c r="Y352" s="119"/>
      <c r="Z352" s="119"/>
      <c r="AA352" s="119"/>
      <c r="AB352" s="119"/>
      <c r="AC352" s="119"/>
      <c r="AD352" s="119"/>
      <c r="AE352" s="119"/>
      <c r="AF352" s="119"/>
      <c r="AG352" s="119"/>
      <c r="AH352" s="119"/>
      <c r="AI352" s="119"/>
      <c r="AJ352" s="119"/>
      <c r="AK352" s="119"/>
    </row>
    <row r="353" spans="1:37" s="109" customFormat="1" x14ac:dyDescent="0.2">
      <c r="A353" s="119" t="s">
        <v>2785</v>
      </c>
      <c r="B353" s="120" t="s">
        <v>1371</v>
      </c>
      <c r="C353" s="121" t="s">
        <v>1375</v>
      </c>
      <c r="D353" s="122">
        <v>526188716</v>
      </c>
      <c r="E353" s="122" t="s">
        <v>3350</v>
      </c>
      <c r="F353" s="121" t="s">
        <v>385</v>
      </c>
      <c r="G353" s="123">
        <v>34649</v>
      </c>
      <c r="H353" s="124">
        <f t="shared" ca="1" si="5"/>
        <v>16</v>
      </c>
      <c r="I353" s="124"/>
      <c r="J353" s="125">
        <v>64470</v>
      </c>
      <c r="K353" s="120">
        <v>3</v>
      </c>
      <c r="L353" s="124"/>
      <c r="M353" s="126"/>
      <c r="N353" s="121"/>
      <c r="O353" s="119"/>
      <c r="P353" s="119"/>
      <c r="Q353" s="119"/>
      <c r="R353" s="119"/>
      <c r="S353" s="119"/>
      <c r="T353" s="119"/>
      <c r="U353" s="119"/>
      <c r="V353" s="119"/>
      <c r="W353" s="119"/>
      <c r="X353" s="119"/>
      <c r="Y353" s="119"/>
      <c r="Z353" s="119"/>
      <c r="AA353" s="119"/>
      <c r="AB353" s="119"/>
      <c r="AC353" s="119"/>
      <c r="AD353" s="119"/>
      <c r="AE353" s="119"/>
      <c r="AF353" s="119"/>
      <c r="AG353" s="119"/>
      <c r="AH353" s="119"/>
      <c r="AI353" s="119"/>
      <c r="AJ353" s="119"/>
      <c r="AK353" s="119"/>
    </row>
    <row r="354" spans="1:37" s="109" customFormat="1" x14ac:dyDescent="0.2">
      <c r="A354" s="119" t="s">
        <v>2742</v>
      </c>
      <c r="B354" s="120" t="s">
        <v>1371</v>
      </c>
      <c r="C354" s="121" t="s">
        <v>399</v>
      </c>
      <c r="D354" s="122">
        <v>527185620</v>
      </c>
      <c r="E354" s="122" t="s">
        <v>3480</v>
      </c>
      <c r="F354" s="121" t="s">
        <v>386</v>
      </c>
      <c r="G354" s="123">
        <v>38960</v>
      </c>
      <c r="H354" s="124">
        <f t="shared" ca="1" si="5"/>
        <v>5</v>
      </c>
      <c r="I354" s="124" t="s">
        <v>391</v>
      </c>
      <c r="J354" s="125">
        <v>35300</v>
      </c>
      <c r="K354" s="120">
        <v>5</v>
      </c>
      <c r="L354" s="124"/>
      <c r="M354" s="126"/>
      <c r="N354" s="121"/>
      <c r="O354" s="119"/>
      <c r="P354" s="119"/>
      <c r="Q354" s="119"/>
      <c r="R354" s="119"/>
      <c r="S354" s="119"/>
      <c r="T354" s="119"/>
      <c r="U354" s="119"/>
      <c r="V354" s="119"/>
      <c r="W354" s="119"/>
      <c r="X354" s="119"/>
      <c r="Y354" s="119"/>
      <c r="Z354" s="119"/>
      <c r="AA354" s="119"/>
      <c r="AB354" s="119"/>
      <c r="AC354" s="119"/>
      <c r="AD354" s="119"/>
      <c r="AE354" s="119"/>
      <c r="AF354" s="119"/>
      <c r="AG354" s="119"/>
      <c r="AH354" s="119"/>
      <c r="AI354" s="119"/>
      <c r="AJ354" s="119"/>
      <c r="AK354" s="119"/>
    </row>
    <row r="355" spans="1:37" s="109" customFormat="1" x14ac:dyDescent="0.2">
      <c r="A355" s="119" t="s">
        <v>3096</v>
      </c>
      <c r="B355" s="120" t="s">
        <v>1373</v>
      </c>
      <c r="C355" s="121" t="s">
        <v>406</v>
      </c>
      <c r="D355" s="122">
        <v>528258211</v>
      </c>
      <c r="E355" s="122" t="s">
        <v>3613</v>
      </c>
      <c r="F355" s="121" t="s">
        <v>386</v>
      </c>
      <c r="G355" s="123">
        <v>31818</v>
      </c>
      <c r="H355" s="124">
        <f t="shared" ca="1" si="5"/>
        <v>24</v>
      </c>
      <c r="I355" s="124" t="s">
        <v>393</v>
      </c>
      <c r="J355" s="125">
        <v>46110</v>
      </c>
      <c r="K355" s="120">
        <v>4</v>
      </c>
      <c r="L355" s="124"/>
      <c r="M355" s="126"/>
      <c r="N355" s="121"/>
      <c r="O355" s="119"/>
      <c r="P355" s="119"/>
      <c r="Q355" s="119"/>
      <c r="R355" s="119"/>
      <c r="S355" s="119"/>
      <c r="T355" s="119"/>
      <c r="U355" s="119"/>
      <c r="V355" s="119"/>
      <c r="W355" s="119"/>
      <c r="X355" s="119"/>
      <c r="Y355" s="119"/>
      <c r="Z355" s="119"/>
      <c r="AA355" s="119"/>
      <c r="AB355" s="119"/>
      <c r="AC355" s="119"/>
      <c r="AD355" s="119"/>
      <c r="AE355" s="119"/>
      <c r="AF355" s="119"/>
      <c r="AG355" s="119"/>
      <c r="AH355" s="119"/>
      <c r="AI355" s="119"/>
      <c r="AJ355" s="119"/>
      <c r="AK355" s="119"/>
    </row>
    <row r="356" spans="1:37" s="109" customFormat="1" x14ac:dyDescent="0.2">
      <c r="A356" s="119" t="s">
        <v>2921</v>
      </c>
      <c r="B356" s="120" t="s">
        <v>674</v>
      </c>
      <c r="C356" s="121" t="s">
        <v>394</v>
      </c>
      <c r="D356" s="122">
        <v>529609767</v>
      </c>
      <c r="E356" s="122" t="s">
        <v>3295</v>
      </c>
      <c r="F356" s="121" t="s">
        <v>385</v>
      </c>
      <c r="G356" s="123">
        <v>34085</v>
      </c>
      <c r="H356" s="124">
        <f t="shared" ca="1" si="5"/>
        <v>18</v>
      </c>
      <c r="I356" s="124"/>
      <c r="J356" s="125">
        <v>58130</v>
      </c>
      <c r="K356" s="120">
        <v>2</v>
      </c>
      <c r="L356" s="124"/>
      <c r="M356" s="126"/>
      <c r="N356" s="121"/>
      <c r="O356" s="119"/>
      <c r="P356" s="119"/>
      <c r="Q356" s="119"/>
      <c r="R356" s="119"/>
      <c r="S356" s="119"/>
      <c r="T356" s="119"/>
      <c r="U356" s="119"/>
      <c r="V356" s="119"/>
      <c r="W356" s="119"/>
      <c r="X356" s="119"/>
      <c r="Y356" s="119"/>
      <c r="Z356" s="119"/>
      <c r="AA356" s="119"/>
      <c r="AB356" s="119"/>
      <c r="AC356" s="119"/>
      <c r="AD356" s="119"/>
      <c r="AE356" s="119"/>
      <c r="AF356" s="119"/>
      <c r="AG356" s="119"/>
      <c r="AH356" s="119"/>
      <c r="AI356" s="119"/>
      <c r="AJ356" s="119"/>
      <c r="AK356" s="119"/>
    </row>
    <row r="357" spans="1:37" s="109" customFormat="1" x14ac:dyDescent="0.2">
      <c r="A357" s="152" t="s">
        <v>2701</v>
      </c>
      <c r="B357" s="153" t="s">
        <v>674</v>
      </c>
      <c r="C357" s="154" t="s">
        <v>407</v>
      </c>
      <c r="D357" s="155">
        <v>531654742</v>
      </c>
      <c r="E357" s="155" t="s">
        <v>3692</v>
      </c>
      <c r="F357" s="154" t="s">
        <v>386</v>
      </c>
      <c r="G357" s="156">
        <v>36483</v>
      </c>
      <c r="H357" s="157">
        <f t="shared" ca="1" si="5"/>
        <v>11</v>
      </c>
      <c r="I357" s="157" t="s">
        <v>387</v>
      </c>
      <c r="J357" s="158">
        <v>29210</v>
      </c>
      <c r="K357" s="153">
        <v>5</v>
      </c>
      <c r="L357" s="124"/>
      <c r="M357" s="126"/>
      <c r="N357" s="121"/>
      <c r="O357" s="119"/>
      <c r="P357" s="119"/>
      <c r="Q357" s="119"/>
      <c r="R357" s="119"/>
      <c r="S357" s="119"/>
      <c r="T357" s="119"/>
      <c r="U357" s="119"/>
      <c r="V357" s="119"/>
      <c r="W357" s="119"/>
      <c r="X357" s="119"/>
      <c r="Y357" s="119"/>
      <c r="Z357" s="119"/>
      <c r="AA357" s="119"/>
      <c r="AB357" s="119"/>
      <c r="AC357" s="119"/>
      <c r="AD357" s="119"/>
      <c r="AE357" s="119"/>
      <c r="AF357" s="119"/>
      <c r="AG357" s="119"/>
      <c r="AH357" s="119"/>
      <c r="AI357" s="119"/>
      <c r="AJ357" s="119"/>
      <c r="AK357" s="119"/>
    </row>
    <row r="358" spans="1:37" s="109" customFormat="1" x14ac:dyDescent="0.2">
      <c r="A358" s="119" t="s">
        <v>2867</v>
      </c>
      <c r="B358" s="120" t="s">
        <v>1373</v>
      </c>
      <c r="C358" s="121" t="s">
        <v>1374</v>
      </c>
      <c r="D358" s="122">
        <v>533976888</v>
      </c>
      <c r="E358" s="122" t="s">
        <v>3288</v>
      </c>
      <c r="F358" s="121" t="s">
        <v>386</v>
      </c>
      <c r="G358" s="123">
        <v>34904</v>
      </c>
      <c r="H358" s="124">
        <f t="shared" ca="1" si="5"/>
        <v>16</v>
      </c>
      <c r="I358" s="124" t="s">
        <v>388</v>
      </c>
      <c r="J358" s="125">
        <v>47850</v>
      </c>
      <c r="K358" s="120">
        <v>1</v>
      </c>
      <c r="L358" s="124"/>
      <c r="M358" s="126"/>
      <c r="N358" s="121"/>
      <c r="O358" s="119"/>
      <c r="P358" s="119"/>
      <c r="Q358" s="119"/>
      <c r="R358" s="119"/>
      <c r="S358" s="119"/>
      <c r="T358" s="119"/>
      <c r="U358" s="119"/>
      <c r="V358" s="119"/>
      <c r="W358" s="119"/>
      <c r="X358" s="119"/>
      <c r="Y358" s="119"/>
      <c r="Z358" s="119"/>
      <c r="AA358" s="119"/>
      <c r="AB358" s="119"/>
      <c r="AC358" s="119"/>
      <c r="AD358" s="119"/>
      <c r="AE358" s="119"/>
      <c r="AF358" s="119"/>
      <c r="AG358" s="119"/>
      <c r="AH358" s="119"/>
      <c r="AI358" s="119"/>
      <c r="AJ358" s="119"/>
      <c r="AK358" s="119"/>
    </row>
    <row r="359" spans="1:37" s="109" customFormat="1" x14ac:dyDescent="0.2">
      <c r="A359" s="119" t="s">
        <v>2927</v>
      </c>
      <c r="B359" s="120" t="s">
        <v>1373</v>
      </c>
      <c r="C359" s="121" t="s">
        <v>394</v>
      </c>
      <c r="D359" s="122">
        <v>534034571</v>
      </c>
      <c r="E359" s="122" t="s">
        <v>3296</v>
      </c>
      <c r="F359" s="121" t="s">
        <v>389</v>
      </c>
      <c r="G359" s="123">
        <v>38107</v>
      </c>
      <c r="H359" s="124">
        <f t="shared" ca="1" si="5"/>
        <v>7</v>
      </c>
      <c r="I359" s="124" t="s">
        <v>393</v>
      </c>
      <c r="J359" s="125">
        <v>46095</v>
      </c>
      <c r="K359" s="120">
        <v>3</v>
      </c>
      <c r="L359" s="124"/>
      <c r="M359" s="126"/>
      <c r="N359" s="121"/>
      <c r="O359" s="119"/>
      <c r="P359" s="119"/>
      <c r="Q359" s="119"/>
      <c r="R359" s="119"/>
      <c r="S359" s="119"/>
      <c r="T359" s="119"/>
      <c r="U359" s="119"/>
      <c r="V359" s="119"/>
      <c r="W359" s="119"/>
      <c r="X359" s="119"/>
      <c r="Y359" s="119"/>
      <c r="Z359" s="119"/>
      <c r="AA359" s="119"/>
      <c r="AB359" s="119"/>
      <c r="AC359" s="119"/>
      <c r="AD359" s="119"/>
      <c r="AE359" s="119"/>
      <c r="AF359" s="119"/>
      <c r="AG359" s="119"/>
      <c r="AH359" s="119"/>
      <c r="AI359" s="119"/>
      <c r="AJ359" s="119"/>
      <c r="AK359" s="119"/>
    </row>
    <row r="360" spans="1:37" s="109" customFormat="1" x14ac:dyDescent="0.2">
      <c r="A360" s="119" t="s">
        <v>3035</v>
      </c>
      <c r="B360" s="120" t="s">
        <v>1371</v>
      </c>
      <c r="C360" s="121" t="s">
        <v>1372</v>
      </c>
      <c r="D360" s="122">
        <v>535539723</v>
      </c>
      <c r="E360" s="122" t="s">
        <v>3235</v>
      </c>
      <c r="F360" s="121" t="s">
        <v>389</v>
      </c>
      <c r="G360" s="123">
        <v>32164</v>
      </c>
      <c r="H360" s="124">
        <f t="shared" ca="1" si="5"/>
        <v>23</v>
      </c>
      <c r="I360" s="124" t="s">
        <v>390</v>
      </c>
      <c r="J360" s="125">
        <v>30445</v>
      </c>
      <c r="K360" s="120">
        <v>1</v>
      </c>
      <c r="L360" s="124"/>
      <c r="M360" s="126"/>
      <c r="N360" s="121"/>
      <c r="O360" s="119"/>
      <c r="P360" s="119"/>
      <c r="Q360" s="119"/>
      <c r="R360" s="119"/>
      <c r="S360" s="119"/>
      <c r="T360" s="119"/>
      <c r="U360" s="119"/>
      <c r="V360" s="119"/>
      <c r="W360" s="119"/>
      <c r="X360" s="119"/>
      <c r="Y360" s="119"/>
      <c r="Z360" s="119"/>
      <c r="AA360" s="119"/>
      <c r="AB360" s="119"/>
      <c r="AC360" s="119"/>
      <c r="AD360" s="119"/>
      <c r="AE360" s="119"/>
      <c r="AF360" s="119"/>
      <c r="AG360" s="119"/>
      <c r="AH360" s="119"/>
      <c r="AI360" s="119"/>
      <c r="AJ360" s="119"/>
      <c r="AK360" s="119"/>
    </row>
    <row r="361" spans="1:37" s="109" customFormat="1" x14ac:dyDescent="0.2">
      <c r="A361" s="119" t="s">
        <v>3036</v>
      </c>
      <c r="B361" s="120" t="s">
        <v>1373</v>
      </c>
      <c r="C361" s="121" t="s">
        <v>397</v>
      </c>
      <c r="D361" s="122">
        <v>536516131</v>
      </c>
      <c r="E361" s="122" t="s">
        <v>3382</v>
      </c>
      <c r="F361" s="121" t="s">
        <v>386</v>
      </c>
      <c r="G361" s="123">
        <v>39160</v>
      </c>
      <c r="H361" s="124">
        <f t="shared" ca="1" si="5"/>
        <v>4</v>
      </c>
      <c r="I361" s="124" t="s">
        <v>391</v>
      </c>
      <c r="J361" s="125">
        <v>42620</v>
      </c>
      <c r="K361" s="120">
        <v>3</v>
      </c>
      <c r="L361" s="124"/>
      <c r="M361" s="126"/>
      <c r="N361" s="121"/>
      <c r="O361" s="119"/>
      <c r="P361" s="119"/>
      <c r="Q361" s="119"/>
      <c r="R361" s="119"/>
      <c r="S361" s="119"/>
      <c r="T361" s="119"/>
      <c r="U361" s="119"/>
      <c r="V361" s="119"/>
      <c r="W361" s="119"/>
      <c r="X361" s="119"/>
      <c r="Y361" s="119"/>
      <c r="Z361" s="119"/>
      <c r="AA361" s="119"/>
      <c r="AB361" s="119"/>
      <c r="AC361" s="119"/>
      <c r="AD361" s="119"/>
      <c r="AE361" s="119"/>
      <c r="AF361" s="119"/>
      <c r="AG361" s="119"/>
      <c r="AH361" s="119"/>
      <c r="AI361" s="119"/>
      <c r="AJ361" s="119"/>
      <c r="AK361" s="119"/>
    </row>
    <row r="362" spans="1:37" s="109" customFormat="1" x14ac:dyDescent="0.2">
      <c r="A362" s="119" t="s">
        <v>2707</v>
      </c>
      <c r="B362" s="120" t="s">
        <v>1373</v>
      </c>
      <c r="C362" s="121" t="s">
        <v>397</v>
      </c>
      <c r="D362" s="122">
        <v>541365827</v>
      </c>
      <c r="E362" s="122" t="s">
        <v>3380</v>
      </c>
      <c r="F362" s="121" t="s">
        <v>386</v>
      </c>
      <c r="G362" s="123">
        <v>36825</v>
      </c>
      <c r="H362" s="124">
        <f t="shared" ca="1" si="5"/>
        <v>10</v>
      </c>
      <c r="I362" s="124" t="s">
        <v>393</v>
      </c>
      <c r="J362" s="125">
        <v>65560</v>
      </c>
      <c r="K362" s="120">
        <v>1</v>
      </c>
      <c r="L362" s="124"/>
      <c r="M362" s="126"/>
      <c r="N362" s="121"/>
      <c r="O362" s="119"/>
      <c r="P362" s="119"/>
      <c r="Q362" s="119"/>
      <c r="R362" s="119"/>
      <c r="S362" s="119"/>
      <c r="T362" s="119"/>
      <c r="U362" s="119"/>
      <c r="V362" s="119"/>
      <c r="W362" s="119"/>
      <c r="X362" s="119"/>
      <c r="Y362" s="119"/>
      <c r="Z362" s="119"/>
      <c r="AA362" s="119"/>
      <c r="AB362" s="119"/>
      <c r="AC362" s="119"/>
      <c r="AD362" s="119"/>
      <c r="AE362" s="119"/>
      <c r="AF362" s="119"/>
      <c r="AG362" s="119"/>
      <c r="AH362" s="119"/>
      <c r="AI362" s="119"/>
      <c r="AJ362" s="119"/>
      <c r="AK362" s="119"/>
    </row>
    <row r="363" spans="1:37" s="109" customFormat="1" x14ac:dyDescent="0.2">
      <c r="A363" s="119" t="s">
        <v>3029</v>
      </c>
      <c r="B363" s="120" t="s">
        <v>1373</v>
      </c>
      <c r="C363" s="121" t="s">
        <v>1372</v>
      </c>
      <c r="D363" s="122">
        <v>542051793</v>
      </c>
      <c r="E363" s="122" t="s">
        <v>3280</v>
      </c>
      <c r="F363" s="121" t="s">
        <v>386</v>
      </c>
      <c r="G363" s="123">
        <v>34950</v>
      </c>
      <c r="H363" s="124">
        <f t="shared" ca="1" si="5"/>
        <v>16</v>
      </c>
      <c r="I363" s="124" t="s">
        <v>387</v>
      </c>
      <c r="J363" s="125">
        <v>75150</v>
      </c>
      <c r="K363" s="120">
        <v>1</v>
      </c>
      <c r="L363" s="124"/>
      <c r="M363" s="126"/>
      <c r="N363" s="121"/>
      <c r="O363" s="119"/>
      <c r="P363" s="119"/>
      <c r="Q363" s="119"/>
      <c r="R363" s="119"/>
      <c r="S363" s="119"/>
      <c r="T363" s="119"/>
      <c r="U363" s="119"/>
      <c r="V363" s="119"/>
      <c r="W363" s="119"/>
      <c r="X363" s="119"/>
      <c r="Y363" s="119"/>
      <c r="Z363" s="119"/>
      <c r="AA363" s="119"/>
      <c r="AB363" s="119"/>
      <c r="AC363" s="119"/>
      <c r="AD363" s="119"/>
      <c r="AE363" s="119"/>
      <c r="AF363" s="119"/>
      <c r="AG363" s="119"/>
      <c r="AH363" s="119"/>
      <c r="AI363" s="119"/>
      <c r="AJ363" s="119"/>
      <c r="AK363" s="119"/>
    </row>
    <row r="364" spans="1:37" s="109" customFormat="1" x14ac:dyDescent="0.2">
      <c r="A364" s="119" t="s">
        <v>2968</v>
      </c>
      <c r="B364" s="120" t="s">
        <v>674</v>
      </c>
      <c r="C364" s="121" t="s">
        <v>405</v>
      </c>
      <c r="D364" s="122">
        <v>542214575</v>
      </c>
      <c r="E364" s="122" t="s">
        <v>3231</v>
      </c>
      <c r="F364" s="121" t="s">
        <v>386</v>
      </c>
      <c r="G364" s="123">
        <v>33392</v>
      </c>
      <c r="H364" s="124">
        <f t="shared" ca="1" si="5"/>
        <v>20</v>
      </c>
      <c r="I364" s="124" t="s">
        <v>387</v>
      </c>
      <c r="J364" s="125">
        <v>87030</v>
      </c>
      <c r="K364" s="120">
        <v>3</v>
      </c>
      <c r="L364" s="124"/>
      <c r="M364" s="126"/>
      <c r="N364" s="121"/>
      <c r="O364" s="119"/>
      <c r="P364" s="119"/>
      <c r="Q364" s="119"/>
      <c r="R364" s="119"/>
      <c r="S364" s="119"/>
      <c r="T364" s="119"/>
      <c r="U364" s="119"/>
      <c r="V364" s="119"/>
      <c r="W364" s="119"/>
      <c r="X364" s="119"/>
      <c r="Y364" s="119"/>
      <c r="Z364" s="119"/>
      <c r="AA364" s="119"/>
      <c r="AB364" s="119"/>
      <c r="AC364" s="119"/>
      <c r="AD364" s="119"/>
      <c r="AE364" s="119"/>
      <c r="AF364" s="119"/>
      <c r="AG364" s="119"/>
      <c r="AH364" s="119"/>
      <c r="AI364" s="119"/>
      <c r="AJ364" s="119"/>
      <c r="AK364" s="119"/>
    </row>
    <row r="365" spans="1:37" s="109" customFormat="1" x14ac:dyDescent="0.2">
      <c r="A365" s="119" t="s">
        <v>2743</v>
      </c>
      <c r="B365" s="120" t="s">
        <v>1373</v>
      </c>
      <c r="C365" s="121" t="s">
        <v>399</v>
      </c>
      <c r="D365" s="122">
        <v>542653222</v>
      </c>
      <c r="E365" s="122" t="s">
        <v>3405</v>
      </c>
      <c r="F365" s="121" t="s">
        <v>385</v>
      </c>
      <c r="G365" s="123">
        <v>34687</v>
      </c>
      <c r="H365" s="124">
        <f t="shared" ca="1" si="5"/>
        <v>16</v>
      </c>
      <c r="I365" s="124"/>
      <c r="J365" s="125">
        <v>72520</v>
      </c>
      <c r="K365" s="120">
        <v>3</v>
      </c>
      <c r="L365" s="124"/>
      <c r="M365" s="126"/>
      <c r="N365" s="121"/>
      <c r="O365" s="119"/>
      <c r="P365" s="119"/>
      <c r="Q365" s="119"/>
      <c r="R365" s="119"/>
      <c r="S365" s="119"/>
      <c r="T365" s="119"/>
      <c r="U365" s="119"/>
      <c r="V365" s="119"/>
      <c r="W365" s="119"/>
      <c r="X365" s="119"/>
      <c r="Y365" s="119"/>
      <c r="Z365" s="119"/>
      <c r="AA365" s="119"/>
      <c r="AB365" s="119"/>
      <c r="AC365" s="119"/>
      <c r="AD365" s="119"/>
      <c r="AE365" s="119"/>
      <c r="AF365" s="119"/>
      <c r="AG365" s="119"/>
      <c r="AH365" s="119"/>
      <c r="AI365" s="119"/>
      <c r="AJ365" s="119"/>
      <c r="AK365" s="119"/>
    </row>
    <row r="366" spans="1:37" s="109" customFormat="1" x14ac:dyDescent="0.2">
      <c r="A366" s="119" t="s">
        <v>2832</v>
      </c>
      <c r="B366" s="120" t="s">
        <v>1495</v>
      </c>
      <c r="C366" s="121" t="s">
        <v>406</v>
      </c>
      <c r="D366" s="122">
        <v>546159785</v>
      </c>
      <c r="E366" s="122" t="s">
        <v>3636</v>
      </c>
      <c r="F366" s="121" t="s">
        <v>386</v>
      </c>
      <c r="G366" s="123">
        <v>37113</v>
      </c>
      <c r="H366" s="124">
        <f t="shared" ca="1" si="5"/>
        <v>10</v>
      </c>
      <c r="I366" s="124" t="s">
        <v>388</v>
      </c>
      <c r="J366" s="125">
        <v>61330</v>
      </c>
      <c r="K366" s="120">
        <v>2</v>
      </c>
      <c r="L366" s="124"/>
      <c r="M366" s="126"/>
      <c r="N366" s="121"/>
      <c r="O366" s="119"/>
      <c r="P366" s="119"/>
      <c r="Q366" s="119"/>
      <c r="R366" s="119"/>
      <c r="S366" s="119"/>
      <c r="T366" s="119"/>
      <c r="U366" s="119"/>
      <c r="V366" s="119"/>
      <c r="W366" s="119"/>
      <c r="X366" s="119"/>
      <c r="Y366" s="119"/>
      <c r="Z366" s="119"/>
      <c r="AA366" s="119"/>
      <c r="AB366" s="119"/>
      <c r="AC366" s="119"/>
      <c r="AD366" s="119"/>
      <c r="AE366" s="119"/>
      <c r="AF366" s="119"/>
      <c r="AG366" s="119"/>
      <c r="AH366" s="119"/>
      <c r="AI366" s="119"/>
      <c r="AJ366" s="119"/>
      <c r="AK366" s="119"/>
    </row>
    <row r="367" spans="1:37" s="109" customFormat="1" x14ac:dyDescent="0.2">
      <c r="A367" s="119" t="s">
        <v>3018</v>
      </c>
      <c r="B367" s="120" t="s">
        <v>1373</v>
      </c>
      <c r="C367" s="121" t="s">
        <v>408</v>
      </c>
      <c r="D367" s="122">
        <v>546546374</v>
      </c>
      <c r="E367" s="122" t="s">
        <v>3759</v>
      </c>
      <c r="F367" s="121" t="s">
        <v>389</v>
      </c>
      <c r="G367" s="123">
        <v>35152</v>
      </c>
      <c r="H367" s="124">
        <f t="shared" ca="1" si="5"/>
        <v>15</v>
      </c>
      <c r="I367" s="124" t="s">
        <v>391</v>
      </c>
      <c r="J367" s="125">
        <v>26185</v>
      </c>
      <c r="K367" s="120">
        <v>5</v>
      </c>
      <c r="L367" s="124"/>
      <c r="M367" s="126"/>
      <c r="N367" s="121"/>
      <c r="O367" s="119"/>
      <c r="P367" s="119"/>
      <c r="Q367" s="119"/>
      <c r="R367" s="119"/>
      <c r="S367" s="119"/>
      <c r="T367" s="119"/>
      <c r="U367" s="119"/>
      <c r="V367" s="119"/>
      <c r="W367" s="119"/>
      <c r="X367" s="119"/>
      <c r="Y367" s="119"/>
      <c r="Z367" s="119"/>
      <c r="AA367" s="119"/>
      <c r="AB367" s="119"/>
      <c r="AC367" s="119"/>
      <c r="AD367" s="119"/>
      <c r="AE367" s="119"/>
      <c r="AF367" s="119"/>
      <c r="AG367" s="119"/>
      <c r="AH367" s="119"/>
      <c r="AI367" s="119"/>
      <c r="AJ367" s="119"/>
      <c r="AK367" s="119"/>
    </row>
    <row r="368" spans="1:37" s="109" customFormat="1" x14ac:dyDescent="0.2">
      <c r="A368" s="119" t="s">
        <v>2694</v>
      </c>
      <c r="B368" s="120" t="s">
        <v>1371</v>
      </c>
      <c r="C368" s="121" t="s">
        <v>406</v>
      </c>
      <c r="D368" s="122">
        <v>548283920</v>
      </c>
      <c r="E368" s="122" t="s">
        <v>3604</v>
      </c>
      <c r="F368" s="121" t="s">
        <v>385</v>
      </c>
      <c r="G368" s="123">
        <v>34987</v>
      </c>
      <c r="H368" s="124">
        <f t="shared" ca="1" si="5"/>
        <v>15</v>
      </c>
      <c r="I368" s="124"/>
      <c r="J368" s="125">
        <v>57990</v>
      </c>
      <c r="K368" s="120">
        <v>5</v>
      </c>
      <c r="L368" s="124"/>
      <c r="M368" s="126"/>
      <c r="N368" s="121"/>
      <c r="O368" s="119"/>
      <c r="P368" s="119"/>
      <c r="Q368" s="119"/>
      <c r="R368" s="119"/>
      <c r="S368" s="119"/>
      <c r="T368" s="119"/>
      <c r="U368" s="119"/>
      <c r="V368" s="119"/>
      <c r="W368" s="119"/>
      <c r="X368" s="119"/>
      <c r="Y368" s="119"/>
      <c r="Z368" s="119"/>
      <c r="AA368" s="119"/>
      <c r="AB368" s="119"/>
      <c r="AC368" s="119"/>
      <c r="AD368" s="119"/>
      <c r="AE368" s="119"/>
      <c r="AF368" s="119"/>
      <c r="AG368" s="119"/>
      <c r="AH368" s="119"/>
      <c r="AI368" s="119"/>
      <c r="AJ368" s="119"/>
      <c r="AK368" s="119"/>
    </row>
    <row r="369" spans="1:37" s="109" customFormat="1" x14ac:dyDescent="0.2">
      <c r="A369" s="119" t="s">
        <v>2933</v>
      </c>
      <c r="B369" s="120" t="s">
        <v>1371</v>
      </c>
      <c r="C369" s="121" t="s">
        <v>407</v>
      </c>
      <c r="D369" s="122">
        <v>548704405</v>
      </c>
      <c r="E369" s="122" t="s">
        <v>3665</v>
      </c>
      <c r="F369" s="121" t="s">
        <v>385</v>
      </c>
      <c r="G369" s="123">
        <v>35096</v>
      </c>
      <c r="H369" s="124">
        <f t="shared" ca="1" si="5"/>
        <v>15</v>
      </c>
      <c r="I369" s="124"/>
      <c r="J369" s="125">
        <v>60800</v>
      </c>
      <c r="K369" s="120">
        <v>4</v>
      </c>
      <c r="L369" s="124"/>
      <c r="M369" s="126"/>
      <c r="N369" s="121"/>
      <c r="O369" s="119"/>
      <c r="P369" s="119"/>
      <c r="Q369" s="119"/>
      <c r="R369" s="119"/>
      <c r="S369" s="119"/>
      <c r="T369" s="119"/>
      <c r="U369" s="119"/>
      <c r="V369" s="119"/>
      <c r="W369" s="119"/>
      <c r="X369" s="119"/>
      <c r="Y369" s="119"/>
      <c r="Z369" s="119"/>
      <c r="AA369" s="119"/>
      <c r="AB369" s="119"/>
      <c r="AC369" s="119"/>
      <c r="AD369" s="119"/>
      <c r="AE369" s="119"/>
      <c r="AF369" s="119"/>
      <c r="AG369" s="119"/>
      <c r="AH369" s="119"/>
      <c r="AI369" s="119"/>
      <c r="AJ369" s="119"/>
      <c r="AK369" s="119"/>
    </row>
    <row r="370" spans="1:37" s="109" customFormat="1" x14ac:dyDescent="0.2">
      <c r="A370" s="119" t="s">
        <v>2722</v>
      </c>
      <c r="B370" s="120" t="s">
        <v>378</v>
      </c>
      <c r="C370" s="121" t="s">
        <v>403</v>
      </c>
      <c r="D370" s="122">
        <v>550291321</v>
      </c>
      <c r="E370" s="122" t="s">
        <v>3536</v>
      </c>
      <c r="F370" s="121" t="s">
        <v>385</v>
      </c>
      <c r="G370" s="123">
        <v>34737</v>
      </c>
      <c r="H370" s="124">
        <f t="shared" ca="1" si="5"/>
        <v>16</v>
      </c>
      <c r="I370" s="124"/>
      <c r="J370" s="125">
        <v>72480</v>
      </c>
      <c r="K370" s="120">
        <v>2</v>
      </c>
      <c r="L370" s="124"/>
      <c r="M370" s="126"/>
      <c r="N370" s="121"/>
      <c r="O370" s="119"/>
      <c r="P370" s="119"/>
      <c r="Q370" s="119"/>
      <c r="R370" s="119"/>
      <c r="S370" s="119"/>
      <c r="T370" s="119"/>
      <c r="U370" s="119"/>
      <c r="V370" s="119"/>
      <c r="W370" s="119"/>
      <c r="X370" s="119"/>
      <c r="Y370" s="119"/>
      <c r="Z370" s="119"/>
      <c r="AA370" s="119"/>
      <c r="AB370" s="119"/>
      <c r="AC370" s="119"/>
      <c r="AD370" s="119"/>
      <c r="AE370" s="119"/>
      <c r="AF370" s="119"/>
      <c r="AG370" s="119"/>
      <c r="AH370" s="119"/>
      <c r="AI370" s="119"/>
      <c r="AJ370" s="119"/>
      <c r="AK370" s="119"/>
    </row>
    <row r="371" spans="1:37" s="109" customFormat="1" x14ac:dyDescent="0.2">
      <c r="A371" s="119" t="s">
        <v>3113</v>
      </c>
      <c r="B371" s="120" t="s">
        <v>1370</v>
      </c>
      <c r="C371" s="121" t="s">
        <v>405</v>
      </c>
      <c r="D371" s="122">
        <v>551132018</v>
      </c>
      <c r="E371" s="122" t="s">
        <v>3574</v>
      </c>
      <c r="F371" s="121" t="s">
        <v>386</v>
      </c>
      <c r="G371" s="123">
        <v>39060</v>
      </c>
      <c r="H371" s="124">
        <f t="shared" ca="1" si="5"/>
        <v>4</v>
      </c>
      <c r="I371" s="124" t="s">
        <v>387</v>
      </c>
      <c r="J371" s="125">
        <v>66840</v>
      </c>
      <c r="K371" s="120">
        <v>4</v>
      </c>
      <c r="L371" s="124"/>
      <c r="M371" s="126"/>
      <c r="N371" s="121"/>
      <c r="O371" s="119"/>
      <c r="P371" s="119"/>
      <c r="Q371" s="119"/>
      <c r="R371" s="119"/>
      <c r="S371" s="119"/>
      <c r="T371" s="119"/>
      <c r="U371" s="119"/>
      <c r="V371" s="119"/>
      <c r="W371" s="119"/>
      <c r="X371" s="119"/>
      <c r="Y371" s="119"/>
      <c r="Z371" s="119"/>
      <c r="AA371" s="119"/>
      <c r="AB371" s="119"/>
      <c r="AC371" s="119"/>
      <c r="AD371" s="119"/>
      <c r="AE371" s="119"/>
      <c r="AF371" s="119"/>
      <c r="AG371" s="119"/>
      <c r="AH371" s="119"/>
      <c r="AI371" s="119"/>
      <c r="AJ371" s="119"/>
      <c r="AK371" s="119"/>
    </row>
    <row r="372" spans="1:37" s="109" customFormat="1" x14ac:dyDescent="0.2">
      <c r="A372" s="119" t="s">
        <v>3079</v>
      </c>
      <c r="B372" s="120" t="s">
        <v>1373</v>
      </c>
      <c r="C372" s="121" t="s">
        <v>406</v>
      </c>
      <c r="D372" s="122">
        <v>552528553</v>
      </c>
      <c r="E372" s="122" t="s">
        <v>3657</v>
      </c>
      <c r="F372" s="121" t="s">
        <v>392</v>
      </c>
      <c r="G372" s="123">
        <v>35030</v>
      </c>
      <c r="H372" s="124">
        <f t="shared" ca="1" si="5"/>
        <v>15</v>
      </c>
      <c r="I372" s="124"/>
      <c r="J372" s="125">
        <v>37016</v>
      </c>
      <c r="K372" s="120">
        <v>4</v>
      </c>
      <c r="L372" s="124"/>
      <c r="M372" s="126"/>
      <c r="N372" s="121"/>
      <c r="O372" s="119"/>
      <c r="P372" s="119"/>
      <c r="Q372" s="119"/>
      <c r="R372" s="119"/>
      <c r="S372" s="119"/>
      <c r="T372" s="119"/>
      <c r="U372" s="119"/>
      <c r="V372" s="119"/>
      <c r="W372" s="119"/>
      <c r="X372" s="119"/>
      <c r="Y372" s="119"/>
      <c r="Z372" s="119"/>
      <c r="AA372" s="119"/>
      <c r="AB372" s="119"/>
      <c r="AC372" s="119"/>
      <c r="AD372" s="119"/>
      <c r="AE372" s="119"/>
      <c r="AF372" s="119"/>
      <c r="AG372" s="119"/>
      <c r="AH372" s="119"/>
      <c r="AI372" s="119"/>
      <c r="AJ372" s="119"/>
      <c r="AK372" s="119"/>
    </row>
    <row r="373" spans="1:37" s="109" customFormat="1" x14ac:dyDescent="0.2">
      <c r="A373" s="119" t="s">
        <v>3055</v>
      </c>
      <c r="B373" s="120" t="s">
        <v>1371</v>
      </c>
      <c r="C373" s="121" t="s">
        <v>406</v>
      </c>
      <c r="D373" s="122">
        <v>554029540</v>
      </c>
      <c r="E373" s="122" t="s">
        <v>3595</v>
      </c>
      <c r="F373" s="121" t="s">
        <v>385</v>
      </c>
      <c r="G373" s="123">
        <v>31924</v>
      </c>
      <c r="H373" s="124">
        <f t="shared" ca="1" si="5"/>
        <v>24</v>
      </c>
      <c r="I373" s="124"/>
      <c r="J373" s="125">
        <v>58650</v>
      </c>
      <c r="K373" s="120">
        <v>4</v>
      </c>
      <c r="L373" s="124"/>
      <c r="M373" s="142"/>
      <c r="N373" s="126"/>
      <c r="O373" s="119"/>
      <c r="P373" s="119"/>
      <c r="Q373" s="119"/>
      <c r="R373" s="119"/>
      <c r="S373" s="119"/>
      <c r="T373" s="119"/>
      <c r="U373" s="119"/>
      <c r="V373" s="119"/>
      <c r="W373" s="119"/>
      <c r="X373" s="119"/>
      <c r="Y373" s="119"/>
      <c r="Z373" s="119"/>
      <c r="AA373" s="119"/>
      <c r="AB373" s="119"/>
      <c r="AC373" s="119"/>
      <c r="AD373" s="119"/>
      <c r="AE373" s="119"/>
      <c r="AF373" s="119"/>
      <c r="AG373" s="119"/>
      <c r="AH373" s="119"/>
      <c r="AI373" s="119"/>
      <c r="AJ373" s="119"/>
      <c r="AK373" s="119"/>
    </row>
    <row r="374" spans="1:37" s="109" customFormat="1" x14ac:dyDescent="0.2">
      <c r="A374" s="119" t="s">
        <v>3224</v>
      </c>
      <c r="B374" s="120" t="s">
        <v>1371</v>
      </c>
      <c r="C374" s="121" t="s">
        <v>402</v>
      </c>
      <c r="D374" s="122">
        <v>555025137</v>
      </c>
      <c r="E374" s="122" t="s">
        <v>3525</v>
      </c>
      <c r="F374" s="121" t="s">
        <v>389</v>
      </c>
      <c r="G374" s="123">
        <v>32009</v>
      </c>
      <c r="H374" s="124">
        <f t="shared" ca="1" si="5"/>
        <v>24</v>
      </c>
      <c r="I374" s="124" t="s">
        <v>393</v>
      </c>
      <c r="J374" s="125">
        <v>13090</v>
      </c>
      <c r="K374" s="120">
        <v>4</v>
      </c>
      <c r="L374" s="124"/>
      <c r="M374" s="127"/>
      <c r="N374" s="121"/>
      <c r="O374" s="119"/>
      <c r="P374" s="119"/>
      <c r="Q374" s="119"/>
      <c r="R374" s="119"/>
      <c r="S374" s="119"/>
      <c r="T374" s="119"/>
      <c r="U374" s="119"/>
      <c r="V374" s="119"/>
      <c r="W374" s="119"/>
      <c r="X374" s="119"/>
      <c r="Y374" s="119"/>
      <c r="Z374" s="119"/>
      <c r="AA374" s="119"/>
      <c r="AB374" s="119"/>
      <c r="AC374" s="119"/>
      <c r="AD374" s="119"/>
      <c r="AE374" s="119"/>
      <c r="AF374" s="119"/>
      <c r="AG374" s="119"/>
      <c r="AH374" s="119"/>
      <c r="AI374" s="119"/>
      <c r="AJ374" s="119"/>
      <c r="AK374" s="119"/>
    </row>
    <row r="375" spans="1:37" s="109" customFormat="1" x14ac:dyDescent="0.2">
      <c r="A375" s="152" t="s">
        <v>3102</v>
      </c>
      <c r="B375" s="153" t="s">
        <v>1373</v>
      </c>
      <c r="C375" s="154" t="s">
        <v>405</v>
      </c>
      <c r="D375" s="155">
        <v>555718765</v>
      </c>
      <c r="E375" s="155" t="s">
        <v>3566</v>
      </c>
      <c r="F375" s="154" t="s">
        <v>386</v>
      </c>
      <c r="G375" s="156">
        <v>33427</v>
      </c>
      <c r="H375" s="157">
        <f t="shared" ca="1" si="5"/>
        <v>20</v>
      </c>
      <c r="I375" s="157" t="s">
        <v>387</v>
      </c>
      <c r="J375" s="158">
        <v>88850</v>
      </c>
      <c r="K375" s="153">
        <v>3</v>
      </c>
      <c r="L375" s="124"/>
      <c r="M375" s="126"/>
      <c r="N375" s="121"/>
      <c r="O375" s="119"/>
      <c r="P375" s="119"/>
      <c r="Q375" s="119"/>
      <c r="R375" s="119"/>
      <c r="S375" s="119"/>
      <c r="T375" s="119"/>
      <c r="U375" s="119"/>
      <c r="V375" s="119"/>
      <c r="W375" s="119"/>
      <c r="X375" s="119"/>
      <c r="Y375" s="119"/>
      <c r="Z375" s="119"/>
      <c r="AA375" s="119"/>
      <c r="AB375" s="119"/>
      <c r="AC375" s="119"/>
      <c r="AD375" s="119"/>
      <c r="AE375" s="119"/>
      <c r="AF375" s="119"/>
      <c r="AG375" s="119"/>
      <c r="AH375" s="119"/>
      <c r="AI375" s="119"/>
      <c r="AJ375" s="119"/>
      <c r="AK375" s="119"/>
    </row>
    <row r="376" spans="1:37" s="109" customFormat="1" x14ac:dyDescent="0.2">
      <c r="A376" s="119" t="s">
        <v>2972</v>
      </c>
      <c r="B376" s="120" t="s">
        <v>1373</v>
      </c>
      <c r="C376" s="121" t="s">
        <v>406</v>
      </c>
      <c r="D376" s="122">
        <v>556327593</v>
      </c>
      <c r="E376" s="122" t="s">
        <v>3602</v>
      </c>
      <c r="F376" s="121" t="s">
        <v>385</v>
      </c>
      <c r="G376" s="123">
        <v>33991</v>
      </c>
      <c r="H376" s="124">
        <f t="shared" ca="1" si="5"/>
        <v>18</v>
      </c>
      <c r="I376" s="124"/>
      <c r="J376" s="125">
        <v>60070</v>
      </c>
      <c r="K376" s="120">
        <v>2</v>
      </c>
      <c r="L376" s="124"/>
      <c r="M376" s="126"/>
      <c r="N376" s="121"/>
      <c r="O376" s="119"/>
      <c r="P376" s="119"/>
      <c r="Q376" s="119"/>
      <c r="R376" s="119"/>
      <c r="S376" s="119"/>
      <c r="T376" s="119"/>
      <c r="U376" s="119"/>
      <c r="V376" s="119"/>
      <c r="W376" s="119"/>
      <c r="X376" s="119"/>
      <c r="Y376" s="119"/>
      <c r="Z376" s="119"/>
      <c r="AA376" s="119"/>
      <c r="AB376" s="119"/>
      <c r="AC376" s="119"/>
      <c r="AD376" s="119"/>
      <c r="AE376" s="119"/>
      <c r="AF376" s="119"/>
      <c r="AG376" s="119"/>
      <c r="AH376" s="119"/>
      <c r="AI376" s="119"/>
      <c r="AJ376" s="119"/>
      <c r="AK376" s="119"/>
    </row>
    <row r="377" spans="1:37" s="109" customFormat="1" x14ac:dyDescent="0.2">
      <c r="A377" s="119" t="s">
        <v>2731</v>
      </c>
      <c r="B377" s="120" t="s">
        <v>1373</v>
      </c>
      <c r="C377" s="121" t="s">
        <v>403</v>
      </c>
      <c r="D377" s="122">
        <v>557568959</v>
      </c>
      <c r="E377" s="122" t="s">
        <v>3534</v>
      </c>
      <c r="F377" s="121" t="s">
        <v>385</v>
      </c>
      <c r="G377" s="123">
        <v>34137</v>
      </c>
      <c r="H377" s="124">
        <f t="shared" ca="1" si="5"/>
        <v>18</v>
      </c>
      <c r="I377" s="124"/>
      <c r="J377" s="125">
        <v>54190</v>
      </c>
      <c r="K377" s="120">
        <v>4</v>
      </c>
      <c r="L377" s="124"/>
      <c r="M377" s="126"/>
      <c r="N377" s="121"/>
      <c r="O377" s="119"/>
      <c r="P377" s="119"/>
      <c r="Q377" s="119"/>
      <c r="R377" s="119"/>
      <c r="S377" s="119"/>
      <c r="T377" s="119"/>
      <c r="U377" s="119"/>
      <c r="V377" s="119"/>
      <c r="W377" s="119"/>
      <c r="X377" s="119"/>
      <c r="Y377" s="119"/>
      <c r="Z377" s="119"/>
      <c r="AA377" s="119"/>
      <c r="AB377" s="119"/>
      <c r="AC377" s="119"/>
      <c r="AD377" s="119"/>
      <c r="AE377" s="119"/>
      <c r="AF377" s="119"/>
      <c r="AG377" s="119"/>
      <c r="AH377" s="119"/>
      <c r="AI377" s="119"/>
      <c r="AJ377" s="119"/>
      <c r="AK377" s="119"/>
    </row>
    <row r="378" spans="1:37" s="109" customFormat="1" x14ac:dyDescent="0.2">
      <c r="A378" s="119" t="s">
        <v>3082</v>
      </c>
      <c r="B378" s="120" t="s">
        <v>1371</v>
      </c>
      <c r="C378" s="121" t="s">
        <v>406</v>
      </c>
      <c r="D378" s="122">
        <v>558903229</v>
      </c>
      <c r="E378" s="122" t="s">
        <v>3617</v>
      </c>
      <c r="F378" s="121" t="s">
        <v>386</v>
      </c>
      <c r="G378" s="123">
        <v>32751</v>
      </c>
      <c r="H378" s="124">
        <f t="shared" ca="1" si="5"/>
        <v>22</v>
      </c>
      <c r="I378" s="124" t="s">
        <v>387</v>
      </c>
      <c r="J378" s="125">
        <v>23320</v>
      </c>
      <c r="K378" s="120">
        <v>4</v>
      </c>
      <c r="L378" s="124"/>
      <c r="M378" s="126"/>
      <c r="N378" s="121"/>
      <c r="O378" s="119"/>
      <c r="P378" s="119"/>
      <c r="Q378" s="119"/>
      <c r="R378" s="119"/>
      <c r="S378" s="119"/>
      <c r="T378" s="119"/>
      <c r="U378" s="119"/>
      <c r="V378" s="119"/>
      <c r="W378" s="119"/>
      <c r="X378" s="119"/>
      <c r="Y378" s="119"/>
      <c r="Z378" s="119"/>
      <c r="AA378" s="119"/>
      <c r="AB378" s="119"/>
      <c r="AC378" s="119"/>
      <c r="AD378" s="119"/>
      <c r="AE378" s="119"/>
      <c r="AF378" s="119"/>
      <c r="AG378" s="119"/>
      <c r="AH378" s="119"/>
      <c r="AI378" s="119"/>
      <c r="AJ378" s="119"/>
      <c r="AK378" s="119"/>
    </row>
    <row r="379" spans="1:37" s="109" customFormat="1" x14ac:dyDescent="0.2">
      <c r="A379" s="119" t="s">
        <v>2816</v>
      </c>
      <c r="B379" s="120" t="s">
        <v>1373</v>
      </c>
      <c r="C379" s="121" t="s">
        <v>397</v>
      </c>
      <c r="D379" s="122">
        <v>575648597</v>
      </c>
      <c r="E379" s="122" t="s">
        <v>3364</v>
      </c>
      <c r="F379" s="121" t="s">
        <v>385</v>
      </c>
      <c r="G379" s="123">
        <v>36331</v>
      </c>
      <c r="H379" s="124">
        <f t="shared" ca="1" si="5"/>
        <v>12</v>
      </c>
      <c r="I379" s="124"/>
      <c r="J379" s="125">
        <v>31970</v>
      </c>
      <c r="K379" s="120">
        <v>5</v>
      </c>
      <c r="L379" s="124"/>
      <c r="M379" s="126"/>
      <c r="N379" s="121"/>
      <c r="O379" s="119"/>
      <c r="P379" s="119"/>
      <c r="Q379" s="119"/>
      <c r="R379" s="119"/>
      <c r="S379" s="119"/>
      <c r="T379" s="119"/>
      <c r="U379" s="119"/>
      <c r="V379" s="119"/>
      <c r="W379" s="119"/>
      <c r="X379" s="119"/>
      <c r="Y379" s="119"/>
      <c r="Z379" s="119"/>
      <c r="AA379" s="119"/>
      <c r="AB379" s="119"/>
      <c r="AC379" s="119"/>
      <c r="AD379" s="119"/>
      <c r="AE379" s="119"/>
      <c r="AF379" s="119"/>
      <c r="AG379" s="119"/>
      <c r="AH379" s="119"/>
      <c r="AI379" s="119"/>
      <c r="AJ379" s="119"/>
      <c r="AK379" s="119"/>
    </row>
    <row r="380" spans="1:37" s="109" customFormat="1" x14ac:dyDescent="0.2">
      <c r="A380" s="119" t="s">
        <v>2929</v>
      </c>
      <c r="B380" s="120" t="s">
        <v>674</v>
      </c>
      <c r="C380" s="121" t="s">
        <v>405</v>
      </c>
      <c r="D380" s="122">
        <v>577239513</v>
      </c>
      <c r="E380" s="122" t="s">
        <v>3568</v>
      </c>
      <c r="F380" s="121" t="s">
        <v>386</v>
      </c>
      <c r="G380" s="123">
        <v>33823</v>
      </c>
      <c r="H380" s="124">
        <f t="shared" ca="1" si="5"/>
        <v>19</v>
      </c>
      <c r="I380" s="124" t="s">
        <v>391</v>
      </c>
      <c r="J380" s="125">
        <v>63080</v>
      </c>
      <c r="K380" s="120">
        <v>5</v>
      </c>
      <c r="L380" s="124"/>
      <c r="M380" s="126"/>
      <c r="N380" s="121"/>
      <c r="O380" s="119"/>
      <c r="P380" s="119"/>
      <c r="Q380" s="119"/>
      <c r="R380" s="119"/>
      <c r="S380" s="119"/>
      <c r="T380" s="119"/>
      <c r="U380" s="119"/>
      <c r="V380" s="119"/>
      <c r="W380" s="119"/>
      <c r="X380" s="119"/>
      <c r="Y380" s="119"/>
      <c r="Z380" s="119"/>
      <c r="AA380" s="119"/>
      <c r="AB380" s="119"/>
      <c r="AC380" s="119"/>
      <c r="AD380" s="119"/>
      <c r="AE380" s="119"/>
      <c r="AF380" s="119"/>
      <c r="AG380" s="119"/>
      <c r="AH380" s="119"/>
      <c r="AI380" s="119"/>
      <c r="AJ380" s="119"/>
      <c r="AK380" s="119"/>
    </row>
    <row r="381" spans="1:37" s="109" customFormat="1" x14ac:dyDescent="0.2">
      <c r="A381" s="119" t="s">
        <v>2779</v>
      </c>
      <c r="B381" s="120" t="s">
        <v>378</v>
      </c>
      <c r="C381" s="121" t="s">
        <v>395</v>
      </c>
      <c r="D381" s="122">
        <v>580960042</v>
      </c>
      <c r="E381" s="122" t="s">
        <v>3309</v>
      </c>
      <c r="F381" s="121" t="s">
        <v>385</v>
      </c>
      <c r="G381" s="123">
        <v>37730</v>
      </c>
      <c r="H381" s="124">
        <f t="shared" ca="1" si="5"/>
        <v>8</v>
      </c>
      <c r="I381" s="124"/>
      <c r="J381" s="125">
        <v>62150</v>
      </c>
      <c r="K381" s="120">
        <v>4</v>
      </c>
      <c r="L381" s="124"/>
      <c r="M381" s="126"/>
      <c r="N381" s="121"/>
      <c r="O381" s="119"/>
      <c r="P381" s="119"/>
      <c r="Q381" s="119"/>
      <c r="R381" s="119"/>
      <c r="S381" s="119"/>
      <c r="T381" s="119"/>
      <c r="U381" s="119"/>
      <c r="V381" s="119"/>
      <c r="W381" s="119"/>
      <c r="X381" s="119"/>
      <c r="Y381" s="119"/>
      <c r="Z381" s="119"/>
      <c r="AA381" s="119"/>
      <c r="AB381" s="119"/>
      <c r="AC381" s="119"/>
      <c r="AD381" s="119"/>
      <c r="AE381" s="119"/>
      <c r="AF381" s="119"/>
      <c r="AG381" s="119"/>
      <c r="AH381" s="119"/>
      <c r="AI381" s="119"/>
      <c r="AJ381" s="119"/>
      <c r="AK381" s="119"/>
    </row>
    <row r="382" spans="1:37" s="109" customFormat="1" x14ac:dyDescent="0.2">
      <c r="A382" s="119" t="s">
        <v>3039</v>
      </c>
      <c r="B382" s="120" t="s">
        <v>674</v>
      </c>
      <c r="C382" s="121" t="s">
        <v>1375</v>
      </c>
      <c r="D382" s="122">
        <v>581823751</v>
      </c>
      <c r="E382" s="122" t="s">
        <v>3351</v>
      </c>
      <c r="F382" s="121" t="s">
        <v>385</v>
      </c>
      <c r="G382" s="123">
        <v>36357</v>
      </c>
      <c r="H382" s="124">
        <f t="shared" ca="1" si="5"/>
        <v>12</v>
      </c>
      <c r="I382" s="124"/>
      <c r="J382" s="125">
        <v>73390</v>
      </c>
      <c r="K382" s="120">
        <v>2</v>
      </c>
      <c r="L382" s="124"/>
      <c r="M382" s="126"/>
      <c r="N382" s="121"/>
      <c r="O382" s="119"/>
      <c r="P382" s="119"/>
      <c r="Q382" s="119"/>
      <c r="R382" s="119"/>
      <c r="S382" s="119"/>
      <c r="T382" s="119"/>
      <c r="U382" s="119"/>
      <c r="V382" s="119"/>
      <c r="W382" s="119"/>
      <c r="X382" s="119"/>
      <c r="Y382" s="119"/>
      <c r="Z382" s="119"/>
      <c r="AA382" s="119"/>
      <c r="AB382" s="119"/>
      <c r="AC382" s="119"/>
      <c r="AD382" s="119"/>
      <c r="AE382" s="119"/>
      <c r="AF382" s="119"/>
      <c r="AG382" s="119"/>
      <c r="AH382" s="119"/>
      <c r="AI382" s="119"/>
      <c r="AJ382" s="119"/>
      <c r="AK382" s="119"/>
    </row>
    <row r="383" spans="1:37" s="109" customFormat="1" x14ac:dyDescent="0.2">
      <c r="A383" s="119" t="s">
        <v>2740</v>
      </c>
      <c r="B383" s="120" t="s">
        <v>1373</v>
      </c>
      <c r="C383" s="121" t="s">
        <v>1375</v>
      </c>
      <c r="D383" s="122">
        <v>585815837</v>
      </c>
      <c r="E383" s="122" t="s">
        <v>3356</v>
      </c>
      <c r="F383" s="121" t="s">
        <v>389</v>
      </c>
      <c r="G383" s="123">
        <v>32684</v>
      </c>
      <c r="H383" s="124">
        <f t="shared" ca="1" si="5"/>
        <v>22</v>
      </c>
      <c r="I383" s="124" t="s">
        <v>388</v>
      </c>
      <c r="J383" s="125">
        <v>18655</v>
      </c>
      <c r="K383" s="120">
        <v>4</v>
      </c>
      <c r="L383" s="124"/>
      <c r="M383" s="126"/>
      <c r="N383" s="121"/>
      <c r="O383" s="119"/>
      <c r="P383" s="119"/>
      <c r="Q383" s="119"/>
      <c r="R383" s="119"/>
      <c r="S383" s="119"/>
      <c r="T383" s="119"/>
      <c r="U383" s="119"/>
      <c r="V383" s="119"/>
      <c r="W383" s="119"/>
      <c r="X383" s="119"/>
      <c r="Y383" s="119"/>
      <c r="Z383" s="119"/>
      <c r="AA383" s="119"/>
      <c r="AB383" s="119"/>
      <c r="AC383" s="119"/>
      <c r="AD383" s="119"/>
      <c r="AE383" s="119"/>
      <c r="AF383" s="119"/>
      <c r="AG383" s="119"/>
      <c r="AH383" s="119"/>
      <c r="AI383" s="119"/>
      <c r="AJ383" s="119"/>
      <c r="AK383" s="119"/>
    </row>
    <row r="384" spans="1:37" s="109" customFormat="1" x14ac:dyDescent="0.2">
      <c r="A384" s="119" t="s">
        <v>3149</v>
      </c>
      <c r="B384" s="120" t="s">
        <v>1373</v>
      </c>
      <c r="C384" s="121" t="s">
        <v>399</v>
      </c>
      <c r="D384" s="122">
        <v>589649495</v>
      </c>
      <c r="E384" s="122" t="s">
        <v>3463</v>
      </c>
      <c r="F384" s="121" t="s">
        <v>386</v>
      </c>
      <c r="G384" s="123">
        <v>35397</v>
      </c>
      <c r="H384" s="124">
        <f t="shared" ca="1" si="5"/>
        <v>14</v>
      </c>
      <c r="I384" s="124" t="s">
        <v>388</v>
      </c>
      <c r="J384" s="125">
        <v>38870</v>
      </c>
      <c r="K384" s="120">
        <v>2</v>
      </c>
      <c r="L384" s="124"/>
      <c r="M384" s="126"/>
      <c r="N384" s="121"/>
      <c r="O384" s="119"/>
      <c r="P384" s="119"/>
      <c r="Q384" s="119"/>
      <c r="R384" s="119"/>
      <c r="S384" s="119"/>
      <c r="T384" s="119"/>
      <c r="U384" s="119"/>
      <c r="V384" s="119"/>
      <c r="W384" s="119"/>
      <c r="X384" s="119"/>
      <c r="Y384" s="119"/>
      <c r="Z384" s="119"/>
      <c r="AA384" s="119"/>
      <c r="AB384" s="119"/>
      <c r="AC384" s="119"/>
      <c r="AD384" s="119"/>
      <c r="AE384" s="119"/>
      <c r="AF384" s="119"/>
      <c r="AG384" s="119"/>
      <c r="AH384" s="119"/>
      <c r="AI384" s="119"/>
      <c r="AJ384" s="119"/>
      <c r="AK384" s="119"/>
    </row>
    <row r="385" spans="1:15" x14ac:dyDescent="0.2">
      <c r="A385" s="119" t="s">
        <v>3180</v>
      </c>
      <c r="B385" s="120" t="s">
        <v>1495</v>
      </c>
      <c r="C385" s="121" t="s">
        <v>399</v>
      </c>
      <c r="D385" s="122">
        <v>590896401</v>
      </c>
      <c r="E385" s="122" t="s">
        <v>3470</v>
      </c>
      <c r="F385" s="121" t="s">
        <v>386</v>
      </c>
      <c r="G385" s="123">
        <v>37011</v>
      </c>
      <c r="H385" s="124">
        <f t="shared" ca="1" si="5"/>
        <v>10</v>
      </c>
      <c r="I385" s="124" t="s">
        <v>390</v>
      </c>
      <c r="J385" s="125">
        <v>70760</v>
      </c>
      <c r="K385" s="120">
        <v>1</v>
      </c>
      <c r="L385" s="124"/>
      <c r="M385" s="126"/>
      <c r="N385" s="121"/>
    </row>
    <row r="386" spans="1:15" x14ac:dyDescent="0.2">
      <c r="A386" s="119" t="s">
        <v>3171</v>
      </c>
      <c r="B386" s="120" t="s">
        <v>1373</v>
      </c>
      <c r="C386" s="121" t="s">
        <v>406</v>
      </c>
      <c r="D386" s="122">
        <v>592519945</v>
      </c>
      <c r="E386" s="122" t="s">
        <v>3639</v>
      </c>
      <c r="F386" s="121" t="s">
        <v>386</v>
      </c>
      <c r="G386" s="123">
        <v>38136</v>
      </c>
      <c r="H386" s="124">
        <f t="shared" ref="H386:H449" ca="1" si="6">DATEDIF(G386,TODAY(),"Y")</f>
        <v>7</v>
      </c>
      <c r="I386" s="124" t="s">
        <v>387</v>
      </c>
      <c r="J386" s="125">
        <v>44650</v>
      </c>
      <c r="K386" s="120">
        <v>1</v>
      </c>
      <c r="L386" s="124"/>
      <c r="M386" s="126"/>
      <c r="N386" s="121"/>
    </row>
    <row r="387" spans="1:15" x14ac:dyDescent="0.2">
      <c r="A387" s="119" t="s">
        <v>3063</v>
      </c>
      <c r="B387" s="120" t="s">
        <v>1371</v>
      </c>
      <c r="C387" s="121" t="s">
        <v>399</v>
      </c>
      <c r="D387" s="122">
        <v>592631929</v>
      </c>
      <c r="E387" s="122" t="s">
        <v>3400</v>
      </c>
      <c r="F387" s="121" t="s">
        <v>385</v>
      </c>
      <c r="G387" s="123">
        <v>34039</v>
      </c>
      <c r="H387" s="124">
        <f t="shared" ca="1" si="6"/>
        <v>18</v>
      </c>
      <c r="I387" s="124"/>
      <c r="J387" s="125">
        <v>52940</v>
      </c>
      <c r="K387" s="120">
        <v>4</v>
      </c>
      <c r="L387" s="124"/>
      <c r="M387" s="126"/>
      <c r="N387" s="121"/>
    </row>
    <row r="388" spans="1:15" x14ac:dyDescent="0.2">
      <c r="A388" s="119" t="s">
        <v>2838</v>
      </c>
      <c r="B388" s="120" t="s">
        <v>1495</v>
      </c>
      <c r="C388" s="121" t="s">
        <v>408</v>
      </c>
      <c r="D388" s="122">
        <v>592709648</v>
      </c>
      <c r="E388" s="122" t="s">
        <v>3716</v>
      </c>
      <c r="F388" s="121" t="s">
        <v>385</v>
      </c>
      <c r="G388" s="123">
        <v>35755</v>
      </c>
      <c r="H388" s="124">
        <f t="shared" ca="1" si="6"/>
        <v>13</v>
      </c>
      <c r="I388" s="124"/>
      <c r="J388" s="125">
        <v>77136</v>
      </c>
      <c r="K388" s="120">
        <v>5</v>
      </c>
      <c r="L388" s="124"/>
      <c r="M388" s="126"/>
      <c r="N388" s="121"/>
    </row>
    <row r="389" spans="1:15" x14ac:dyDescent="0.2">
      <c r="A389" s="119" t="s">
        <v>2993</v>
      </c>
      <c r="B389" s="120" t="s">
        <v>1370</v>
      </c>
      <c r="C389" s="121" t="s">
        <v>407</v>
      </c>
      <c r="D389" s="122">
        <v>593584018</v>
      </c>
      <c r="E389" s="122" t="s">
        <v>3670</v>
      </c>
      <c r="F389" s="121" t="s">
        <v>386</v>
      </c>
      <c r="G389" s="123">
        <v>32144</v>
      </c>
      <c r="H389" s="124">
        <f t="shared" ca="1" si="6"/>
        <v>23</v>
      </c>
      <c r="I389" s="124" t="s">
        <v>387</v>
      </c>
      <c r="J389" s="125">
        <v>67920</v>
      </c>
      <c r="K389" s="120">
        <v>4</v>
      </c>
      <c r="L389" s="124"/>
      <c r="M389" s="126"/>
      <c r="N389" s="121"/>
    </row>
    <row r="390" spans="1:15" x14ac:dyDescent="0.2">
      <c r="A390" s="119" t="s">
        <v>3038</v>
      </c>
      <c r="B390" s="120" t="s">
        <v>1373</v>
      </c>
      <c r="C390" s="121" t="s">
        <v>399</v>
      </c>
      <c r="D390" s="122">
        <v>594680949</v>
      </c>
      <c r="E390" s="122" t="s">
        <v>3488</v>
      </c>
      <c r="F390" s="121" t="s">
        <v>389</v>
      </c>
      <c r="G390" s="123">
        <v>35112</v>
      </c>
      <c r="H390" s="124">
        <f t="shared" ca="1" si="6"/>
        <v>15</v>
      </c>
      <c r="I390" s="124" t="s">
        <v>391</v>
      </c>
      <c r="J390" s="125">
        <v>17270</v>
      </c>
      <c r="K390" s="120">
        <v>5</v>
      </c>
      <c r="L390" s="124"/>
      <c r="M390" s="126"/>
      <c r="N390" s="121"/>
    </row>
    <row r="391" spans="1:15" x14ac:dyDescent="0.2">
      <c r="A391" s="119" t="s">
        <v>2689</v>
      </c>
      <c r="B391" s="120" t="s">
        <v>1371</v>
      </c>
      <c r="C391" s="121" t="s">
        <v>408</v>
      </c>
      <c r="D391" s="122">
        <v>595022550</v>
      </c>
      <c r="E391" s="122" t="s">
        <v>3725</v>
      </c>
      <c r="F391" s="121" t="s">
        <v>386</v>
      </c>
      <c r="G391" s="123">
        <v>32647</v>
      </c>
      <c r="H391" s="124">
        <f t="shared" ca="1" si="6"/>
        <v>22</v>
      </c>
      <c r="I391" s="124" t="s">
        <v>390</v>
      </c>
      <c r="J391" s="125">
        <v>59490</v>
      </c>
      <c r="K391" s="120">
        <v>3</v>
      </c>
      <c r="L391" s="124"/>
      <c r="M391" s="126"/>
      <c r="N391" s="121"/>
    </row>
    <row r="392" spans="1:15" x14ac:dyDescent="0.2">
      <c r="A392" s="119" t="s">
        <v>3103</v>
      </c>
      <c r="B392" s="120" t="s">
        <v>674</v>
      </c>
      <c r="C392" s="121" t="s">
        <v>399</v>
      </c>
      <c r="D392" s="122">
        <v>596008829</v>
      </c>
      <c r="E392" s="122" t="s">
        <v>3407</v>
      </c>
      <c r="F392" s="121" t="s">
        <v>385</v>
      </c>
      <c r="G392" s="123">
        <v>34701</v>
      </c>
      <c r="H392" s="124">
        <f t="shared" ca="1" si="6"/>
        <v>16</v>
      </c>
      <c r="I392" s="124"/>
      <c r="J392" s="125">
        <v>45050</v>
      </c>
      <c r="K392" s="120">
        <v>1</v>
      </c>
      <c r="L392" s="124"/>
      <c r="M392" s="126"/>
      <c r="N392" s="121"/>
    </row>
    <row r="393" spans="1:15" x14ac:dyDescent="0.2">
      <c r="A393" s="119" t="s">
        <v>2698</v>
      </c>
      <c r="B393" s="120" t="s">
        <v>1495</v>
      </c>
      <c r="C393" s="121" t="s">
        <v>399</v>
      </c>
      <c r="D393" s="122">
        <v>596641549</v>
      </c>
      <c r="E393" s="122" t="s">
        <v>3408</v>
      </c>
      <c r="F393" s="121" t="s">
        <v>385</v>
      </c>
      <c r="G393" s="123">
        <v>35040</v>
      </c>
      <c r="H393" s="124">
        <f t="shared" ca="1" si="6"/>
        <v>15</v>
      </c>
      <c r="I393" s="124"/>
      <c r="J393" s="125">
        <v>27380</v>
      </c>
      <c r="K393" s="120">
        <v>3</v>
      </c>
      <c r="L393" s="124"/>
      <c r="M393" s="126"/>
      <c r="N393" s="121"/>
    </row>
    <row r="394" spans="1:15" x14ac:dyDescent="0.2">
      <c r="A394" s="119" t="s">
        <v>3051</v>
      </c>
      <c r="B394" s="120" t="s">
        <v>1373</v>
      </c>
      <c r="C394" s="121" t="s">
        <v>399</v>
      </c>
      <c r="D394" s="122">
        <v>597131266</v>
      </c>
      <c r="E394" s="122" t="s">
        <v>3451</v>
      </c>
      <c r="F394" s="121" t="s">
        <v>386</v>
      </c>
      <c r="G394" s="123">
        <v>34393</v>
      </c>
      <c r="H394" s="124">
        <f t="shared" ca="1" si="6"/>
        <v>17</v>
      </c>
      <c r="I394" s="124" t="s">
        <v>390</v>
      </c>
      <c r="J394" s="125">
        <v>66430</v>
      </c>
      <c r="K394" s="120">
        <v>2</v>
      </c>
      <c r="L394" s="124"/>
      <c r="M394" s="126"/>
      <c r="N394" s="121"/>
      <c r="O394" s="143"/>
    </row>
    <row r="395" spans="1:15" x14ac:dyDescent="0.2">
      <c r="A395" s="144" t="s">
        <v>3221</v>
      </c>
      <c r="B395" s="145" t="s">
        <v>1371</v>
      </c>
      <c r="C395" s="146" t="s">
        <v>402</v>
      </c>
      <c r="D395" s="147">
        <v>597641409</v>
      </c>
      <c r="E395" s="147" t="s">
        <v>3519</v>
      </c>
      <c r="F395" s="146" t="s">
        <v>386</v>
      </c>
      <c r="G395" s="148">
        <v>34547</v>
      </c>
      <c r="H395" s="149">
        <f t="shared" ca="1" si="6"/>
        <v>17</v>
      </c>
      <c r="I395" s="149" t="s">
        <v>391</v>
      </c>
      <c r="J395" s="150">
        <v>82110</v>
      </c>
      <c r="K395" s="145">
        <v>3</v>
      </c>
      <c r="L395" s="124"/>
      <c r="M395" s="126"/>
      <c r="N395" s="121"/>
    </row>
    <row r="396" spans="1:15" x14ac:dyDescent="0.2">
      <c r="A396" s="119" t="s">
        <v>2992</v>
      </c>
      <c r="B396" s="120" t="s">
        <v>1495</v>
      </c>
      <c r="C396" s="121" t="s">
        <v>395</v>
      </c>
      <c r="D396" s="122">
        <v>600458368</v>
      </c>
      <c r="E396" s="122" t="s">
        <v>3330</v>
      </c>
      <c r="F396" s="121" t="s">
        <v>389</v>
      </c>
      <c r="G396" s="123">
        <v>38492</v>
      </c>
      <c r="H396" s="124">
        <f t="shared" ca="1" si="6"/>
        <v>6</v>
      </c>
      <c r="I396" s="124" t="s">
        <v>388</v>
      </c>
      <c r="J396" s="125">
        <v>22535</v>
      </c>
      <c r="K396" s="120">
        <v>3</v>
      </c>
      <c r="L396" s="124"/>
      <c r="M396" s="126"/>
      <c r="N396" s="121"/>
    </row>
    <row r="397" spans="1:15" x14ac:dyDescent="0.2">
      <c r="A397" s="119" t="s">
        <v>3091</v>
      </c>
      <c r="B397" s="120" t="s">
        <v>1371</v>
      </c>
      <c r="C397" s="121" t="s">
        <v>394</v>
      </c>
      <c r="D397" s="122">
        <v>601942708</v>
      </c>
      <c r="E397" s="122" t="s">
        <v>3297</v>
      </c>
      <c r="F397" s="121" t="s">
        <v>389</v>
      </c>
      <c r="G397" s="123">
        <v>38842</v>
      </c>
      <c r="H397" s="124">
        <f t="shared" ca="1" si="6"/>
        <v>5</v>
      </c>
      <c r="I397" s="124" t="s">
        <v>391</v>
      </c>
      <c r="J397" s="125">
        <v>28680</v>
      </c>
      <c r="K397" s="120">
        <v>1</v>
      </c>
      <c r="L397" s="124"/>
      <c r="M397" s="126"/>
      <c r="N397" s="121"/>
    </row>
    <row r="398" spans="1:15" x14ac:dyDescent="0.2">
      <c r="A398" s="119" t="s">
        <v>3218</v>
      </c>
      <c r="B398" s="120" t="s">
        <v>1371</v>
      </c>
      <c r="C398" s="121" t="s">
        <v>397</v>
      </c>
      <c r="D398" s="122">
        <v>603301910</v>
      </c>
      <c r="E398" s="122" t="s">
        <v>3373</v>
      </c>
      <c r="F398" s="121" t="s">
        <v>386</v>
      </c>
      <c r="G398" s="123">
        <v>32903</v>
      </c>
      <c r="H398" s="124">
        <f t="shared" ca="1" si="6"/>
        <v>21</v>
      </c>
      <c r="I398" s="124" t="s">
        <v>387</v>
      </c>
      <c r="J398" s="125">
        <v>72900</v>
      </c>
      <c r="K398" s="120">
        <v>3</v>
      </c>
      <c r="L398" s="124"/>
      <c r="M398" s="126"/>
      <c r="N398" s="121"/>
    </row>
    <row r="399" spans="1:15" x14ac:dyDescent="0.2">
      <c r="A399" s="119" t="s">
        <v>2764</v>
      </c>
      <c r="B399" s="120" t="s">
        <v>1373</v>
      </c>
      <c r="C399" s="121" t="s">
        <v>1372</v>
      </c>
      <c r="D399" s="122">
        <v>608796012</v>
      </c>
      <c r="E399" s="122" t="s">
        <v>3278</v>
      </c>
      <c r="F399" s="121" t="s">
        <v>386</v>
      </c>
      <c r="G399" s="123">
        <v>32521</v>
      </c>
      <c r="H399" s="124">
        <f t="shared" ca="1" si="6"/>
        <v>22</v>
      </c>
      <c r="I399" s="124" t="s">
        <v>387</v>
      </c>
      <c r="J399" s="125">
        <v>79760</v>
      </c>
      <c r="K399" s="120">
        <v>5</v>
      </c>
      <c r="L399" s="124"/>
      <c r="M399" s="126"/>
      <c r="N399" s="121"/>
    </row>
    <row r="400" spans="1:15" x14ac:dyDescent="0.2">
      <c r="A400" s="128" t="s">
        <v>2709</v>
      </c>
      <c r="B400" s="129" t="s">
        <v>378</v>
      </c>
      <c r="C400" s="130" t="s">
        <v>408</v>
      </c>
      <c r="D400" s="131">
        <v>610340294</v>
      </c>
      <c r="E400" s="131" t="s">
        <v>3710</v>
      </c>
      <c r="F400" s="130" t="s">
        <v>385</v>
      </c>
      <c r="G400" s="132">
        <v>32510</v>
      </c>
      <c r="H400" s="133">
        <f t="shared" ca="1" si="6"/>
        <v>22</v>
      </c>
      <c r="I400" s="133"/>
      <c r="J400" s="134">
        <v>70300</v>
      </c>
      <c r="K400" s="129">
        <v>3</v>
      </c>
      <c r="L400" s="124"/>
      <c r="M400" s="126"/>
      <c r="N400" s="121"/>
      <c r="O400" s="143"/>
    </row>
    <row r="401" spans="1:37" s="109" customFormat="1" x14ac:dyDescent="0.2">
      <c r="A401" s="119" t="s">
        <v>3155</v>
      </c>
      <c r="B401" s="120" t="s">
        <v>378</v>
      </c>
      <c r="C401" s="121" t="s">
        <v>399</v>
      </c>
      <c r="D401" s="122">
        <v>612295735</v>
      </c>
      <c r="E401" s="122" t="s">
        <v>3442</v>
      </c>
      <c r="F401" s="121" t="s">
        <v>386</v>
      </c>
      <c r="G401" s="123">
        <v>34201</v>
      </c>
      <c r="H401" s="124">
        <f t="shared" ca="1" si="6"/>
        <v>18</v>
      </c>
      <c r="I401" s="124" t="s">
        <v>391</v>
      </c>
      <c r="J401" s="125">
        <v>73144</v>
      </c>
      <c r="K401" s="120">
        <v>5</v>
      </c>
      <c r="L401" s="124"/>
      <c r="M401" s="126"/>
      <c r="N401" s="121"/>
      <c r="O401" s="119"/>
      <c r="P401" s="119"/>
      <c r="Q401" s="119"/>
      <c r="R401" s="119"/>
      <c r="S401" s="119"/>
      <c r="T401" s="119"/>
      <c r="U401" s="119"/>
      <c r="V401" s="119"/>
      <c r="W401" s="119"/>
      <c r="X401" s="119"/>
      <c r="Y401" s="119"/>
      <c r="Z401" s="119"/>
      <c r="AA401" s="119"/>
      <c r="AB401" s="119"/>
      <c r="AC401" s="119"/>
      <c r="AD401" s="119"/>
      <c r="AE401" s="119"/>
      <c r="AF401" s="119"/>
      <c r="AG401" s="119"/>
      <c r="AH401" s="119"/>
      <c r="AI401" s="119"/>
      <c r="AJ401" s="119"/>
      <c r="AK401" s="119"/>
    </row>
    <row r="402" spans="1:37" s="109" customFormat="1" x14ac:dyDescent="0.2">
      <c r="A402" s="119" t="s">
        <v>3174</v>
      </c>
      <c r="B402" s="120" t="s">
        <v>674</v>
      </c>
      <c r="C402" s="121" t="s">
        <v>407</v>
      </c>
      <c r="D402" s="122">
        <v>614562070</v>
      </c>
      <c r="E402" s="122" t="s">
        <v>3700</v>
      </c>
      <c r="F402" s="121" t="s">
        <v>389</v>
      </c>
      <c r="G402" s="123">
        <v>36505</v>
      </c>
      <c r="H402" s="124">
        <f t="shared" ca="1" si="6"/>
        <v>11</v>
      </c>
      <c r="I402" s="124" t="s">
        <v>387</v>
      </c>
      <c r="J402" s="125">
        <v>48740</v>
      </c>
      <c r="K402" s="120">
        <v>1</v>
      </c>
      <c r="L402" s="124"/>
      <c r="M402" s="126"/>
      <c r="N402" s="121"/>
      <c r="O402" s="119"/>
      <c r="P402" s="119"/>
      <c r="Q402" s="119"/>
      <c r="R402" s="119"/>
      <c r="S402" s="119"/>
      <c r="T402" s="119"/>
      <c r="U402" s="119"/>
      <c r="V402" s="119"/>
      <c r="W402" s="119"/>
      <c r="X402" s="119"/>
      <c r="Y402" s="119"/>
      <c r="Z402" s="119"/>
      <c r="AA402" s="119"/>
      <c r="AB402" s="119"/>
      <c r="AC402" s="119"/>
      <c r="AD402" s="119"/>
      <c r="AE402" s="119"/>
      <c r="AF402" s="119"/>
      <c r="AG402" s="119"/>
      <c r="AH402" s="119"/>
      <c r="AI402" s="119"/>
      <c r="AJ402" s="119"/>
      <c r="AK402" s="119"/>
    </row>
    <row r="403" spans="1:37" s="109" customFormat="1" x14ac:dyDescent="0.2">
      <c r="A403" s="128" t="s">
        <v>3077</v>
      </c>
      <c r="B403" s="129" t="s">
        <v>1495</v>
      </c>
      <c r="C403" s="130" t="s">
        <v>408</v>
      </c>
      <c r="D403" s="131">
        <v>616055292</v>
      </c>
      <c r="E403" s="131" t="s">
        <v>3727</v>
      </c>
      <c r="F403" s="130" t="s">
        <v>386</v>
      </c>
      <c r="G403" s="132">
        <v>32611</v>
      </c>
      <c r="H403" s="133">
        <f t="shared" ca="1" si="6"/>
        <v>22</v>
      </c>
      <c r="I403" s="133" t="s">
        <v>393</v>
      </c>
      <c r="J403" s="134">
        <v>32160</v>
      </c>
      <c r="K403" s="129">
        <v>3</v>
      </c>
      <c r="L403" s="124"/>
      <c r="M403" s="126"/>
      <c r="N403" s="121"/>
      <c r="O403" s="119"/>
      <c r="P403" s="119"/>
      <c r="Q403" s="119"/>
      <c r="R403" s="119"/>
      <c r="S403" s="119"/>
      <c r="T403" s="119"/>
      <c r="U403" s="119"/>
      <c r="V403" s="119"/>
      <c r="W403" s="119"/>
      <c r="X403" s="119"/>
      <c r="Y403" s="119"/>
      <c r="Z403" s="119"/>
      <c r="AA403" s="119"/>
      <c r="AB403" s="119"/>
      <c r="AC403" s="119"/>
      <c r="AD403" s="119"/>
      <c r="AE403" s="119"/>
      <c r="AF403" s="119"/>
      <c r="AG403" s="119"/>
      <c r="AH403" s="119"/>
      <c r="AI403" s="119"/>
      <c r="AJ403" s="119"/>
      <c r="AK403" s="119"/>
    </row>
    <row r="404" spans="1:37" s="109" customFormat="1" x14ac:dyDescent="0.2">
      <c r="A404" s="119" t="s">
        <v>2805</v>
      </c>
      <c r="B404" s="120" t="s">
        <v>1371</v>
      </c>
      <c r="C404" s="121" t="s">
        <v>399</v>
      </c>
      <c r="D404" s="122">
        <v>616417564</v>
      </c>
      <c r="E404" s="122" t="s">
        <v>3401</v>
      </c>
      <c r="F404" s="121" t="s">
        <v>385</v>
      </c>
      <c r="G404" s="123">
        <v>34141</v>
      </c>
      <c r="H404" s="124">
        <f t="shared" ca="1" si="6"/>
        <v>18</v>
      </c>
      <c r="I404" s="124"/>
      <c r="J404" s="125">
        <v>42150</v>
      </c>
      <c r="K404" s="120">
        <v>5</v>
      </c>
      <c r="L404" s="124"/>
      <c r="M404" s="126"/>
      <c r="N404" s="121"/>
      <c r="O404" s="119"/>
      <c r="P404" s="119"/>
      <c r="Q404" s="119"/>
      <c r="R404" s="119"/>
      <c r="S404" s="119"/>
      <c r="T404" s="119"/>
      <c r="U404" s="119"/>
      <c r="V404" s="119"/>
      <c r="W404" s="119"/>
      <c r="X404" s="119"/>
      <c r="Y404" s="119"/>
      <c r="Z404" s="119"/>
      <c r="AA404" s="119"/>
      <c r="AB404" s="119"/>
      <c r="AC404" s="119"/>
      <c r="AD404" s="119"/>
      <c r="AE404" s="119"/>
      <c r="AF404" s="119"/>
      <c r="AG404" s="119"/>
      <c r="AH404" s="119"/>
      <c r="AI404" s="119"/>
      <c r="AJ404" s="119"/>
      <c r="AK404" s="119"/>
    </row>
    <row r="405" spans="1:37" s="109" customFormat="1" x14ac:dyDescent="0.2">
      <c r="A405" s="119" t="s">
        <v>2783</v>
      </c>
      <c r="B405" s="120" t="s">
        <v>1371</v>
      </c>
      <c r="C405" s="121" t="s">
        <v>405</v>
      </c>
      <c r="D405" s="122">
        <v>617795992</v>
      </c>
      <c r="E405" s="122" t="s">
        <v>3561</v>
      </c>
      <c r="F405" s="121" t="s">
        <v>386</v>
      </c>
      <c r="G405" s="123">
        <v>32268</v>
      </c>
      <c r="H405" s="124">
        <f t="shared" ca="1" si="6"/>
        <v>23</v>
      </c>
      <c r="I405" s="124" t="s">
        <v>387</v>
      </c>
      <c r="J405" s="125">
        <v>43580</v>
      </c>
      <c r="K405" s="120">
        <v>5</v>
      </c>
      <c r="L405" s="124"/>
      <c r="M405" s="126"/>
      <c r="N405" s="121"/>
      <c r="O405" s="119"/>
      <c r="P405" s="119"/>
      <c r="Q405" s="119"/>
      <c r="R405" s="119"/>
      <c r="S405" s="119"/>
      <c r="T405" s="119"/>
      <c r="U405" s="119"/>
      <c r="V405" s="119"/>
      <c r="W405" s="119"/>
      <c r="X405" s="119"/>
      <c r="Y405" s="119"/>
      <c r="Z405" s="119"/>
      <c r="AA405" s="119"/>
      <c r="AB405" s="119"/>
      <c r="AC405" s="119"/>
      <c r="AD405" s="119"/>
      <c r="AE405" s="119"/>
      <c r="AF405" s="119"/>
      <c r="AG405" s="119"/>
      <c r="AH405" s="119"/>
      <c r="AI405" s="119"/>
      <c r="AJ405" s="119"/>
      <c r="AK405" s="119"/>
    </row>
    <row r="406" spans="1:37" s="109" customFormat="1" x14ac:dyDescent="0.2">
      <c r="A406" s="119" t="s">
        <v>3124</v>
      </c>
      <c r="B406" s="120" t="s">
        <v>1373</v>
      </c>
      <c r="C406" s="121" t="s">
        <v>399</v>
      </c>
      <c r="D406" s="122">
        <v>618535019</v>
      </c>
      <c r="E406" s="122" t="s">
        <v>3448</v>
      </c>
      <c r="F406" s="121" t="s">
        <v>386</v>
      </c>
      <c r="G406" s="123">
        <v>34622</v>
      </c>
      <c r="H406" s="124">
        <f t="shared" ca="1" si="6"/>
        <v>16</v>
      </c>
      <c r="I406" s="124" t="s">
        <v>391</v>
      </c>
      <c r="J406" s="125">
        <v>89740</v>
      </c>
      <c r="K406" s="120">
        <v>5</v>
      </c>
      <c r="L406" s="124"/>
      <c r="M406" s="126"/>
      <c r="N406" s="121"/>
      <c r="O406" s="119"/>
      <c r="P406" s="119"/>
      <c r="Q406" s="119"/>
      <c r="R406" s="119"/>
      <c r="S406" s="119"/>
      <c r="T406" s="119"/>
      <c r="U406" s="119"/>
      <c r="V406" s="119"/>
      <c r="W406" s="119"/>
      <c r="X406" s="119"/>
      <c r="Y406" s="119"/>
      <c r="Z406" s="119"/>
      <c r="AA406" s="119"/>
      <c r="AB406" s="119"/>
      <c r="AC406" s="119"/>
      <c r="AD406" s="119"/>
      <c r="AE406" s="119"/>
      <c r="AF406" s="119"/>
      <c r="AG406" s="119"/>
      <c r="AH406" s="119"/>
      <c r="AI406" s="119"/>
      <c r="AJ406" s="119"/>
      <c r="AK406" s="119"/>
    </row>
    <row r="407" spans="1:37" s="109" customFormat="1" x14ac:dyDescent="0.2">
      <c r="A407" s="119" t="s">
        <v>3025</v>
      </c>
      <c r="B407" s="120" t="s">
        <v>1370</v>
      </c>
      <c r="C407" s="121" t="s">
        <v>406</v>
      </c>
      <c r="D407" s="122">
        <v>618775364</v>
      </c>
      <c r="E407" s="122" t="s">
        <v>3654</v>
      </c>
      <c r="F407" s="121" t="s">
        <v>389</v>
      </c>
      <c r="G407" s="151">
        <v>38944</v>
      </c>
      <c r="H407" s="124">
        <f t="shared" ca="1" si="6"/>
        <v>5</v>
      </c>
      <c r="I407" s="124" t="s">
        <v>391</v>
      </c>
      <c r="J407" s="125">
        <v>48700</v>
      </c>
      <c r="K407" s="120">
        <v>3</v>
      </c>
      <c r="L407" s="124"/>
      <c r="M407" s="126"/>
      <c r="N407" s="121"/>
      <c r="O407" s="119"/>
      <c r="P407" s="119"/>
      <c r="Q407" s="119"/>
      <c r="R407" s="119"/>
      <c r="S407" s="119"/>
      <c r="T407" s="119"/>
      <c r="U407" s="119"/>
      <c r="V407" s="119"/>
      <c r="W407" s="119"/>
      <c r="X407" s="119"/>
      <c r="Y407" s="119"/>
      <c r="Z407" s="119"/>
      <c r="AA407" s="119"/>
      <c r="AB407" s="119"/>
      <c r="AC407" s="119"/>
      <c r="AD407" s="119"/>
      <c r="AE407" s="119"/>
      <c r="AF407" s="119"/>
      <c r="AG407" s="119"/>
      <c r="AH407" s="119"/>
      <c r="AI407" s="119"/>
      <c r="AJ407" s="119"/>
      <c r="AK407" s="119"/>
    </row>
    <row r="408" spans="1:37" s="109" customFormat="1" x14ac:dyDescent="0.2">
      <c r="A408" s="119" t="s">
        <v>3023</v>
      </c>
      <c r="B408" s="120" t="s">
        <v>1370</v>
      </c>
      <c r="C408" s="121" t="s">
        <v>407</v>
      </c>
      <c r="D408" s="122">
        <v>626501093</v>
      </c>
      <c r="E408" s="122" t="s">
        <v>3667</v>
      </c>
      <c r="F408" s="121" t="s">
        <v>385</v>
      </c>
      <c r="G408" s="123">
        <v>36717</v>
      </c>
      <c r="H408" s="124">
        <f t="shared" ca="1" si="6"/>
        <v>11</v>
      </c>
      <c r="I408" s="124"/>
      <c r="J408" s="125">
        <v>64590</v>
      </c>
      <c r="K408" s="120">
        <v>1</v>
      </c>
      <c r="L408" s="124"/>
      <c r="M408" s="126"/>
      <c r="N408" s="121"/>
      <c r="O408" s="119"/>
      <c r="P408" s="119"/>
      <c r="Q408" s="119"/>
      <c r="R408" s="119"/>
      <c r="S408" s="119"/>
      <c r="T408" s="119"/>
      <c r="U408" s="119"/>
      <c r="V408" s="119"/>
      <c r="W408" s="119"/>
      <c r="X408" s="119"/>
      <c r="Y408" s="119"/>
      <c r="Z408" s="119"/>
      <c r="AA408" s="119"/>
      <c r="AB408" s="119"/>
      <c r="AC408" s="119"/>
      <c r="AD408" s="119"/>
      <c r="AE408" s="119"/>
      <c r="AF408" s="119"/>
      <c r="AG408" s="119"/>
      <c r="AH408" s="119"/>
      <c r="AI408" s="119"/>
      <c r="AJ408" s="119"/>
      <c r="AK408" s="119"/>
    </row>
    <row r="409" spans="1:37" s="109" customFormat="1" x14ac:dyDescent="0.2">
      <c r="A409" s="119" t="s">
        <v>2818</v>
      </c>
      <c r="B409" s="120" t="s">
        <v>1495</v>
      </c>
      <c r="C409" s="121" t="s">
        <v>408</v>
      </c>
      <c r="D409" s="122">
        <v>626648632</v>
      </c>
      <c r="E409" s="122" t="s">
        <v>3718</v>
      </c>
      <c r="F409" s="121" t="s">
        <v>385</v>
      </c>
      <c r="G409" s="123">
        <v>36143</v>
      </c>
      <c r="H409" s="124">
        <f t="shared" ca="1" si="6"/>
        <v>12</v>
      </c>
      <c r="I409" s="124"/>
      <c r="J409" s="125">
        <v>49090</v>
      </c>
      <c r="K409" s="120">
        <v>4</v>
      </c>
      <c r="L409" s="124"/>
      <c r="M409" s="126"/>
      <c r="N409" s="121"/>
      <c r="O409" s="119"/>
      <c r="P409" s="119"/>
      <c r="Q409" s="119"/>
      <c r="R409" s="119"/>
      <c r="S409" s="119"/>
      <c r="T409" s="119"/>
      <c r="U409" s="119"/>
      <c r="V409" s="119"/>
      <c r="W409" s="119"/>
      <c r="X409" s="119"/>
      <c r="Y409" s="119"/>
      <c r="Z409" s="119"/>
      <c r="AA409" s="119"/>
      <c r="AB409" s="119"/>
      <c r="AC409" s="119"/>
      <c r="AD409" s="119"/>
      <c r="AE409" s="119"/>
      <c r="AF409" s="119"/>
      <c r="AG409" s="119"/>
      <c r="AH409" s="119"/>
      <c r="AI409" s="119"/>
      <c r="AJ409" s="119"/>
      <c r="AK409" s="119"/>
    </row>
    <row r="410" spans="1:37" s="109" customFormat="1" x14ac:dyDescent="0.2">
      <c r="A410" s="119" t="s">
        <v>2941</v>
      </c>
      <c r="B410" s="120" t="s">
        <v>1371</v>
      </c>
      <c r="C410" s="121" t="s">
        <v>402</v>
      </c>
      <c r="D410" s="122">
        <v>626767704</v>
      </c>
      <c r="E410" s="122" t="s">
        <v>3504</v>
      </c>
      <c r="F410" s="121" t="s">
        <v>385</v>
      </c>
      <c r="G410" s="123">
        <v>34466</v>
      </c>
      <c r="H410" s="124">
        <f t="shared" ca="1" si="6"/>
        <v>17</v>
      </c>
      <c r="I410" s="124"/>
      <c r="J410" s="125">
        <v>77930</v>
      </c>
      <c r="K410" s="120">
        <v>5</v>
      </c>
      <c r="L410" s="124"/>
      <c r="M410" s="126"/>
      <c r="N410" s="121"/>
      <c r="O410" s="119"/>
      <c r="P410" s="119"/>
      <c r="Q410" s="119"/>
      <c r="R410" s="119"/>
      <c r="S410" s="119"/>
      <c r="T410" s="119"/>
      <c r="U410" s="119"/>
      <c r="V410" s="119"/>
      <c r="W410" s="119"/>
      <c r="X410" s="119"/>
      <c r="Y410" s="119"/>
      <c r="Z410" s="119"/>
      <c r="AA410" s="119"/>
      <c r="AB410" s="119"/>
      <c r="AC410" s="119"/>
      <c r="AD410" s="119"/>
      <c r="AE410" s="119"/>
      <c r="AF410" s="119"/>
      <c r="AG410" s="119"/>
      <c r="AH410" s="119"/>
      <c r="AI410" s="119"/>
      <c r="AJ410" s="119"/>
      <c r="AK410" s="119"/>
    </row>
    <row r="411" spans="1:37" s="109" customFormat="1" x14ac:dyDescent="0.2">
      <c r="A411" s="119" t="s">
        <v>2946</v>
      </c>
      <c r="B411" s="120" t="s">
        <v>1373</v>
      </c>
      <c r="C411" s="121" t="s">
        <v>408</v>
      </c>
      <c r="D411" s="122">
        <v>627494412</v>
      </c>
      <c r="E411" s="122" t="s">
        <v>3730</v>
      </c>
      <c r="F411" s="121" t="s">
        <v>386</v>
      </c>
      <c r="G411" s="123">
        <v>33966</v>
      </c>
      <c r="H411" s="124">
        <f t="shared" ca="1" si="6"/>
        <v>18</v>
      </c>
      <c r="I411" s="124" t="s">
        <v>387</v>
      </c>
      <c r="J411" s="125">
        <v>58370</v>
      </c>
      <c r="K411" s="120">
        <v>5</v>
      </c>
      <c r="L411" s="124"/>
      <c r="M411" s="126"/>
      <c r="N411" s="121"/>
      <c r="O411" s="119"/>
      <c r="P411" s="119"/>
      <c r="Q411" s="119"/>
      <c r="R411" s="119"/>
      <c r="S411" s="119"/>
      <c r="T411" s="119"/>
      <c r="U411" s="119"/>
      <c r="V411" s="119"/>
      <c r="W411" s="119"/>
      <c r="X411" s="119"/>
      <c r="Y411" s="119"/>
      <c r="Z411" s="119"/>
      <c r="AA411" s="119"/>
      <c r="AB411" s="119"/>
      <c r="AC411" s="119"/>
      <c r="AD411" s="119"/>
      <c r="AE411" s="119"/>
      <c r="AF411" s="119"/>
      <c r="AG411" s="119"/>
      <c r="AH411" s="119"/>
      <c r="AI411" s="119"/>
      <c r="AJ411" s="119"/>
      <c r="AK411" s="119"/>
    </row>
    <row r="412" spans="1:37" s="109" customFormat="1" x14ac:dyDescent="0.2">
      <c r="A412" s="119" t="s">
        <v>3181</v>
      </c>
      <c r="B412" s="120" t="s">
        <v>1371</v>
      </c>
      <c r="C412" s="121" t="s">
        <v>395</v>
      </c>
      <c r="D412" s="122">
        <v>627678686</v>
      </c>
      <c r="E412" s="122" t="s">
        <v>3304</v>
      </c>
      <c r="F412" s="121" t="s">
        <v>385</v>
      </c>
      <c r="G412" s="123">
        <v>34195</v>
      </c>
      <c r="H412" s="124">
        <f t="shared" ca="1" si="6"/>
        <v>18</v>
      </c>
      <c r="I412" s="124"/>
      <c r="J412" s="125">
        <v>74740</v>
      </c>
      <c r="K412" s="120">
        <v>5</v>
      </c>
      <c r="L412" s="124"/>
      <c r="M412" s="126"/>
      <c r="N412" s="121"/>
      <c r="O412" s="119"/>
      <c r="P412" s="119"/>
      <c r="Q412" s="119"/>
      <c r="R412" s="119"/>
      <c r="S412" s="119"/>
      <c r="T412" s="119"/>
      <c r="U412" s="119"/>
      <c r="V412" s="119"/>
      <c r="W412" s="119"/>
      <c r="X412" s="119"/>
      <c r="Y412" s="119"/>
      <c r="Z412" s="119"/>
      <c r="AA412" s="119"/>
      <c r="AB412" s="119"/>
      <c r="AC412" s="119"/>
      <c r="AD412" s="119"/>
      <c r="AE412" s="119"/>
      <c r="AF412" s="119"/>
      <c r="AG412" s="119"/>
      <c r="AH412" s="119"/>
      <c r="AI412" s="119"/>
      <c r="AJ412" s="119"/>
      <c r="AK412" s="119"/>
    </row>
    <row r="413" spans="1:37" s="109" customFormat="1" x14ac:dyDescent="0.2">
      <c r="A413" s="119" t="s">
        <v>2840</v>
      </c>
      <c r="B413" s="120" t="s">
        <v>1371</v>
      </c>
      <c r="C413" s="121" t="s">
        <v>407</v>
      </c>
      <c r="D413" s="122">
        <v>627977314</v>
      </c>
      <c r="E413" s="122" t="s">
        <v>3673</v>
      </c>
      <c r="F413" s="121" t="s">
        <v>386</v>
      </c>
      <c r="G413" s="123">
        <v>32542</v>
      </c>
      <c r="H413" s="124">
        <f t="shared" ca="1" si="6"/>
        <v>22</v>
      </c>
      <c r="I413" s="124" t="s">
        <v>388</v>
      </c>
      <c r="J413" s="125">
        <v>86240</v>
      </c>
      <c r="K413" s="120">
        <v>1</v>
      </c>
      <c r="L413" s="124"/>
      <c r="M413" s="126"/>
      <c r="N413" s="121"/>
      <c r="O413" s="119"/>
      <c r="P413" s="119"/>
      <c r="Q413" s="119"/>
      <c r="R413" s="119"/>
      <c r="S413" s="119"/>
      <c r="T413" s="119"/>
      <c r="U413" s="119"/>
      <c r="V413" s="119"/>
      <c r="W413" s="119"/>
      <c r="X413" s="119"/>
      <c r="Y413" s="119"/>
      <c r="Z413" s="119"/>
      <c r="AA413" s="119"/>
      <c r="AB413" s="119"/>
      <c r="AC413" s="119"/>
      <c r="AD413" s="119"/>
      <c r="AE413" s="119"/>
      <c r="AF413" s="119"/>
      <c r="AG413" s="119"/>
      <c r="AH413" s="119"/>
      <c r="AI413" s="119"/>
      <c r="AJ413" s="119"/>
      <c r="AK413" s="119"/>
    </row>
    <row r="414" spans="1:37" s="109" customFormat="1" x14ac:dyDescent="0.2">
      <c r="A414" s="135" t="s">
        <v>3049</v>
      </c>
      <c r="B414" s="136" t="s">
        <v>1371</v>
      </c>
      <c r="C414" s="137" t="s">
        <v>395</v>
      </c>
      <c r="D414" s="138">
        <v>631405285</v>
      </c>
      <c r="E414" s="138" t="s">
        <v>3311</v>
      </c>
      <c r="F414" s="137" t="s">
        <v>386</v>
      </c>
      <c r="G414" s="139">
        <v>32217</v>
      </c>
      <c r="H414" s="140">
        <f t="shared" ca="1" si="6"/>
        <v>23</v>
      </c>
      <c r="I414" s="140" t="s">
        <v>391</v>
      </c>
      <c r="J414" s="141">
        <v>85920</v>
      </c>
      <c r="K414" s="136">
        <v>4</v>
      </c>
      <c r="L414" s="124"/>
      <c r="M414" s="126"/>
      <c r="N414" s="121"/>
      <c r="O414" s="119"/>
      <c r="P414" s="119"/>
      <c r="Q414" s="119"/>
      <c r="R414" s="119"/>
      <c r="S414" s="119"/>
      <c r="T414" s="119"/>
      <c r="U414" s="119"/>
      <c r="V414" s="119"/>
      <c r="W414" s="119"/>
      <c r="X414" s="119"/>
      <c r="Y414" s="119"/>
      <c r="Z414" s="119"/>
      <c r="AA414" s="119"/>
      <c r="AB414" s="119"/>
      <c r="AC414" s="119"/>
      <c r="AD414" s="119"/>
      <c r="AE414" s="119"/>
      <c r="AF414" s="119"/>
      <c r="AG414" s="119"/>
      <c r="AH414" s="119"/>
      <c r="AI414" s="119"/>
      <c r="AJ414" s="119"/>
      <c r="AK414" s="119"/>
    </row>
    <row r="415" spans="1:37" s="109" customFormat="1" x14ac:dyDescent="0.2">
      <c r="A415" s="119" t="s">
        <v>3158</v>
      </c>
      <c r="B415" s="120" t="s">
        <v>1370</v>
      </c>
      <c r="C415" s="121" t="s">
        <v>402</v>
      </c>
      <c r="D415" s="122">
        <v>634954970</v>
      </c>
      <c r="E415" s="122" t="s">
        <v>3517</v>
      </c>
      <c r="F415" s="121" t="s">
        <v>386</v>
      </c>
      <c r="G415" s="123">
        <v>33972</v>
      </c>
      <c r="H415" s="124">
        <f t="shared" ca="1" si="6"/>
        <v>18</v>
      </c>
      <c r="I415" s="124" t="s">
        <v>387</v>
      </c>
      <c r="J415" s="125">
        <v>57560</v>
      </c>
      <c r="K415" s="120">
        <v>4</v>
      </c>
      <c r="L415" s="124"/>
      <c r="M415" s="126"/>
      <c r="N415" s="121"/>
      <c r="O415" s="119"/>
      <c r="P415" s="119"/>
      <c r="Q415" s="119"/>
      <c r="R415" s="119"/>
      <c r="S415" s="119"/>
      <c r="T415" s="119"/>
      <c r="U415" s="119"/>
      <c r="V415" s="119"/>
      <c r="W415" s="119"/>
      <c r="X415" s="119"/>
      <c r="Y415" s="119"/>
      <c r="Z415" s="119"/>
      <c r="AA415" s="119"/>
      <c r="AB415" s="119"/>
      <c r="AC415" s="119"/>
      <c r="AD415" s="119"/>
      <c r="AE415" s="119"/>
      <c r="AF415" s="119"/>
      <c r="AG415" s="119"/>
      <c r="AH415" s="119"/>
      <c r="AI415" s="119"/>
      <c r="AJ415" s="119"/>
      <c r="AK415" s="119"/>
    </row>
    <row r="416" spans="1:37" s="109" customFormat="1" x14ac:dyDescent="0.2">
      <c r="A416" s="119" t="s">
        <v>2975</v>
      </c>
      <c r="B416" s="120" t="s">
        <v>1370</v>
      </c>
      <c r="C416" s="121" t="s">
        <v>408</v>
      </c>
      <c r="D416" s="122">
        <v>635240617</v>
      </c>
      <c r="E416" s="122" t="s">
        <v>3741</v>
      </c>
      <c r="F416" s="121" t="s">
        <v>386</v>
      </c>
      <c r="G416" s="123">
        <v>35533</v>
      </c>
      <c r="H416" s="124">
        <f t="shared" ca="1" si="6"/>
        <v>14</v>
      </c>
      <c r="I416" s="124" t="s">
        <v>391</v>
      </c>
      <c r="J416" s="125">
        <v>47630</v>
      </c>
      <c r="K416" s="120">
        <v>3</v>
      </c>
      <c r="L416" s="124"/>
      <c r="M416" s="126"/>
      <c r="N416" s="121"/>
      <c r="O416" s="119"/>
      <c r="P416" s="119"/>
      <c r="Q416" s="119"/>
      <c r="R416" s="119"/>
      <c r="S416" s="119"/>
      <c r="T416" s="119"/>
      <c r="U416" s="119"/>
      <c r="V416" s="119"/>
      <c r="W416" s="119"/>
      <c r="X416" s="119"/>
      <c r="Y416" s="119"/>
      <c r="Z416" s="119"/>
      <c r="AA416" s="119"/>
      <c r="AB416" s="119"/>
      <c r="AC416" s="119"/>
      <c r="AD416" s="119"/>
      <c r="AE416" s="119"/>
      <c r="AF416" s="119"/>
      <c r="AG416" s="119"/>
      <c r="AH416" s="119"/>
      <c r="AI416" s="119"/>
      <c r="AJ416" s="119"/>
      <c r="AK416" s="119"/>
    </row>
    <row r="417" spans="1:37" s="109" customFormat="1" x14ac:dyDescent="0.2">
      <c r="A417" s="119" t="s">
        <v>2844</v>
      </c>
      <c r="B417" s="120" t="s">
        <v>378</v>
      </c>
      <c r="C417" s="121" t="s">
        <v>395</v>
      </c>
      <c r="D417" s="122">
        <v>648911225</v>
      </c>
      <c r="E417" s="122" t="s">
        <v>3300</v>
      </c>
      <c r="F417" s="121" t="s">
        <v>385</v>
      </c>
      <c r="G417" s="123">
        <v>32671</v>
      </c>
      <c r="H417" s="124">
        <f t="shared" ca="1" si="6"/>
        <v>22</v>
      </c>
      <c r="I417" s="124"/>
      <c r="J417" s="125">
        <v>83020</v>
      </c>
      <c r="K417" s="120">
        <v>4</v>
      </c>
      <c r="L417" s="124"/>
      <c r="M417" s="126"/>
      <c r="N417" s="121"/>
      <c r="O417" s="119"/>
      <c r="P417" s="119"/>
      <c r="Q417" s="119"/>
      <c r="R417" s="119"/>
      <c r="S417" s="119"/>
      <c r="T417" s="119"/>
      <c r="U417" s="119"/>
      <c r="V417" s="119"/>
      <c r="W417" s="119"/>
      <c r="X417" s="119"/>
      <c r="Y417" s="119"/>
      <c r="Z417" s="119"/>
      <c r="AA417" s="119"/>
      <c r="AB417" s="119"/>
      <c r="AC417" s="119"/>
      <c r="AD417" s="119"/>
      <c r="AE417" s="119"/>
      <c r="AF417" s="119"/>
      <c r="AG417" s="119"/>
      <c r="AH417" s="119"/>
      <c r="AI417" s="119"/>
      <c r="AJ417" s="119"/>
      <c r="AK417" s="119"/>
    </row>
    <row r="418" spans="1:37" s="109" customFormat="1" x14ac:dyDescent="0.2">
      <c r="A418" s="119" t="s">
        <v>3169</v>
      </c>
      <c r="B418" s="120" t="s">
        <v>1371</v>
      </c>
      <c r="C418" s="121" t="s">
        <v>402</v>
      </c>
      <c r="D418" s="122">
        <v>649234799</v>
      </c>
      <c r="E418" s="122" t="s">
        <v>3256</v>
      </c>
      <c r="F418" s="121" t="s">
        <v>386</v>
      </c>
      <c r="G418" s="123">
        <v>38899</v>
      </c>
      <c r="H418" s="124">
        <f t="shared" ca="1" si="6"/>
        <v>5</v>
      </c>
      <c r="I418" s="124" t="s">
        <v>391</v>
      </c>
      <c r="J418" s="125">
        <v>45260</v>
      </c>
      <c r="K418" s="120">
        <v>4</v>
      </c>
      <c r="L418" s="124"/>
      <c r="M418" s="126"/>
      <c r="N418" s="121"/>
      <c r="O418" s="119"/>
      <c r="P418" s="119"/>
      <c r="Q418" s="119"/>
      <c r="R418" s="119"/>
      <c r="S418" s="119"/>
      <c r="T418" s="119"/>
      <c r="U418" s="119"/>
      <c r="V418" s="119"/>
      <c r="W418" s="119"/>
      <c r="X418" s="119"/>
      <c r="Y418" s="119"/>
      <c r="Z418" s="119"/>
      <c r="AA418" s="119"/>
      <c r="AB418" s="119"/>
      <c r="AC418" s="119"/>
      <c r="AD418" s="119"/>
      <c r="AE418" s="119"/>
      <c r="AF418" s="119"/>
      <c r="AG418" s="119"/>
      <c r="AH418" s="119"/>
      <c r="AI418" s="119"/>
      <c r="AJ418" s="119"/>
      <c r="AK418" s="119"/>
    </row>
    <row r="419" spans="1:37" s="109" customFormat="1" x14ac:dyDescent="0.2">
      <c r="A419" s="119" t="s">
        <v>3061</v>
      </c>
      <c r="B419" s="120" t="s">
        <v>378</v>
      </c>
      <c r="C419" s="121" t="s">
        <v>407</v>
      </c>
      <c r="D419" s="122">
        <v>649292883</v>
      </c>
      <c r="E419" s="122" t="s">
        <v>3693</v>
      </c>
      <c r="F419" s="121" t="s">
        <v>386</v>
      </c>
      <c r="G419" s="123">
        <v>36927</v>
      </c>
      <c r="H419" s="124">
        <f t="shared" ca="1" si="6"/>
        <v>10</v>
      </c>
      <c r="I419" s="124" t="s">
        <v>391</v>
      </c>
      <c r="J419" s="125">
        <v>31910</v>
      </c>
      <c r="K419" s="120">
        <v>5</v>
      </c>
      <c r="L419" s="124"/>
      <c r="M419" s="126"/>
      <c r="N419" s="121"/>
      <c r="O419" s="119"/>
      <c r="P419" s="119"/>
      <c r="Q419" s="119"/>
      <c r="R419" s="119"/>
      <c r="S419" s="119"/>
      <c r="T419" s="119"/>
      <c r="U419" s="119"/>
      <c r="V419" s="119"/>
      <c r="W419" s="119"/>
      <c r="X419" s="119"/>
      <c r="Y419" s="119"/>
      <c r="Z419" s="119"/>
      <c r="AA419" s="119"/>
      <c r="AB419" s="119"/>
      <c r="AC419" s="119"/>
      <c r="AD419" s="119"/>
      <c r="AE419" s="119"/>
      <c r="AF419" s="119"/>
      <c r="AG419" s="119"/>
      <c r="AH419" s="119"/>
      <c r="AI419" s="119"/>
      <c r="AJ419" s="119"/>
      <c r="AK419" s="119"/>
    </row>
    <row r="420" spans="1:37" s="109" customFormat="1" x14ac:dyDescent="0.2">
      <c r="A420" s="119" t="s">
        <v>2904</v>
      </c>
      <c r="B420" s="120" t="s">
        <v>1495</v>
      </c>
      <c r="C420" s="121" t="s">
        <v>402</v>
      </c>
      <c r="D420" s="122">
        <v>650784238</v>
      </c>
      <c r="E420" s="122" t="s">
        <v>3503</v>
      </c>
      <c r="F420" s="121" t="s">
        <v>385</v>
      </c>
      <c r="G420" s="123">
        <v>34208</v>
      </c>
      <c r="H420" s="124">
        <f t="shared" ca="1" si="6"/>
        <v>18</v>
      </c>
      <c r="I420" s="124"/>
      <c r="J420" s="125">
        <v>53870</v>
      </c>
      <c r="K420" s="120">
        <v>2</v>
      </c>
      <c r="L420" s="124"/>
      <c r="M420" s="126"/>
      <c r="N420" s="121"/>
      <c r="O420" s="119"/>
      <c r="P420" s="119"/>
      <c r="Q420" s="119"/>
      <c r="R420" s="119"/>
      <c r="S420" s="119"/>
      <c r="T420" s="119"/>
      <c r="U420" s="119"/>
      <c r="V420" s="119"/>
      <c r="W420" s="119"/>
      <c r="X420" s="119"/>
      <c r="Y420" s="119"/>
      <c r="Z420" s="119"/>
      <c r="AA420" s="119"/>
      <c r="AB420" s="119"/>
      <c r="AC420" s="119"/>
      <c r="AD420" s="119"/>
      <c r="AE420" s="119"/>
      <c r="AF420" s="119"/>
      <c r="AG420" s="119"/>
      <c r="AH420" s="119"/>
      <c r="AI420" s="119"/>
      <c r="AJ420" s="119"/>
      <c r="AK420" s="119"/>
    </row>
    <row r="421" spans="1:37" s="109" customFormat="1" x14ac:dyDescent="0.2">
      <c r="A421" s="119" t="s">
        <v>2948</v>
      </c>
      <c r="B421" s="120" t="s">
        <v>1371</v>
      </c>
      <c r="C421" s="121" t="s">
        <v>2471</v>
      </c>
      <c r="D421" s="122">
        <v>651995963</v>
      </c>
      <c r="E421" s="122" t="s">
        <v>3347</v>
      </c>
      <c r="F421" s="121" t="s">
        <v>392</v>
      </c>
      <c r="G421" s="151">
        <v>39003</v>
      </c>
      <c r="H421" s="124">
        <f t="shared" ca="1" si="6"/>
        <v>4</v>
      </c>
      <c r="I421" s="124"/>
      <c r="J421" s="125">
        <v>27484</v>
      </c>
      <c r="K421" s="120">
        <v>4</v>
      </c>
      <c r="L421" s="124"/>
      <c r="M421" s="126"/>
      <c r="N421" s="121"/>
      <c r="O421" s="119"/>
      <c r="P421" s="119"/>
      <c r="Q421" s="119"/>
      <c r="R421" s="119"/>
      <c r="S421" s="119"/>
      <c r="T421" s="119"/>
      <c r="U421" s="119"/>
      <c r="V421" s="119"/>
      <c r="W421" s="119"/>
      <c r="X421" s="119"/>
      <c r="Y421" s="119"/>
      <c r="Z421" s="119"/>
      <c r="AA421" s="119"/>
      <c r="AB421" s="119"/>
      <c r="AC421" s="119"/>
      <c r="AD421" s="119"/>
      <c r="AE421" s="119"/>
      <c r="AF421" s="119"/>
      <c r="AG421" s="119"/>
      <c r="AH421" s="119"/>
      <c r="AI421" s="119"/>
      <c r="AJ421" s="119"/>
      <c r="AK421" s="119"/>
    </row>
    <row r="422" spans="1:37" s="109" customFormat="1" x14ac:dyDescent="0.2">
      <c r="A422" s="119" t="s">
        <v>3165</v>
      </c>
      <c r="B422" s="120" t="s">
        <v>674</v>
      </c>
      <c r="C422" s="121" t="s">
        <v>408</v>
      </c>
      <c r="D422" s="122">
        <v>651999482</v>
      </c>
      <c r="E422" s="122" t="s">
        <v>3749</v>
      </c>
      <c r="F422" s="121" t="s">
        <v>386</v>
      </c>
      <c r="G422" s="123">
        <v>38369</v>
      </c>
      <c r="H422" s="124">
        <f t="shared" ca="1" si="6"/>
        <v>6</v>
      </c>
      <c r="I422" s="124" t="s">
        <v>387</v>
      </c>
      <c r="J422" s="125">
        <v>22820</v>
      </c>
      <c r="K422" s="120">
        <v>5</v>
      </c>
      <c r="L422" s="124"/>
      <c r="M422" s="126"/>
      <c r="N422" s="121"/>
      <c r="O422" s="119"/>
      <c r="P422" s="119"/>
      <c r="Q422" s="119"/>
      <c r="R422" s="119"/>
      <c r="S422" s="119"/>
      <c r="T422" s="119"/>
      <c r="U422" s="119"/>
      <c r="V422" s="119"/>
      <c r="W422" s="119"/>
      <c r="X422" s="119"/>
      <c r="Y422" s="119"/>
      <c r="Z422" s="119"/>
      <c r="AA422" s="119"/>
      <c r="AB422" s="119"/>
      <c r="AC422" s="119"/>
      <c r="AD422" s="119"/>
      <c r="AE422" s="119"/>
      <c r="AF422" s="119"/>
      <c r="AG422" s="119"/>
      <c r="AH422" s="119"/>
      <c r="AI422" s="119"/>
      <c r="AJ422" s="119"/>
      <c r="AK422" s="119"/>
    </row>
    <row r="423" spans="1:37" s="109" customFormat="1" x14ac:dyDescent="0.2">
      <c r="A423" s="119" t="s">
        <v>3209</v>
      </c>
      <c r="B423" s="120" t="s">
        <v>1373</v>
      </c>
      <c r="C423" s="121" t="s">
        <v>395</v>
      </c>
      <c r="D423" s="122">
        <v>653843221</v>
      </c>
      <c r="E423" s="122" t="s">
        <v>3238</v>
      </c>
      <c r="F423" s="121" t="s">
        <v>385</v>
      </c>
      <c r="G423" s="123">
        <v>38649</v>
      </c>
      <c r="H423" s="124">
        <f t="shared" ca="1" si="6"/>
        <v>5</v>
      </c>
      <c r="I423" s="124"/>
      <c r="J423" s="125">
        <v>79460</v>
      </c>
      <c r="K423" s="120">
        <v>5</v>
      </c>
      <c r="L423" s="124"/>
      <c r="M423" s="126"/>
      <c r="N423" s="121"/>
      <c r="O423" s="119"/>
      <c r="P423" s="119"/>
      <c r="Q423" s="119"/>
      <c r="R423" s="119"/>
      <c r="S423" s="119"/>
      <c r="T423" s="119"/>
      <c r="U423" s="119"/>
      <c r="V423" s="119"/>
      <c r="W423" s="119"/>
      <c r="X423" s="119"/>
      <c r="Y423" s="119"/>
      <c r="Z423" s="119"/>
      <c r="AA423" s="119"/>
      <c r="AB423" s="119"/>
      <c r="AC423" s="119"/>
      <c r="AD423" s="119"/>
      <c r="AE423" s="119"/>
      <c r="AF423" s="119"/>
      <c r="AG423" s="119"/>
      <c r="AH423" s="119"/>
      <c r="AI423" s="119"/>
      <c r="AJ423" s="119"/>
      <c r="AK423" s="119"/>
    </row>
    <row r="424" spans="1:37" s="109" customFormat="1" x14ac:dyDescent="0.2">
      <c r="A424" s="119" t="s">
        <v>2700</v>
      </c>
      <c r="B424" s="120" t="s">
        <v>1373</v>
      </c>
      <c r="C424" s="121" t="s">
        <v>408</v>
      </c>
      <c r="D424" s="122">
        <v>656572514</v>
      </c>
      <c r="E424" s="122" t="s">
        <v>3711</v>
      </c>
      <c r="F424" s="121" t="s">
        <v>385</v>
      </c>
      <c r="G424" s="123">
        <v>32664</v>
      </c>
      <c r="H424" s="124">
        <f t="shared" ca="1" si="6"/>
        <v>22</v>
      </c>
      <c r="I424" s="124"/>
      <c r="J424" s="125">
        <v>70150</v>
      </c>
      <c r="K424" s="120">
        <v>2</v>
      </c>
      <c r="L424" s="124"/>
      <c r="M424" s="126"/>
      <c r="N424" s="121"/>
      <c r="O424" s="119"/>
      <c r="P424" s="119"/>
      <c r="Q424" s="119"/>
      <c r="R424" s="119"/>
      <c r="S424" s="119"/>
      <c r="T424" s="119"/>
      <c r="U424" s="119"/>
      <c r="V424" s="119"/>
      <c r="W424" s="119"/>
      <c r="X424" s="119"/>
      <c r="Y424" s="119"/>
      <c r="Z424" s="119"/>
      <c r="AA424" s="119"/>
      <c r="AB424" s="119"/>
      <c r="AC424" s="119"/>
      <c r="AD424" s="119"/>
      <c r="AE424" s="119"/>
      <c r="AF424" s="119"/>
      <c r="AG424" s="119"/>
      <c r="AH424" s="119"/>
      <c r="AI424" s="119"/>
      <c r="AJ424" s="119"/>
      <c r="AK424" s="119"/>
    </row>
    <row r="425" spans="1:37" s="109" customFormat="1" x14ac:dyDescent="0.2">
      <c r="A425" s="128" t="s">
        <v>3187</v>
      </c>
      <c r="B425" s="129" t="s">
        <v>1371</v>
      </c>
      <c r="C425" s="130" t="s">
        <v>408</v>
      </c>
      <c r="D425" s="131">
        <v>657835603</v>
      </c>
      <c r="E425" s="131" t="s">
        <v>3723</v>
      </c>
      <c r="F425" s="130" t="s">
        <v>386</v>
      </c>
      <c r="G425" s="132">
        <v>31969</v>
      </c>
      <c r="H425" s="133">
        <f t="shared" ca="1" si="6"/>
        <v>24</v>
      </c>
      <c r="I425" s="133" t="s">
        <v>387</v>
      </c>
      <c r="J425" s="134">
        <v>24200</v>
      </c>
      <c r="K425" s="129">
        <v>5</v>
      </c>
      <c r="L425" s="124"/>
      <c r="M425" s="126"/>
      <c r="N425" s="121"/>
      <c r="O425" s="119"/>
      <c r="P425" s="119"/>
      <c r="Q425" s="119"/>
      <c r="R425" s="119"/>
      <c r="S425" s="119"/>
      <c r="T425" s="119"/>
      <c r="U425" s="119"/>
      <c r="V425" s="119"/>
      <c r="W425" s="119"/>
      <c r="X425" s="119"/>
      <c r="Y425" s="119"/>
      <c r="Z425" s="119"/>
      <c r="AA425" s="119"/>
      <c r="AB425" s="119"/>
      <c r="AC425" s="119"/>
      <c r="AD425" s="119"/>
      <c r="AE425" s="119"/>
      <c r="AF425" s="119"/>
      <c r="AG425" s="119"/>
      <c r="AH425" s="119"/>
      <c r="AI425" s="119"/>
      <c r="AJ425" s="119"/>
      <c r="AK425" s="119"/>
    </row>
    <row r="426" spans="1:37" s="109" customFormat="1" x14ac:dyDescent="0.2">
      <c r="A426" s="119" t="s">
        <v>2718</v>
      </c>
      <c r="B426" s="120" t="s">
        <v>674</v>
      </c>
      <c r="C426" s="121" t="s">
        <v>408</v>
      </c>
      <c r="D426" s="122">
        <v>658842625</v>
      </c>
      <c r="E426" s="122" t="s">
        <v>3758</v>
      </c>
      <c r="F426" s="121" t="s">
        <v>389</v>
      </c>
      <c r="G426" s="123">
        <v>34743</v>
      </c>
      <c r="H426" s="124">
        <f t="shared" ca="1" si="6"/>
        <v>16</v>
      </c>
      <c r="I426" s="124" t="s">
        <v>388</v>
      </c>
      <c r="J426" s="125">
        <v>46105</v>
      </c>
      <c r="K426" s="120">
        <v>5</v>
      </c>
      <c r="L426" s="124"/>
      <c r="M426" s="126"/>
      <c r="N426" s="121"/>
      <c r="O426" s="119"/>
      <c r="P426" s="119"/>
      <c r="Q426" s="119"/>
      <c r="R426" s="119"/>
      <c r="S426" s="119"/>
      <c r="T426" s="119"/>
      <c r="U426" s="119"/>
      <c r="V426" s="119"/>
      <c r="W426" s="119"/>
      <c r="X426" s="119"/>
      <c r="Y426" s="119"/>
      <c r="Z426" s="119"/>
      <c r="AA426" s="119"/>
      <c r="AB426" s="119"/>
      <c r="AC426" s="119"/>
      <c r="AD426" s="119"/>
      <c r="AE426" s="119"/>
      <c r="AF426" s="119"/>
      <c r="AG426" s="119"/>
      <c r="AH426" s="119"/>
      <c r="AI426" s="119"/>
      <c r="AJ426" s="119"/>
      <c r="AK426" s="119"/>
    </row>
    <row r="427" spans="1:37" s="109" customFormat="1" x14ac:dyDescent="0.2">
      <c r="A427" s="119" t="s">
        <v>2911</v>
      </c>
      <c r="B427" s="120" t="s">
        <v>1373</v>
      </c>
      <c r="C427" s="121" t="s">
        <v>397</v>
      </c>
      <c r="D427" s="122">
        <v>659766304</v>
      </c>
      <c r="E427" s="122" t="s">
        <v>3375</v>
      </c>
      <c r="F427" s="121" t="s">
        <v>386</v>
      </c>
      <c r="G427" s="123">
        <v>34191</v>
      </c>
      <c r="H427" s="124">
        <f t="shared" ca="1" si="6"/>
        <v>18</v>
      </c>
      <c r="I427" s="124" t="s">
        <v>391</v>
      </c>
      <c r="J427" s="125">
        <v>37750</v>
      </c>
      <c r="K427" s="120">
        <v>5</v>
      </c>
      <c r="L427" s="124"/>
      <c r="M427" s="126"/>
      <c r="N427" s="121"/>
      <c r="O427" s="119"/>
      <c r="P427" s="119"/>
      <c r="Q427" s="119"/>
      <c r="R427" s="119"/>
      <c r="S427" s="119"/>
      <c r="T427" s="119"/>
      <c r="U427" s="119"/>
      <c r="V427" s="119"/>
      <c r="W427" s="119"/>
      <c r="X427" s="119"/>
      <c r="Y427" s="119"/>
      <c r="Z427" s="119"/>
      <c r="AA427" s="119"/>
      <c r="AB427" s="119"/>
      <c r="AC427" s="119"/>
      <c r="AD427" s="119"/>
      <c r="AE427" s="119"/>
      <c r="AF427" s="119"/>
      <c r="AG427" s="119"/>
      <c r="AH427" s="119"/>
      <c r="AI427" s="119"/>
      <c r="AJ427" s="119"/>
      <c r="AK427" s="119"/>
    </row>
    <row r="428" spans="1:37" s="109" customFormat="1" x14ac:dyDescent="0.2">
      <c r="A428" s="119" t="s">
        <v>2934</v>
      </c>
      <c r="B428" s="120" t="s">
        <v>1373</v>
      </c>
      <c r="C428" s="121" t="s">
        <v>397</v>
      </c>
      <c r="D428" s="122">
        <v>659929807</v>
      </c>
      <c r="E428" s="122" t="s">
        <v>3381</v>
      </c>
      <c r="F428" s="121" t="s">
        <v>386</v>
      </c>
      <c r="G428" s="123">
        <v>37443</v>
      </c>
      <c r="H428" s="124">
        <f t="shared" ca="1" si="6"/>
        <v>9</v>
      </c>
      <c r="I428" s="124" t="s">
        <v>387</v>
      </c>
      <c r="J428" s="125">
        <v>22410</v>
      </c>
      <c r="K428" s="120">
        <v>4</v>
      </c>
      <c r="L428" s="124"/>
      <c r="M428" s="127"/>
      <c r="N428" s="121"/>
      <c r="O428" s="119"/>
      <c r="P428" s="119"/>
      <c r="Q428" s="119"/>
      <c r="R428" s="119"/>
      <c r="S428" s="119"/>
      <c r="T428" s="119"/>
      <c r="U428" s="119"/>
      <c r="V428" s="119"/>
      <c r="W428" s="119"/>
      <c r="X428" s="119"/>
      <c r="Y428" s="119"/>
      <c r="Z428" s="119"/>
      <c r="AA428" s="119"/>
      <c r="AB428" s="119"/>
      <c r="AC428" s="119"/>
      <c r="AD428" s="119"/>
      <c r="AE428" s="119"/>
      <c r="AF428" s="119"/>
      <c r="AG428" s="119"/>
      <c r="AH428" s="119"/>
      <c r="AI428" s="119"/>
      <c r="AJ428" s="119"/>
      <c r="AK428" s="119"/>
    </row>
    <row r="429" spans="1:37" s="109" customFormat="1" x14ac:dyDescent="0.2">
      <c r="A429" s="119" t="s">
        <v>3014</v>
      </c>
      <c r="B429" s="120" t="s">
        <v>1370</v>
      </c>
      <c r="C429" s="121" t="s">
        <v>399</v>
      </c>
      <c r="D429" s="122">
        <v>696435191</v>
      </c>
      <c r="E429" s="122" t="s">
        <v>3443</v>
      </c>
      <c r="F429" s="121" t="s">
        <v>386</v>
      </c>
      <c r="G429" s="123">
        <v>34281</v>
      </c>
      <c r="H429" s="124">
        <f t="shared" ca="1" si="6"/>
        <v>17</v>
      </c>
      <c r="I429" s="124" t="s">
        <v>391</v>
      </c>
      <c r="J429" s="125">
        <v>61150</v>
      </c>
      <c r="K429" s="120">
        <v>2</v>
      </c>
      <c r="L429" s="124"/>
      <c r="M429" s="126"/>
      <c r="N429" s="121"/>
      <c r="O429" s="119"/>
      <c r="P429" s="119"/>
      <c r="Q429" s="119"/>
      <c r="R429" s="119"/>
      <c r="S429" s="119"/>
      <c r="T429" s="119"/>
      <c r="U429" s="119"/>
      <c r="V429" s="119"/>
      <c r="W429" s="119"/>
      <c r="X429" s="119"/>
      <c r="Y429" s="119"/>
      <c r="Z429" s="119"/>
      <c r="AA429" s="119"/>
      <c r="AB429" s="119"/>
      <c r="AC429" s="119"/>
      <c r="AD429" s="119"/>
      <c r="AE429" s="119"/>
      <c r="AF429" s="119"/>
      <c r="AG429" s="119"/>
      <c r="AH429" s="119"/>
      <c r="AI429" s="119"/>
      <c r="AJ429" s="119"/>
      <c r="AK429" s="119"/>
    </row>
    <row r="430" spans="1:37" s="109" customFormat="1" x14ac:dyDescent="0.2">
      <c r="A430" s="119" t="s">
        <v>3216</v>
      </c>
      <c r="B430" s="120" t="s">
        <v>1370</v>
      </c>
      <c r="C430" s="121" t="s">
        <v>406</v>
      </c>
      <c r="D430" s="122">
        <v>698472533</v>
      </c>
      <c r="E430" s="122" t="s">
        <v>3603</v>
      </c>
      <c r="F430" s="121" t="s">
        <v>385</v>
      </c>
      <c r="G430" s="123">
        <v>34389</v>
      </c>
      <c r="H430" s="124">
        <f t="shared" ca="1" si="6"/>
        <v>17</v>
      </c>
      <c r="I430" s="124"/>
      <c r="J430" s="125">
        <v>36230</v>
      </c>
      <c r="K430" s="120">
        <v>2</v>
      </c>
      <c r="L430" s="124"/>
      <c r="M430" s="126"/>
      <c r="N430" s="121"/>
      <c r="O430" s="119"/>
      <c r="P430" s="119"/>
      <c r="Q430" s="119"/>
      <c r="R430" s="119"/>
      <c r="S430" s="119"/>
      <c r="T430" s="119"/>
      <c r="U430" s="119"/>
      <c r="V430" s="119"/>
      <c r="W430" s="119"/>
      <c r="X430" s="119"/>
      <c r="Y430" s="119"/>
      <c r="Z430" s="119"/>
      <c r="AA430" s="119"/>
      <c r="AB430" s="119"/>
      <c r="AC430" s="119"/>
      <c r="AD430" s="119"/>
      <c r="AE430" s="119"/>
      <c r="AF430" s="119"/>
      <c r="AG430" s="119"/>
      <c r="AH430" s="119"/>
      <c r="AI430" s="119"/>
      <c r="AJ430" s="119"/>
      <c r="AK430" s="119"/>
    </row>
    <row r="431" spans="1:37" s="109" customFormat="1" x14ac:dyDescent="0.2">
      <c r="A431" s="119" t="s">
        <v>2870</v>
      </c>
      <c r="B431" s="120" t="s">
        <v>378</v>
      </c>
      <c r="C431" s="121" t="s">
        <v>395</v>
      </c>
      <c r="D431" s="122">
        <v>721173550</v>
      </c>
      <c r="E431" s="122" t="s">
        <v>3312</v>
      </c>
      <c r="F431" s="121" t="s">
        <v>386</v>
      </c>
      <c r="G431" s="123">
        <v>32476</v>
      </c>
      <c r="H431" s="124">
        <f t="shared" ca="1" si="6"/>
        <v>22</v>
      </c>
      <c r="I431" s="124" t="s">
        <v>387</v>
      </c>
      <c r="J431" s="125">
        <v>71150</v>
      </c>
      <c r="K431" s="120">
        <v>2</v>
      </c>
      <c r="L431" s="124"/>
      <c r="M431" s="126"/>
      <c r="N431" s="121"/>
      <c r="O431" s="119"/>
      <c r="P431" s="119"/>
      <c r="Q431" s="119"/>
      <c r="R431" s="119"/>
      <c r="S431" s="119"/>
      <c r="T431" s="119"/>
      <c r="U431" s="119"/>
      <c r="V431" s="119"/>
      <c r="W431" s="119"/>
      <c r="X431" s="119"/>
      <c r="Y431" s="119"/>
      <c r="Z431" s="119"/>
      <c r="AA431" s="119"/>
      <c r="AB431" s="119"/>
      <c r="AC431" s="119"/>
      <c r="AD431" s="119"/>
      <c r="AE431" s="119"/>
      <c r="AF431" s="119"/>
      <c r="AG431" s="119"/>
      <c r="AH431" s="119"/>
      <c r="AI431" s="119"/>
      <c r="AJ431" s="119"/>
      <c r="AK431" s="119"/>
    </row>
    <row r="432" spans="1:37" s="109" customFormat="1" x14ac:dyDescent="0.2">
      <c r="A432" s="119" t="s">
        <v>2923</v>
      </c>
      <c r="B432" s="120" t="s">
        <v>1373</v>
      </c>
      <c r="C432" s="121" t="s">
        <v>399</v>
      </c>
      <c r="D432" s="122">
        <v>722630791</v>
      </c>
      <c r="E432" s="122" t="s">
        <v>3493</v>
      </c>
      <c r="F432" s="121" t="s">
        <v>392</v>
      </c>
      <c r="G432" s="123">
        <v>34672</v>
      </c>
      <c r="H432" s="124">
        <f t="shared" ca="1" si="6"/>
        <v>16</v>
      </c>
      <c r="I432" s="124"/>
      <c r="J432" s="125">
        <v>8904</v>
      </c>
      <c r="K432" s="120">
        <v>3</v>
      </c>
      <c r="L432" s="124"/>
      <c r="M432" s="126"/>
      <c r="N432" s="121"/>
      <c r="O432" s="119"/>
      <c r="P432" s="119"/>
      <c r="Q432" s="119"/>
      <c r="R432" s="119"/>
      <c r="S432" s="119"/>
      <c r="T432" s="119"/>
      <c r="U432" s="119"/>
      <c r="V432" s="119"/>
      <c r="W432" s="119"/>
      <c r="X432" s="119"/>
      <c r="Y432" s="119"/>
      <c r="Z432" s="119"/>
      <c r="AA432" s="119"/>
      <c r="AB432" s="119"/>
      <c r="AC432" s="119"/>
      <c r="AD432" s="119"/>
      <c r="AE432" s="119"/>
      <c r="AF432" s="119"/>
      <c r="AG432" s="119"/>
      <c r="AH432" s="119"/>
      <c r="AI432" s="119"/>
      <c r="AJ432" s="119"/>
      <c r="AK432" s="119"/>
    </row>
    <row r="433" spans="1:37" s="109" customFormat="1" x14ac:dyDescent="0.2">
      <c r="A433" s="119" t="s">
        <v>3206</v>
      </c>
      <c r="B433" s="120" t="s">
        <v>674</v>
      </c>
      <c r="C433" s="121" t="s">
        <v>408</v>
      </c>
      <c r="D433" s="122">
        <v>723066626</v>
      </c>
      <c r="E433" s="122" t="s">
        <v>3719</v>
      </c>
      <c r="F433" s="121" t="s">
        <v>385</v>
      </c>
      <c r="G433" s="123">
        <v>37128</v>
      </c>
      <c r="H433" s="124">
        <f t="shared" ca="1" si="6"/>
        <v>10</v>
      </c>
      <c r="I433" s="124"/>
      <c r="J433" s="125">
        <v>32880</v>
      </c>
      <c r="K433" s="120">
        <v>3</v>
      </c>
      <c r="L433" s="124"/>
      <c r="M433" s="126"/>
      <c r="N433" s="121"/>
      <c r="O433" s="119"/>
      <c r="P433" s="119"/>
      <c r="Q433" s="119"/>
      <c r="R433" s="119"/>
      <c r="S433" s="119"/>
      <c r="T433" s="119"/>
      <c r="U433" s="119"/>
      <c r="V433" s="119"/>
      <c r="W433" s="119"/>
      <c r="X433" s="119"/>
      <c r="Y433" s="119"/>
      <c r="Z433" s="119"/>
      <c r="AA433" s="119"/>
      <c r="AB433" s="119"/>
      <c r="AC433" s="119"/>
      <c r="AD433" s="119"/>
      <c r="AE433" s="119"/>
      <c r="AF433" s="119"/>
      <c r="AG433" s="119"/>
      <c r="AH433" s="119"/>
      <c r="AI433" s="119"/>
      <c r="AJ433" s="119"/>
      <c r="AK433" s="119"/>
    </row>
    <row r="434" spans="1:37" s="109" customFormat="1" x14ac:dyDescent="0.2">
      <c r="A434" s="119" t="s">
        <v>2843</v>
      </c>
      <c r="B434" s="120" t="s">
        <v>1495</v>
      </c>
      <c r="C434" s="121" t="s">
        <v>401</v>
      </c>
      <c r="D434" s="122">
        <v>723930767</v>
      </c>
      <c r="E434" s="122" t="s">
        <v>3501</v>
      </c>
      <c r="F434" s="121" t="s">
        <v>386</v>
      </c>
      <c r="G434" s="151">
        <v>39003</v>
      </c>
      <c r="H434" s="124">
        <f t="shared" ca="1" si="6"/>
        <v>4</v>
      </c>
      <c r="I434" s="124" t="s">
        <v>391</v>
      </c>
      <c r="J434" s="125">
        <v>27250</v>
      </c>
      <c r="K434" s="120">
        <v>5</v>
      </c>
      <c r="L434" s="124"/>
      <c r="M434" s="126"/>
      <c r="N434" s="121"/>
      <c r="O434" s="119"/>
      <c r="P434" s="119"/>
      <c r="Q434" s="119"/>
      <c r="R434" s="119"/>
      <c r="S434" s="119"/>
      <c r="T434" s="119"/>
      <c r="U434" s="119"/>
      <c r="V434" s="119"/>
      <c r="W434" s="119"/>
      <c r="X434" s="119"/>
      <c r="Y434" s="119"/>
      <c r="Z434" s="119"/>
      <c r="AA434" s="119"/>
      <c r="AB434" s="119"/>
      <c r="AC434" s="119"/>
      <c r="AD434" s="119"/>
      <c r="AE434" s="119"/>
      <c r="AF434" s="119"/>
      <c r="AG434" s="119"/>
      <c r="AH434" s="119"/>
      <c r="AI434" s="119"/>
      <c r="AJ434" s="119"/>
      <c r="AK434" s="119"/>
    </row>
    <row r="435" spans="1:37" s="109" customFormat="1" x14ac:dyDescent="0.2">
      <c r="A435" s="119" t="s">
        <v>2997</v>
      </c>
      <c r="B435" s="120" t="s">
        <v>378</v>
      </c>
      <c r="C435" s="121" t="s">
        <v>405</v>
      </c>
      <c r="D435" s="122">
        <v>724193735</v>
      </c>
      <c r="E435" s="122" t="s">
        <v>3562</v>
      </c>
      <c r="F435" s="121" t="s">
        <v>386</v>
      </c>
      <c r="G435" s="123">
        <v>32310</v>
      </c>
      <c r="H435" s="124">
        <f t="shared" ca="1" si="6"/>
        <v>23</v>
      </c>
      <c r="I435" s="124" t="s">
        <v>391</v>
      </c>
      <c r="J435" s="125">
        <v>43190</v>
      </c>
      <c r="K435" s="120">
        <v>2</v>
      </c>
      <c r="L435" s="124"/>
      <c r="M435" s="126"/>
      <c r="N435" s="121"/>
      <c r="O435" s="119"/>
      <c r="P435" s="119"/>
      <c r="Q435" s="119"/>
      <c r="R435" s="119"/>
      <c r="S435" s="119"/>
      <c r="T435" s="119"/>
      <c r="U435" s="119"/>
      <c r="V435" s="119"/>
      <c r="W435" s="119"/>
      <c r="X435" s="119"/>
      <c r="Y435" s="119"/>
      <c r="Z435" s="119"/>
      <c r="AA435" s="119"/>
      <c r="AB435" s="119"/>
      <c r="AC435" s="119"/>
      <c r="AD435" s="119"/>
      <c r="AE435" s="119"/>
      <c r="AF435" s="119"/>
      <c r="AG435" s="119"/>
      <c r="AH435" s="119"/>
      <c r="AI435" s="119"/>
      <c r="AJ435" s="119"/>
      <c r="AK435" s="119"/>
    </row>
    <row r="436" spans="1:37" s="109" customFormat="1" x14ac:dyDescent="0.2">
      <c r="A436" s="119" t="s">
        <v>2935</v>
      </c>
      <c r="B436" s="120" t="s">
        <v>674</v>
      </c>
      <c r="C436" s="121" t="s">
        <v>399</v>
      </c>
      <c r="D436" s="122">
        <v>725737456</v>
      </c>
      <c r="E436" s="122" t="s">
        <v>3425</v>
      </c>
      <c r="F436" s="121" t="s">
        <v>385</v>
      </c>
      <c r="G436" s="123">
        <v>37564</v>
      </c>
      <c r="H436" s="124">
        <f t="shared" ca="1" si="6"/>
        <v>8</v>
      </c>
      <c r="I436" s="124"/>
      <c r="J436" s="125">
        <v>59330</v>
      </c>
      <c r="K436" s="120">
        <v>4</v>
      </c>
      <c r="L436" s="124"/>
      <c r="M436" s="126"/>
      <c r="N436" s="121"/>
      <c r="O436" s="119"/>
      <c r="P436" s="119"/>
      <c r="Q436" s="119"/>
      <c r="R436" s="119"/>
      <c r="S436" s="119"/>
      <c r="T436" s="119"/>
      <c r="U436" s="119"/>
      <c r="V436" s="119"/>
      <c r="W436" s="119"/>
      <c r="X436" s="119"/>
      <c r="Y436" s="119"/>
      <c r="Z436" s="119"/>
      <c r="AA436" s="119"/>
      <c r="AB436" s="119"/>
      <c r="AC436" s="119"/>
      <c r="AD436" s="119"/>
      <c r="AE436" s="119"/>
      <c r="AF436" s="119"/>
      <c r="AG436" s="119"/>
      <c r="AH436" s="119"/>
      <c r="AI436" s="119"/>
      <c r="AJ436" s="119"/>
      <c r="AK436" s="119"/>
    </row>
    <row r="437" spans="1:37" s="109" customFormat="1" x14ac:dyDescent="0.2">
      <c r="A437" s="119" t="s">
        <v>3067</v>
      </c>
      <c r="B437" s="120" t="s">
        <v>1373</v>
      </c>
      <c r="C437" s="121" t="s">
        <v>399</v>
      </c>
      <c r="D437" s="122">
        <v>725801036</v>
      </c>
      <c r="E437" s="122" t="s">
        <v>3404</v>
      </c>
      <c r="F437" s="121" t="s">
        <v>385</v>
      </c>
      <c r="G437" s="123">
        <v>34662</v>
      </c>
      <c r="H437" s="124">
        <f t="shared" ca="1" si="6"/>
        <v>16</v>
      </c>
      <c r="I437" s="124"/>
      <c r="J437" s="125">
        <v>71710</v>
      </c>
      <c r="K437" s="120">
        <v>5</v>
      </c>
      <c r="L437" s="124"/>
      <c r="M437" s="126"/>
      <c r="N437" s="121"/>
      <c r="O437" s="119"/>
      <c r="P437" s="119"/>
      <c r="Q437" s="119"/>
      <c r="R437" s="119"/>
      <c r="S437" s="119"/>
      <c r="T437" s="119"/>
      <c r="U437" s="119"/>
      <c r="V437" s="119"/>
      <c r="W437" s="119"/>
      <c r="X437" s="119"/>
      <c r="Y437" s="119"/>
      <c r="Z437" s="119"/>
      <c r="AA437" s="119"/>
      <c r="AB437" s="119"/>
      <c r="AC437" s="119"/>
      <c r="AD437" s="119"/>
      <c r="AE437" s="119"/>
      <c r="AF437" s="119"/>
      <c r="AG437" s="119"/>
      <c r="AH437" s="119"/>
      <c r="AI437" s="119"/>
      <c r="AJ437" s="119"/>
      <c r="AK437" s="119"/>
    </row>
    <row r="438" spans="1:37" s="109" customFormat="1" x14ac:dyDescent="0.2">
      <c r="A438" s="119" t="s">
        <v>3212</v>
      </c>
      <c r="B438" s="120" t="s">
        <v>1371</v>
      </c>
      <c r="C438" s="121" t="s">
        <v>2472</v>
      </c>
      <c r="D438" s="122">
        <v>759350847</v>
      </c>
      <c r="E438" s="122" t="s">
        <v>3337</v>
      </c>
      <c r="F438" s="121" t="s">
        <v>386</v>
      </c>
      <c r="G438" s="123">
        <v>37087</v>
      </c>
      <c r="H438" s="124">
        <f t="shared" ca="1" si="6"/>
        <v>10</v>
      </c>
      <c r="I438" s="124" t="s">
        <v>387</v>
      </c>
      <c r="J438" s="125">
        <v>36630</v>
      </c>
      <c r="K438" s="120">
        <v>4</v>
      </c>
      <c r="L438" s="124"/>
      <c r="M438" s="126"/>
      <c r="N438" s="121"/>
      <c r="O438" s="119"/>
      <c r="P438" s="119"/>
      <c r="Q438" s="119"/>
      <c r="R438" s="119"/>
      <c r="S438" s="119"/>
      <c r="T438" s="119"/>
      <c r="U438" s="119"/>
      <c r="V438" s="119"/>
      <c r="W438" s="119"/>
      <c r="X438" s="119"/>
      <c r="Y438" s="119"/>
      <c r="Z438" s="119"/>
      <c r="AA438" s="119"/>
      <c r="AB438" s="119"/>
      <c r="AC438" s="119"/>
      <c r="AD438" s="119"/>
      <c r="AE438" s="119"/>
      <c r="AF438" s="119"/>
      <c r="AG438" s="119"/>
      <c r="AH438" s="119"/>
      <c r="AI438" s="119"/>
      <c r="AJ438" s="119"/>
      <c r="AK438" s="119"/>
    </row>
    <row r="439" spans="1:37" s="109" customFormat="1" x14ac:dyDescent="0.2">
      <c r="A439" s="119" t="s">
        <v>2776</v>
      </c>
      <c r="B439" s="120" t="s">
        <v>1370</v>
      </c>
      <c r="C439" s="121" t="s">
        <v>408</v>
      </c>
      <c r="D439" s="122">
        <v>759471070</v>
      </c>
      <c r="E439" s="122" t="s">
        <v>3739</v>
      </c>
      <c r="F439" s="121" t="s">
        <v>386</v>
      </c>
      <c r="G439" s="123">
        <v>35699</v>
      </c>
      <c r="H439" s="124">
        <f t="shared" ca="1" si="6"/>
        <v>14</v>
      </c>
      <c r="I439" s="124" t="s">
        <v>391</v>
      </c>
      <c r="J439" s="125">
        <v>78710</v>
      </c>
      <c r="K439" s="120">
        <v>2</v>
      </c>
      <c r="L439" s="124"/>
      <c r="M439" s="126"/>
      <c r="N439" s="121"/>
      <c r="O439" s="119"/>
      <c r="P439" s="119"/>
      <c r="Q439" s="119"/>
      <c r="R439" s="119"/>
      <c r="S439" s="119"/>
      <c r="T439" s="119"/>
      <c r="U439" s="119"/>
      <c r="V439" s="119"/>
      <c r="W439" s="119"/>
      <c r="X439" s="119"/>
      <c r="Y439" s="119"/>
      <c r="Z439" s="119"/>
      <c r="AA439" s="119"/>
      <c r="AB439" s="119"/>
      <c r="AC439" s="119"/>
      <c r="AD439" s="119"/>
      <c r="AE439" s="119"/>
      <c r="AF439" s="119"/>
      <c r="AG439" s="119"/>
      <c r="AH439" s="119"/>
      <c r="AI439" s="119"/>
      <c r="AJ439" s="119"/>
      <c r="AK439" s="119"/>
    </row>
    <row r="440" spans="1:37" s="109" customFormat="1" x14ac:dyDescent="0.2">
      <c r="A440" s="119" t="s">
        <v>3080</v>
      </c>
      <c r="B440" s="120" t="s">
        <v>1370</v>
      </c>
      <c r="C440" s="121" t="s">
        <v>405</v>
      </c>
      <c r="D440" s="122">
        <v>761337848</v>
      </c>
      <c r="E440" s="122" t="s">
        <v>3556</v>
      </c>
      <c r="F440" s="121" t="s">
        <v>385</v>
      </c>
      <c r="G440" s="123">
        <v>33192</v>
      </c>
      <c r="H440" s="124">
        <f t="shared" ca="1" si="6"/>
        <v>20</v>
      </c>
      <c r="I440" s="124"/>
      <c r="J440" s="125">
        <v>66710</v>
      </c>
      <c r="K440" s="120">
        <v>2</v>
      </c>
      <c r="L440" s="124"/>
      <c r="M440" s="126"/>
      <c r="N440" s="121"/>
      <c r="O440" s="119"/>
      <c r="P440" s="119"/>
      <c r="Q440" s="119"/>
      <c r="R440" s="119"/>
      <c r="S440" s="119"/>
      <c r="T440" s="119"/>
      <c r="U440" s="119"/>
      <c r="V440" s="119"/>
      <c r="W440" s="119"/>
      <c r="X440" s="119"/>
      <c r="Y440" s="119"/>
      <c r="Z440" s="119"/>
      <c r="AA440" s="119"/>
      <c r="AB440" s="119"/>
      <c r="AC440" s="119"/>
      <c r="AD440" s="119"/>
      <c r="AE440" s="119"/>
      <c r="AF440" s="119"/>
      <c r="AG440" s="119"/>
      <c r="AH440" s="119"/>
      <c r="AI440" s="119"/>
      <c r="AJ440" s="119"/>
      <c r="AK440" s="119"/>
    </row>
    <row r="441" spans="1:37" s="109" customFormat="1" x14ac:dyDescent="0.2">
      <c r="A441" s="119" t="s">
        <v>2784</v>
      </c>
      <c r="B441" s="120" t="s">
        <v>1373</v>
      </c>
      <c r="C441" s="121" t="s">
        <v>408</v>
      </c>
      <c r="D441" s="122">
        <v>763182349</v>
      </c>
      <c r="E441" s="122" t="s">
        <v>3709</v>
      </c>
      <c r="F441" s="121" t="s">
        <v>385</v>
      </c>
      <c r="G441" s="123">
        <v>32816</v>
      </c>
      <c r="H441" s="124">
        <f t="shared" ca="1" si="6"/>
        <v>21</v>
      </c>
      <c r="I441" s="124"/>
      <c r="J441" s="125">
        <v>75550</v>
      </c>
      <c r="K441" s="120">
        <v>3</v>
      </c>
      <c r="L441" s="124"/>
      <c r="M441" s="126"/>
      <c r="N441" s="121"/>
      <c r="O441" s="119"/>
      <c r="P441" s="119"/>
      <c r="Q441" s="119"/>
      <c r="R441" s="119"/>
      <c r="S441" s="119"/>
      <c r="T441" s="119"/>
      <c r="U441" s="119"/>
      <c r="V441" s="119"/>
      <c r="W441" s="119"/>
      <c r="X441" s="119"/>
      <c r="Y441" s="119"/>
      <c r="Z441" s="119"/>
      <c r="AA441" s="119"/>
      <c r="AB441" s="119"/>
      <c r="AC441" s="119"/>
      <c r="AD441" s="119"/>
      <c r="AE441" s="119"/>
      <c r="AF441" s="119"/>
      <c r="AG441" s="119"/>
      <c r="AH441" s="119"/>
      <c r="AI441" s="119"/>
      <c r="AJ441" s="119"/>
      <c r="AK441" s="119"/>
    </row>
    <row r="442" spans="1:37" s="109" customFormat="1" x14ac:dyDescent="0.2">
      <c r="A442" s="119" t="s">
        <v>2985</v>
      </c>
      <c r="B442" s="120" t="s">
        <v>1371</v>
      </c>
      <c r="C442" s="121" t="s">
        <v>1376</v>
      </c>
      <c r="D442" s="122">
        <v>763518183</v>
      </c>
      <c r="E442" s="122" t="s">
        <v>3589</v>
      </c>
      <c r="F442" s="121" t="s">
        <v>386</v>
      </c>
      <c r="G442" s="123">
        <v>32130</v>
      </c>
      <c r="H442" s="124">
        <f t="shared" ca="1" si="6"/>
        <v>23</v>
      </c>
      <c r="I442" s="124" t="s">
        <v>387</v>
      </c>
      <c r="J442" s="125">
        <v>69400</v>
      </c>
      <c r="K442" s="120">
        <v>5</v>
      </c>
      <c r="L442" s="124"/>
      <c r="M442" s="126"/>
      <c r="N442" s="121"/>
      <c r="O442" s="119"/>
      <c r="P442" s="119"/>
      <c r="Q442" s="119"/>
      <c r="R442" s="119"/>
      <c r="S442" s="119"/>
      <c r="T442" s="119"/>
      <c r="U442" s="119"/>
      <c r="V442" s="119"/>
      <c r="W442" s="119"/>
      <c r="X442" s="119"/>
      <c r="Y442" s="119"/>
      <c r="Z442" s="119"/>
      <c r="AA442" s="119"/>
      <c r="AB442" s="119"/>
      <c r="AC442" s="119"/>
      <c r="AD442" s="119"/>
      <c r="AE442" s="119"/>
      <c r="AF442" s="119"/>
      <c r="AG442" s="119"/>
      <c r="AH442" s="119"/>
      <c r="AI442" s="119"/>
      <c r="AJ442" s="119"/>
      <c r="AK442" s="119"/>
    </row>
    <row r="443" spans="1:37" s="109" customFormat="1" x14ac:dyDescent="0.2">
      <c r="A443" s="119" t="s">
        <v>3145</v>
      </c>
      <c r="B443" s="120" t="s">
        <v>1370</v>
      </c>
      <c r="C443" s="121" t="s">
        <v>1374</v>
      </c>
      <c r="D443" s="122">
        <v>764375259</v>
      </c>
      <c r="E443" s="122" t="s">
        <v>3291</v>
      </c>
      <c r="F443" s="121" t="s">
        <v>386</v>
      </c>
      <c r="G443" s="123">
        <v>36741</v>
      </c>
      <c r="H443" s="124">
        <f t="shared" ca="1" si="6"/>
        <v>11</v>
      </c>
      <c r="I443" s="124" t="s">
        <v>387</v>
      </c>
      <c r="J443" s="125">
        <v>30350</v>
      </c>
      <c r="K443" s="120">
        <v>1</v>
      </c>
      <c r="L443" s="124"/>
      <c r="M443" s="126"/>
      <c r="N443" s="121"/>
      <c r="O443" s="119"/>
      <c r="P443" s="119"/>
      <c r="Q443" s="119"/>
      <c r="R443" s="119"/>
      <c r="S443" s="119"/>
      <c r="T443" s="119"/>
      <c r="U443" s="119"/>
      <c r="V443" s="119"/>
      <c r="W443" s="119"/>
      <c r="X443" s="119"/>
      <c r="Y443" s="119"/>
      <c r="Z443" s="119"/>
      <c r="AA443" s="119"/>
      <c r="AB443" s="119"/>
      <c r="AC443" s="119"/>
      <c r="AD443" s="119"/>
      <c r="AE443" s="119"/>
      <c r="AF443" s="119"/>
      <c r="AG443" s="119"/>
      <c r="AH443" s="119"/>
      <c r="AI443" s="119"/>
      <c r="AJ443" s="119"/>
      <c r="AK443" s="119"/>
    </row>
    <row r="444" spans="1:37" s="109" customFormat="1" x14ac:dyDescent="0.2">
      <c r="A444" s="119" t="s">
        <v>3115</v>
      </c>
      <c r="B444" s="120" t="s">
        <v>1373</v>
      </c>
      <c r="C444" s="121" t="s">
        <v>406</v>
      </c>
      <c r="D444" s="122">
        <v>765512793</v>
      </c>
      <c r="E444" s="122" t="s">
        <v>3641</v>
      </c>
      <c r="F444" s="121" t="s">
        <v>386</v>
      </c>
      <c r="G444" s="123">
        <v>38554</v>
      </c>
      <c r="H444" s="124">
        <f t="shared" ca="1" si="6"/>
        <v>6</v>
      </c>
      <c r="I444" s="124" t="s">
        <v>387</v>
      </c>
      <c r="J444" s="125">
        <v>64320</v>
      </c>
      <c r="K444" s="120">
        <v>5</v>
      </c>
      <c r="L444" s="124"/>
      <c r="M444" s="126"/>
      <c r="N444" s="121"/>
      <c r="O444" s="119"/>
      <c r="P444" s="119"/>
      <c r="Q444" s="119"/>
      <c r="R444" s="119"/>
      <c r="S444" s="119"/>
      <c r="T444" s="119"/>
      <c r="U444" s="119"/>
      <c r="V444" s="119"/>
      <c r="W444" s="119"/>
      <c r="X444" s="119"/>
      <c r="Y444" s="119"/>
      <c r="Z444" s="119"/>
      <c r="AA444" s="119"/>
      <c r="AB444" s="119"/>
      <c r="AC444" s="119"/>
      <c r="AD444" s="119"/>
      <c r="AE444" s="119"/>
      <c r="AF444" s="119"/>
      <c r="AG444" s="119"/>
      <c r="AH444" s="119"/>
      <c r="AI444" s="119"/>
      <c r="AJ444" s="119"/>
      <c r="AK444" s="119"/>
    </row>
    <row r="445" spans="1:37" s="109" customFormat="1" x14ac:dyDescent="0.2">
      <c r="A445" s="119" t="s">
        <v>2760</v>
      </c>
      <c r="B445" s="120" t="s">
        <v>378</v>
      </c>
      <c r="C445" s="121" t="s">
        <v>407</v>
      </c>
      <c r="D445" s="122">
        <v>765836666</v>
      </c>
      <c r="E445" s="122" t="s">
        <v>3694</v>
      </c>
      <c r="F445" s="121" t="s">
        <v>386</v>
      </c>
      <c r="G445" s="123">
        <v>37843</v>
      </c>
      <c r="H445" s="124">
        <f t="shared" ca="1" si="6"/>
        <v>8</v>
      </c>
      <c r="I445" s="124" t="s">
        <v>391</v>
      </c>
      <c r="J445" s="125">
        <v>43600</v>
      </c>
      <c r="K445" s="120">
        <v>5</v>
      </c>
      <c r="L445" s="124"/>
      <c r="M445" s="126"/>
      <c r="N445" s="121"/>
      <c r="O445" s="119"/>
      <c r="P445" s="119"/>
      <c r="Q445" s="119"/>
      <c r="R445" s="119"/>
      <c r="S445" s="119"/>
      <c r="T445" s="119"/>
      <c r="U445" s="119"/>
      <c r="V445" s="119"/>
      <c r="W445" s="119"/>
      <c r="X445" s="119"/>
      <c r="Y445" s="119"/>
      <c r="Z445" s="119"/>
      <c r="AA445" s="119"/>
      <c r="AB445" s="119"/>
      <c r="AC445" s="119"/>
      <c r="AD445" s="119"/>
      <c r="AE445" s="119"/>
      <c r="AF445" s="119"/>
      <c r="AG445" s="119"/>
      <c r="AH445" s="119"/>
      <c r="AI445" s="119"/>
      <c r="AJ445" s="119"/>
      <c r="AK445" s="119"/>
    </row>
    <row r="446" spans="1:37" s="109" customFormat="1" x14ac:dyDescent="0.2">
      <c r="A446" s="119" t="s">
        <v>2986</v>
      </c>
      <c r="B446" s="120" t="s">
        <v>378</v>
      </c>
      <c r="C446" s="121" t="s">
        <v>1372</v>
      </c>
      <c r="D446" s="122">
        <v>767961463</v>
      </c>
      <c r="E446" s="122" t="s">
        <v>3277</v>
      </c>
      <c r="F446" s="121" t="s">
        <v>385</v>
      </c>
      <c r="G446" s="123">
        <v>35467</v>
      </c>
      <c r="H446" s="124">
        <f t="shared" ca="1" si="6"/>
        <v>14</v>
      </c>
      <c r="I446" s="124"/>
      <c r="J446" s="125">
        <v>76690</v>
      </c>
      <c r="K446" s="120">
        <v>3</v>
      </c>
      <c r="L446" s="124"/>
      <c r="M446" s="126"/>
      <c r="N446" s="121"/>
      <c r="O446" s="119"/>
      <c r="P446" s="119"/>
      <c r="Q446" s="119"/>
      <c r="R446" s="119"/>
      <c r="S446" s="119"/>
      <c r="T446" s="119"/>
      <c r="U446" s="119"/>
      <c r="V446" s="119"/>
      <c r="W446" s="119"/>
      <c r="X446" s="119"/>
      <c r="Y446" s="119"/>
      <c r="Z446" s="119"/>
      <c r="AA446" s="119"/>
      <c r="AB446" s="119"/>
      <c r="AC446" s="119"/>
      <c r="AD446" s="119"/>
      <c r="AE446" s="119"/>
      <c r="AF446" s="119"/>
      <c r="AG446" s="119"/>
      <c r="AH446" s="119"/>
      <c r="AI446" s="119"/>
      <c r="AJ446" s="119"/>
      <c r="AK446" s="119"/>
    </row>
    <row r="447" spans="1:37" s="109" customFormat="1" x14ac:dyDescent="0.2">
      <c r="A447" s="135" t="s">
        <v>3105</v>
      </c>
      <c r="B447" s="136" t="s">
        <v>1373</v>
      </c>
      <c r="C447" s="137" t="s">
        <v>395</v>
      </c>
      <c r="D447" s="138">
        <v>768215237</v>
      </c>
      <c r="E447" s="138" t="s">
        <v>3326</v>
      </c>
      <c r="F447" s="137" t="s">
        <v>389</v>
      </c>
      <c r="G447" s="139">
        <v>32162</v>
      </c>
      <c r="H447" s="140">
        <f t="shared" ca="1" si="6"/>
        <v>23</v>
      </c>
      <c r="I447" s="140" t="s">
        <v>390</v>
      </c>
      <c r="J447" s="141">
        <v>13800</v>
      </c>
      <c r="K447" s="136">
        <v>3</v>
      </c>
      <c r="L447" s="124"/>
      <c r="M447" s="126"/>
      <c r="N447" s="121"/>
      <c r="O447" s="119"/>
      <c r="P447" s="119"/>
      <c r="Q447" s="119"/>
      <c r="R447" s="119"/>
      <c r="S447" s="119"/>
      <c r="T447" s="119"/>
      <c r="U447" s="119"/>
      <c r="V447" s="119"/>
      <c r="W447" s="119"/>
      <c r="X447" s="119"/>
      <c r="Y447" s="119"/>
      <c r="Z447" s="119"/>
      <c r="AA447" s="119"/>
      <c r="AB447" s="119"/>
      <c r="AC447" s="119"/>
      <c r="AD447" s="119"/>
      <c r="AE447" s="119"/>
      <c r="AF447" s="119"/>
      <c r="AG447" s="119"/>
      <c r="AH447" s="119"/>
      <c r="AI447" s="119"/>
      <c r="AJ447" s="119"/>
      <c r="AK447" s="119"/>
    </row>
    <row r="448" spans="1:37" s="109" customFormat="1" x14ac:dyDescent="0.2">
      <c r="A448" s="119" t="s">
        <v>2788</v>
      </c>
      <c r="B448" s="120" t="s">
        <v>1373</v>
      </c>
      <c r="C448" s="121" t="s">
        <v>1372</v>
      </c>
      <c r="D448" s="122">
        <v>768681542</v>
      </c>
      <c r="E448" s="122" t="s">
        <v>3279</v>
      </c>
      <c r="F448" s="121" t="s">
        <v>386</v>
      </c>
      <c r="G448" s="123">
        <v>34154</v>
      </c>
      <c r="H448" s="124">
        <f t="shared" ca="1" si="6"/>
        <v>18</v>
      </c>
      <c r="I448" s="124" t="s">
        <v>387</v>
      </c>
      <c r="J448" s="125">
        <v>60830</v>
      </c>
      <c r="K448" s="120">
        <v>2</v>
      </c>
      <c r="L448" s="124"/>
      <c r="M448" s="126"/>
      <c r="N448" s="121"/>
      <c r="O448" s="119"/>
      <c r="P448" s="119"/>
      <c r="Q448" s="119"/>
      <c r="R448" s="119"/>
      <c r="S448" s="119"/>
      <c r="T448" s="119"/>
      <c r="U448" s="119"/>
      <c r="V448" s="119"/>
      <c r="W448" s="119"/>
      <c r="X448" s="119"/>
      <c r="Y448" s="119"/>
      <c r="Z448" s="119"/>
      <c r="AA448" s="119"/>
      <c r="AB448" s="119"/>
      <c r="AC448" s="119"/>
      <c r="AD448" s="119"/>
      <c r="AE448" s="119"/>
      <c r="AF448" s="119"/>
      <c r="AG448" s="119"/>
      <c r="AH448" s="119"/>
      <c r="AI448" s="119"/>
      <c r="AJ448" s="119"/>
      <c r="AK448" s="119"/>
    </row>
    <row r="449" spans="1:37" s="109" customFormat="1" x14ac:dyDescent="0.2">
      <c r="A449" s="119" t="s">
        <v>2734</v>
      </c>
      <c r="B449" s="120" t="s">
        <v>1373</v>
      </c>
      <c r="C449" s="121" t="s">
        <v>408</v>
      </c>
      <c r="D449" s="122">
        <v>771110153</v>
      </c>
      <c r="E449" s="122" t="s">
        <v>3747</v>
      </c>
      <c r="F449" s="121" t="s">
        <v>386</v>
      </c>
      <c r="G449" s="123">
        <v>37973</v>
      </c>
      <c r="H449" s="124">
        <f t="shared" ca="1" si="6"/>
        <v>7</v>
      </c>
      <c r="I449" s="124" t="s">
        <v>387</v>
      </c>
      <c r="J449" s="125">
        <v>24980</v>
      </c>
      <c r="K449" s="120">
        <v>3</v>
      </c>
      <c r="L449" s="124"/>
      <c r="M449" s="126"/>
      <c r="N449" s="121"/>
      <c r="O449" s="119"/>
      <c r="P449" s="119"/>
      <c r="Q449" s="119"/>
      <c r="R449" s="119"/>
      <c r="S449" s="119"/>
      <c r="T449" s="119"/>
      <c r="U449" s="119"/>
      <c r="V449" s="119"/>
      <c r="W449" s="119"/>
      <c r="X449" s="119"/>
      <c r="Y449" s="119"/>
      <c r="Z449" s="119"/>
      <c r="AA449" s="119"/>
      <c r="AB449" s="119"/>
      <c r="AC449" s="119"/>
      <c r="AD449" s="119"/>
      <c r="AE449" s="119"/>
      <c r="AF449" s="119"/>
      <c r="AG449" s="119"/>
      <c r="AH449" s="119"/>
      <c r="AI449" s="119"/>
      <c r="AJ449" s="119"/>
      <c r="AK449" s="119"/>
    </row>
    <row r="450" spans="1:37" s="109" customFormat="1" x14ac:dyDescent="0.2">
      <c r="A450" s="119" t="s">
        <v>2724</v>
      </c>
      <c r="B450" s="120" t="s">
        <v>378</v>
      </c>
      <c r="C450" s="121" t="s">
        <v>1372</v>
      </c>
      <c r="D450" s="122">
        <v>771277493</v>
      </c>
      <c r="E450" s="122" t="s">
        <v>3286</v>
      </c>
      <c r="F450" s="121" t="s">
        <v>392</v>
      </c>
      <c r="G450" s="123">
        <v>38816</v>
      </c>
      <c r="H450" s="124">
        <f t="shared" ref="H450:H513" ca="1" si="7">DATEDIF(G450,TODAY(),"Y")</f>
        <v>5</v>
      </c>
      <c r="I450" s="124"/>
      <c r="J450" s="125">
        <v>10636</v>
      </c>
      <c r="K450" s="120">
        <v>4</v>
      </c>
      <c r="L450" s="124"/>
      <c r="M450" s="142"/>
      <c r="N450" s="126"/>
      <c r="O450" s="119"/>
      <c r="P450" s="119"/>
      <c r="Q450" s="119"/>
      <c r="R450" s="119"/>
      <c r="S450" s="119"/>
      <c r="T450" s="119"/>
      <c r="U450" s="119"/>
      <c r="V450" s="119"/>
      <c r="W450" s="119"/>
      <c r="X450" s="119"/>
      <c r="Y450" s="119"/>
      <c r="Z450" s="119"/>
      <c r="AA450" s="119"/>
      <c r="AB450" s="119"/>
      <c r="AC450" s="119"/>
      <c r="AD450" s="119"/>
      <c r="AE450" s="119"/>
      <c r="AF450" s="119"/>
      <c r="AG450" s="119"/>
      <c r="AH450" s="119"/>
      <c r="AI450" s="119"/>
      <c r="AJ450" s="119"/>
      <c r="AK450" s="119"/>
    </row>
    <row r="451" spans="1:37" s="109" customFormat="1" x14ac:dyDescent="0.2">
      <c r="A451" s="119" t="s">
        <v>2955</v>
      </c>
      <c r="B451" s="120" t="s">
        <v>1373</v>
      </c>
      <c r="C451" s="121" t="s">
        <v>398</v>
      </c>
      <c r="D451" s="122">
        <v>771953685</v>
      </c>
      <c r="E451" s="122" t="s">
        <v>3393</v>
      </c>
      <c r="F451" s="121" t="s">
        <v>392</v>
      </c>
      <c r="G451" s="123">
        <v>36636</v>
      </c>
      <c r="H451" s="124">
        <f t="shared" ca="1" si="7"/>
        <v>11</v>
      </c>
      <c r="I451" s="124" t="s">
        <v>387</v>
      </c>
      <c r="J451" s="125">
        <v>85130</v>
      </c>
      <c r="K451" s="120">
        <v>5</v>
      </c>
      <c r="L451" s="124"/>
      <c r="M451" s="126"/>
      <c r="N451" s="121"/>
      <c r="O451" s="119"/>
      <c r="P451" s="119"/>
      <c r="Q451" s="119"/>
      <c r="R451" s="119"/>
      <c r="S451" s="119"/>
      <c r="T451" s="119"/>
      <c r="U451" s="119"/>
      <c r="V451" s="119"/>
      <c r="W451" s="119"/>
      <c r="X451" s="119"/>
      <c r="Y451" s="119"/>
      <c r="Z451" s="119"/>
      <c r="AA451" s="119"/>
      <c r="AB451" s="119"/>
      <c r="AC451" s="119"/>
      <c r="AD451" s="119"/>
      <c r="AE451" s="119"/>
      <c r="AF451" s="119"/>
      <c r="AG451" s="119"/>
      <c r="AH451" s="119"/>
      <c r="AI451" s="119"/>
      <c r="AJ451" s="119"/>
      <c r="AK451" s="119"/>
    </row>
    <row r="452" spans="1:37" s="109" customFormat="1" x14ac:dyDescent="0.2">
      <c r="A452" s="119" t="s">
        <v>2969</v>
      </c>
      <c r="B452" s="120" t="s">
        <v>378</v>
      </c>
      <c r="C452" s="121" t="s">
        <v>399</v>
      </c>
      <c r="D452" s="122">
        <v>772163640</v>
      </c>
      <c r="E452" s="122" t="s">
        <v>3461</v>
      </c>
      <c r="F452" s="121" t="s">
        <v>386</v>
      </c>
      <c r="G452" s="123">
        <v>35134</v>
      </c>
      <c r="H452" s="124">
        <f t="shared" ca="1" si="7"/>
        <v>15</v>
      </c>
      <c r="I452" s="124" t="s">
        <v>387</v>
      </c>
      <c r="J452" s="125">
        <v>67280</v>
      </c>
      <c r="K452" s="120">
        <v>3</v>
      </c>
      <c r="L452" s="124"/>
      <c r="M452" s="126"/>
      <c r="N452" s="121"/>
      <c r="O452" s="119"/>
      <c r="P452" s="119"/>
      <c r="Q452" s="119"/>
      <c r="R452" s="119"/>
      <c r="S452" s="119"/>
      <c r="T452" s="119"/>
      <c r="U452" s="119"/>
      <c r="V452" s="119"/>
      <c r="W452" s="119"/>
      <c r="X452" s="119"/>
      <c r="Y452" s="119"/>
      <c r="Z452" s="119"/>
      <c r="AA452" s="119"/>
      <c r="AB452" s="119"/>
      <c r="AC452" s="119"/>
      <c r="AD452" s="119"/>
      <c r="AE452" s="119"/>
      <c r="AF452" s="119"/>
      <c r="AG452" s="119"/>
      <c r="AH452" s="119"/>
      <c r="AI452" s="119"/>
      <c r="AJ452" s="119"/>
      <c r="AK452" s="119"/>
    </row>
    <row r="453" spans="1:37" s="109" customFormat="1" x14ac:dyDescent="0.2">
      <c r="A453" s="119" t="s">
        <v>2847</v>
      </c>
      <c r="B453" s="120" t="s">
        <v>1371</v>
      </c>
      <c r="C453" s="121" t="s">
        <v>399</v>
      </c>
      <c r="D453" s="122">
        <v>775217609</v>
      </c>
      <c r="E453" s="122" t="s">
        <v>3436</v>
      </c>
      <c r="F453" s="121" t="s">
        <v>386</v>
      </c>
      <c r="G453" s="123">
        <v>33094</v>
      </c>
      <c r="H453" s="124">
        <f t="shared" ca="1" si="7"/>
        <v>21</v>
      </c>
      <c r="I453" s="124" t="s">
        <v>391</v>
      </c>
      <c r="J453" s="125">
        <v>24710</v>
      </c>
      <c r="K453" s="120">
        <v>2</v>
      </c>
      <c r="L453" s="124"/>
      <c r="M453" s="126"/>
      <c r="N453" s="121"/>
      <c r="O453" s="119"/>
      <c r="P453" s="119"/>
      <c r="Q453" s="119"/>
      <c r="R453" s="119"/>
      <c r="S453" s="119"/>
      <c r="T453" s="119"/>
      <c r="U453" s="119"/>
      <c r="V453" s="119"/>
      <c r="W453" s="119"/>
      <c r="X453" s="119"/>
      <c r="Y453" s="119"/>
      <c r="Z453" s="119"/>
      <c r="AA453" s="119"/>
      <c r="AB453" s="119"/>
      <c r="AC453" s="119"/>
      <c r="AD453" s="119"/>
      <c r="AE453" s="119"/>
      <c r="AF453" s="119"/>
      <c r="AG453" s="119"/>
      <c r="AH453" s="119"/>
      <c r="AI453" s="119"/>
      <c r="AJ453" s="119"/>
      <c r="AK453" s="119"/>
    </row>
    <row r="454" spans="1:37" s="109" customFormat="1" x14ac:dyDescent="0.2">
      <c r="A454" s="119" t="s">
        <v>3021</v>
      </c>
      <c r="B454" s="120" t="s">
        <v>378</v>
      </c>
      <c r="C454" s="121" t="s">
        <v>409</v>
      </c>
      <c r="D454" s="122">
        <v>776823797</v>
      </c>
      <c r="E454" s="122" t="s">
        <v>3763</v>
      </c>
      <c r="F454" s="121" t="s">
        <v>385</v>
      </c>
      <c r="G454" s="123">
        <v>32077</v>
      </c>
      <c r="H454" s="124">
        <f t="shared" ca="1" si="7"/>
        <v>23</v>
      </c>
      <c r="I454" s="124"/>
      <c r="J454" s="125">
        <v>85510</v>
      </c>
      <c r="K454" s="120">
        <v>4</v>
      </c>
      <c r="L454" s="124"/>
      <c r="M454" s="126"/>
      <c r="N454" s="121"/>
      <c r="O454" s="119"/>
      <c r="P454" s="119"/>
      <c r="Q454" s="119"/>
      <c r="R454" s="119"/>
      <c r="S454" s="119"/>
      <c r="T454" s="119"/>
      <c r="U454" s="119"/>
      <c r="V454" s="119"/>
      <c r="W454" s="119"/>
      <c r="X454" s="119"/>
      <c r="Y454" s="119"/>
      <c r="Z454" s="119"/>
      <c r="AA454" s="119"/>
      <c r="AB454" s="119"/>
      <c r="AC454" s="119"/>
      <c r="AD454" s="119"/>
      <c r="AE454" s="119"/>
      <c r="AF454" s="119"/>
      <c r="AG454" s="119"/>
      <c r="AH454" s="119"/>
      <c r="AI454" s="119"/>
      <c r="AJ454" s="119"/>
      <c r="AK454" s="119"/>
    </row>
    <row r="455" spans="1:37" s="109" customFormat="1" x14ac:dyDescent="0.2">
      <c r="A455" s="119" t="s">
        <v>2971</v>
      </c>
      <c r="B455" s="120" t="s">
        <v>1495</v>
      </c>
      <c r="C455" s="121" t="s">
        <v>407</v>
      </c>
      <c r="D455" s="122">
        <v>781472289</v>
      </c>
      <c r="E455" s="122" t="s">
        <v>3671</v>
      </c>
      <c r="F455" s="121" t="s">
        <v>386</v>
      </c>
      <c r="G455" s="123">
        <v>32238</v>
      </c>
      <c r="H455" s="124">
        <f t="shared" ca="1" si="7"/>
        <v>23</v>
      </c>
      <c r="I455" s="124" t="s">
        <v>391</v>
      </c>
      <c r="J455" s="125">
        <v>63050</v>
      </c>
      <c r="K455" s="120">
        <v>3</v>
      </c>
      <c r="L455" s="124"/>
      <c r="M455" s="126"/>
      <c r="N455" s="121"/>
      <c r="O455" s="119"/>
      <c r="P455" s="119"/>
      <c r="Q455" s="119"/>
      <c r="R455" s="119"/>
      <c r="S455" s="119"/>
      <c r="T455" s="119"/>
      <c r="U455" s="119"/>
      <c r="V455" s="119"/>
      <c r="W455" s="119"/>
      <c r="X455" s="119"/>
      <c r="Y455" s="119"/>
      <c r="Z455" s="119"/>
      <c r="AA455" s="119"/>
      <c r="AB455" s="119"/>
      <c r="AC455" s="119"/>
      <c r="AD455" s="119"/>
      <c r="AE455" s="119"/>
      <c r="AF455" s="119"/>
      <c r="AG455" s="119"/>
      <c r="AH455" s="119"/>
      <c r="AI455" s="119"/>
      <c r="AJ455" s="119"/>
      <c r="AK455" s="119"/>
    </row>
    <row r="456" spans="1:37" s="109" customFormat="1" x14ac:dyDescent="0.2">
      <c r="A456" s="128" t="s">
        <v>2892</v>
      </c>
      <c r="B456" s="129" t="s">
        <v>1371</v>
      </c>
      <c r="C456" s="130" t="s">
        <v>1372</v>
      </c>
      <c r="D456" s="131">
        <v>781913936</v>
      </c>
      <c r="E456" s="131" t="s">
        <v>3284</v>
      </c>
      <c r="F456" s="130" t="s">
        <v>389</v>
      </c>
      <c r="G456" s="132">
        <v>36472</v>
      </c>
      <c r="H456" s="133">
        <f t="shared" ca="1" si="7"/>
        <v>11</v>
      </c>
      <c r="I456" s="133" t="s">
        <v>388</v>
      </c>
      <c r="J456" s="134">
        <v>17735</v>
      </c>
      <c r="K456" s="129">
        <v>3</v>
      </c>
      <c r="L456" s="124"/>
      <c r="M456" s="127"/>
      <c r="N456" s="121"/>
      <c r="O456" s="119"/>
      <c r="P456" s="119"/>
      <c r="Q456" s="119"/>
      <c r="R456" s="119"/>
      <c r="S456" s="119"/>
      <c r="T456" s="119"/>
      <c r="U456" s="119"/>
      <c r="V456" s="119"/>
      <c r="W456" s="119"/>
      <c r="X456" s="119"/>
      <c r="Y456" s="119"/>
      <c r="Z456" s="119"/>
      <c r="AA456" s="119"/>
      <c r="AB456" s="119"/>
      <c r="AC456" s="119"/>
      <c r="AD456" s="119"/>
      <c r="AE456" s="119"/>
      <c r="AF456" s="119"/>
      <c r="AG456" s="119"/>
      <c r="AH456" s="119"/>
      <c r="AI456" s="119"/>
      <c r="AJ456" s="119"/>
      <c r="AK456" s="119"/>
    </row>
    <row r="457" spans="1:37" s="109" customFormat="1" x14ac:dyDescent="0.2">
      <c r="A457" s="119" t="s">
        <v>2821</v>
      </c>
      <c r="B457" s="120" t="s">
        <v>1370</v>
      </c>
      <c r="C457" s="121" t="s">
        <v>399</v>
      </c>
      <c r="D457" s="122">
        <v>783624212</v>
      </c>
      <c r="E457" s="122" t="s">
        <v>3485</v>
      </c>
      <c r="F457" s="121" t="s">
        <v>389</v>
      </c>
      <c r="G457" s="123">
        <v>33273</v>
      </c>
      <c r="H457" s="124">
        <f t="shared" ca="1" si="7"/>
        <v>20</v>
      </c>
      <c r="I457" s="124" t="s">
        <v>390</v>
      </c>
      <c r="J457" s="125">
        <v>15260</v>
      </c>
      <c r="K457" s="120">
        <v>2</v>
      </c>
      <c r="L457" s="124"/>
      <c r="M457" s="126"/>
      <c r="N457" s="121"/>
      <c r="O457" s="119"/>
      <c r="P457" s="119"/>
      <c r="Q457" s="119"/>
      <c r="R457" s="119"/>
      <c r="S457" s="119"/>
      <c r="T457" s="119"/>
      <c r="U457" s="119"/>
      <c r="V457" s="119"/>
      <c r="W457" s="119"/>
      <c r="X457" s="119"/>
      <c r="Y457" s="119"/>
      <c r="Z457" s="119"/>
      <c r="AA457" s="119"/>
      <c r="AB457" s="119"/>
      <c r="AC457" s="119"/>
      <c r="AD457" s="119"/>
      <c r="AE457" s="119"/>
      <c r="AF457" s="119"/>
      <c r="AG457" s="119"/>
      <c r="AH457" s="119"/>
      <c r="AI457" s="119"/>
      <c r="AJ457" s="119"/>
      <c r="AK457" s="119"/>
    </row>
    <row r="458" spans="1:37" s="109" customFormat="1" x14ac:dyDescent="0.2">
      <c r="A458" s="119" t="s">
        <v>2875</v>
      </c>
      <c r="B458" s="120" t="s">
        <v>1373</v>
      </c>
      <c r="C458" s="121" t="s">
        <v>407</v>
      </c>
      <c r="D458" s="122">
        <v>784064156</v>
      </c>
      <c r="E458" s="122" t="s">
        <v>3672</v>
      </c>
      <c r="F458" s="121" t="s">
        <v>386</v>
      </c>
      <c r="G458" s="123">
        <v>32294</v>
      </c>
      <c r="H458" s="124">
        <f t="shared" ca="1" si="7"/>
        <v>23</v>
      </c>
      <c r="I458" s="124" t="s">
        <v>387</v>
      </c>
      <c r="J458" s="125">
        <v>54830</v>
      </c>
      <c r="K458" s="120">
        <v>1</v>
      </c>
      <c r="L458" s="124"/>
      <c r="M458" s="126"/>
      <c r="N458" s="121"/>
      <c r="O458" s="119"/>
      <c r="P458" s="119"/>
      <c r="Q458" s="119"/>
      <c r="R458" s="119"/>
      <c r="S458" s="119"/>
      <c r="T458" s="119"/>
      <c r="U458" s="119"/>
      <c r="V458" s="119"/>
      <c r="W458" s="119"/>
      <c r="X458" s="119"/>
      <c r="Y458" s="119"/>
      <c r="Z458" s="119"/>
      <c r="AA458" s="119"/>
      <c r="AB458" s="119"/>
      <c r="AC458" s="119"/>
      <c r="AD458" s="119"/>
      <c r="AE458" s="119"/>
      <c r="AF458" s="119"/>
      <c r="AG458" s="119"/>
      <c r="AH458" s="119"/>
      <c r="AI458" s="119"/>
      <c r="AJ458" s="119"/>
      <c r="AK458" s="119"/>
    </row>
    <row r="459" spans="1:37" s="109" customFormat="1" x14ac:dyDescent="0.2">
      <c r="A459" s="119" t="s">
        <v>2729</v>
      </c>
      <c r="B459" s="120" t="s">
        <v>378</v>
      </c>
      <c r="C459" s="121" t="s">
        <v>395</v>
      </c>
      <c r="D459" s="122">
        <v>787156286</v>
      </c>
      <c r="E459" s="122" t="s">
        <v>3310</v>
      </c>
      <c r="F459" s="121" t="s">
        <v>386</v>
      </c>
      <c r="G459" s="123">
        <v>32038</v>
      </c>
      <c r="H459" s="124">
        <f t="shared" ca="1" si="7"/>
        <v>24</v>
      </c>
      <c r="I459" s="124" t="s">
        <v>388</v>
      </c>
      <c r="J459" s="125">
        <v>49810</v>
      </c>
      <c r="K459" s="120">
        <v>2</v>
      </c>
      <c r="L459" s="124"/>
      <c r="M459" s="126"/>
      <c r="N459" s="121"/>
      <c r="O459" s="119"/>
      <c r="P459" s="119"/>
      <c r="Q459" s="119"/>
      <c r="R459" s="119"/>
      <c r="S459" s="119"/>
      <c r="T459" s="119"/>
      <c r="U459" s="119"/>
      <c r="V459" s="119"/>
      <c r="W459" s="119"/>
      <c r="X459" s="119"/>
      <c r="Y459" s="119"/>
      <c r="Z459" s="119"/>
      <c r="AA459" s="119"/>
      <c r="AB459" s="119"/>
      <c r="AC459" s="119"/>
      <c r="AD459" s="119"/>
      <c r="AE459" s="119"/>
      <c r="AF459" s="119"/>
      <c r="AG459" s="119"/>
      <c r="AH459" s="119"/>
      <c r="AI459" s="119"/>
      <c r="AJ459" s="119"/>
      <c r="AK459" s="119"/>
    </row>
    <row r="460" spans="1:37" s="109" customFormat="1" x14ac:dyDescent="0.2">
      <c r="A460" s="119" t="s">
        <v>3010</v>
      </c>
      <c r="B460" s="120" t="s">
        <v>1370</v>
      </c>
      <c r="C460" s="121" t="s">
        <v>402</v>
      </c>
      <c r="D460" s="122">
        <v>788451186</v>
      </c>
      <c r="E460" s="122" t="s">
        <v>3253</v>
      </c>
      <c r="F460" s="121" t="s">
        <v>385</v>
      </c>
      <c r="G460" s="123">
        <v>37186</v>
      </c>
      <c r="H460" s="124">
        <f t="shared" ca="1" si="7"/>
        <v>9</v>
      </c>
      <c r="I460" s="124"/>
      <c r="J460" s="125">
        <v>57520</v>
      </c>
      <c r="K460" s="120">
        <v>3</v>
      </c>
      <c r="L460" s="124"/>
      <c r="M460" s="126"/>
      <c r="N460" s="121"/>
      <c r="O460" s="119"/>
      <c r="P460" s="119"/>
      <c r="Q460" s="119"/>
      <c r="R460" s="119"/>
      <c r="S460" s="119"/>
      <c r="T460" s="119"/>
      <c r="U460" s="119"/>
      <c r="V460" s="119"/>
      <c r="W460" s="119"/>
      <c r="X460" s="119"/>
      <c r="Y460" s="119"/>
      <c r="Z460" s="119"/>
      <c r="AA460" s="119"/>
      <c r="AB460" s="119"/>
      <c r="AC460" s="119"/>
      <c r="AD460" s="119"/>
      <c r="AE460" s="119"/>
      <c r="AF460" s="119"/>
      <c r="AG460" s="119"/>
      <c r="AH460" s="119"/>
      <c r="AI460" s="119"/>
      <c r="AJ460" s="119"/>
      <c r="AK460" s="119"/>
    </row>
    <row r="461" spans="1:37" s="109" customFormat="1" x14ac:dyDescent="0.2">
      <c r="A461" s="119" t="s">
        <v>2803</v>
      </c>
      <c r="B461" s="120" t="s">
        <v>1371</v>
      </c>
      <c r="C461" s="121" t="s">
        <v>403</v>
      </c>
      <c r="D461" s="122">
        <v>788832967</v>
      </c>
      <c r="E461" s="122" t="s">
        <v>3548</v>
      </c>
      <c r="F461" s="121" t="s">
        <v>392</v>
      </c>
      <c r="G461" s="123">
        <v>34071</v>
      </c>
      <c r="H461" s="124">
        <f t="shared" ca="1" si="7"/>
        <v>18</v>
      </c>
      <c r="I461" s="124"/>
      <c r="J461" s="125">
        <v>35312</v>
      </c>
      <c r="K461" s="120">
        <v>3</v>
      </c>
      <c r="L461" s="124"/>
      <c r="M461" s="126"/>
      <c r="N461" s="121"/>
      <c r="O461" s="119"/>
      <c r="P461" s="119"/>
      <c r="Q461" s="119"/>
      <c r="R461" s="119"/>
      <c r="S461" s="119"/>
      <c r="T461" s="119"/>
      <c r="U461" s="119"/>
      <c r="V461" s="119"/>
      <c r="W461" s="119"/>
      <c r="X461" s="119"/>
      <c r="Y461" s="119"/>
      <c r="Z461" s="119"/>
      <c r="AA461" s="119"/>
      <c r="AB461" s="119"/>
      <c r="AC461" s="119"/>
      <c r="AD461" s="119"/>
      <c r="AE461" s="119"/>
      <c r="AF461" s="119"/>
      <c r="AG461" s="119"/>
      <c r="AH461" s="119"/>
      <c r="AI461" s="119"/>
      <c r="AJ461" s="119"/>
      <c r="AK461" s="119"/>
    </row>
    <row r="462" spans="1:37" s="109" customFormat="1" x14ac:dyDescent="0.2">
      <c r="A462" s="119" t="s">
        <v>2889</v>
      </c>
      <c r="B462" s="120" t="s">
        <v>1371</v>
      </c>
      <c r="C462" s="121" t="s">
        <v>408</v>
      </c>
      <c r="D462" s="122">
        <v>793256568</v>
      </c>
      <c r="E462" s="122" t="s">
        <v>3731</v>
      </c>
      <c r="F462" s="121" t="s">
        <v>386</v>
      </c>
      <c r="G462" s="123">
        <v>34054</v>
      </c>
      <c r="H462" s="124">
        <f t="shared" ca="1" si="7"/>
        <v>18</v>
      </c>
      <c r="I462" s="124" t="s">
        <v>387</v>
      </c>
      <c r="J462" s="125">
        <v>27130</v>
      </c>
      <c r="K462" s="120">
        <v>5</v>
      </c>
      <c r="L462" s="124"/>
      <c r="M462" s="126"/>
      <c r="N462" s="121"/>
      <c r="O462" s="119"/>
      <c r="P462" s="119"/>
      <c r="Q462" s="119"/>
      <c r="R462" s="119"/>
      <c r="S462" s="119"/>
      <c r="T462" s="119"/>
      <c r="U462" s="119"/>
      <c r="V462" s="119"/>
      <c r="W462" s="119"/>
      <c r="X462" s="119"/>
      <c r="Y462" s="119"/>
      <c r="Z462" s="119"/>
      <c r="AA462" s="119"/>
      <c r="AB462" s="119"/>
      <c r="AC462" s="119"/>
      <c r="AD462" s="119"/>
      <c r="AE462" s="119"/>
      <c r="AF462" s="119"/>
      <c r="AG462" s="119"/>
      <c r="AH462" s="119"/>
      <c r="AI462" s="119"/>
      <c r="AJ462" s="119"/>
      <c r="AK462" s="119"/>
    </row>
    <row r="463" spans="1:37" s="109" customFormat="1" x14ac:dyDescent="0.2">
      <c r="A463" s="119" t="s">
        <v>3099</v>
      </c>
      <c r="B463" s="120" t="s">
        <v>1373</v>
      </c>
      <c r="C463" s="121" t="s">
        <v>408</v>
      </c>
      <c r="D463" s="122">
        <v>794814501</v>
      </c>
      <c r="E463" s="122" t="s">
        <v>3720</v>
      </c>
      <c r="F463" s="121" t="s">
        <v>385</v>
      </c>
      <c r="G463" s="123">
        <v>38925</v>
      </c>
      <c r="H463" s="124">
        <f t="shared" ca="1" si="7"/>
        <v>5</v>
      </c>
      <c r="I463" s="124"/>
      <c r="J463" s="125">
        <v>80729</v>
      </c>
      <c r="K463" s="120">
        <v>3</v>
      </c>
      <c r="L463" s="124"/>
      <c r="M463" s="126"/>
      <c r="N463" s="121"/>
      <c r="O463" s="119"/>
      <c r="P463" s="119"/>
      <c r="Q463" s="119"/>
      <c r="R463" s="119"/>
      <c r="S463" s="119"/>
      <c r="T463" s="119"/>
      <c r="U463" s="119"/>
      <c r="V463" s="119"/>
      <c r="W463" s="119"/>
      <c r="X463" s="119"/>
      <c r="Y463" s="119"/>
      <c r="Z463" s="119"/>
      <c r="AA463" s="119"/>
      <c r="AB463" s="119"/>
      <c r="AC463" s="119"/>
      <c r="AD463" s="119"/>
      <c r="AE463" s="119"/>
      <c r="AF463" s="119"/>
      <c r="AG463" s="119"/>
      <c r="AH463" s="119"/>
      <c r="AI463" s="119"/>
      <c r="AJ463" s="119"/>
      <c r="AK463" s="119"/>
    </row>
    <row r="464" spans="1:37" s="109" customFormat="1" x14ac:dyDescent="0.2">
      <c r="A464" s="119" t="s">
        <v>2915</v>
      </c>
      <c r="B464" s="120" t="s">
        <v>378</v>
      </c>
      <c r="C464" s="121" t="s">
        <v>1374</v>
      </c>
      <c r="D464" s="122">
        <v>796079833</v>
      </c>
      <c r="E464" s="122" t="s">
        <v>3293</v>
      </c>
      <c r="F464" s="121" t="s">
        <v>389</v>
      </c>
      <c r="G464" s="123">
        <v>34254</v>
      </c>
      <c r="H464" s="124">
        <f t="shared" ca="1" si="7"/>
        <v>17</v>
      </c>
      <c r="I464" s="124" t="s">
        <v>387</v>
      </c>
      <c r="J464" s="125">
        <v>11025</v>
      </c>
      <c r="K464" s="120">
        <v>1</v>
      </c>
      <c r="L464" s="124"/>
      <c r="M464" s="126"/>
      <c r="N464" s="121"/>
      <c r="O464" s="119"/>
      <c r="P464" s="119"/>
      <c r="Q464" s="119"/>
      <c r="R464" s="119"/>
      <c r="S464" s="119"/>
      <c r="T464" s="119"/>
      <c r="U464" s="119"/>
      <c r="V464" s="119"/>
      <c r="W464" s="119"/>
      <c r="X464" s="119"/>
      <c r="Y464" s="119"/>
      <c r="Z464" s="119"/>
      <c r="AA464" s="119"/>
      <c r="AB464" s="119"/>
      <c r="AC464" s="119"/>
      <c r="AD464" s="119"/>
      <c r="AE464" s="119"/>
      <c r="AF464" s="119"/>
      <c r="AG464" s="119"/>
      <c r="AH464" s="119"/>
      <c r="AI464" s="119"/>
      <c r="AJ464" s="119"/>
      <c r="AK464" s="119"/>
    </row>
    <row r="465" spans="1:37" s="109" customFormat="1" x14ac:dyDescent="0.2">
      <c r="A465" s="119" t="s">
        <v>2747</v>
      </c>
      <c r="B465" s="120" t="s">
        <v>1371</v>
      </c>
      <c r="C465" s="121" t="s">
        <v>402</v>
      </c>
      <c r="D465" s="122">
        <v>796685092</v>
      </c>
      <c r="E465" s="122" t="s">
        <v>3522</v>
      </c>
      <c r="F465" s="121" t="s">
        <v>386</v>
      </c>
      <c r="G465" s="123">
        <v>35146</v>
      </c>
      <c r="H465" s="124">
        <f t="shared" ca="1" si="7"/>
        <v>15</v>
      </c>
      <c r="I465" s="124" t="s">
        <v>391</v>
      </c>
      <c r="J465" s="125">
        <v>43460</v>
      </c>
      <c r="K465" s="120">
        <v>5</v>
      </c>
      <c r="L465" s="124"/>
      <c r="M465" s="126"/>
      <c r="N465" s="121"/>
      <c r="O465" s="119"/>
      <c r="P465" s="119"/>
      <c r="Q465" s="119"/>
      <c r="R465" s="119"/>
      <c r="S465" s="119"/>
      <c r="T465" s="119"/>
      <c r="U465" s="119"/>
      <c r="V465" s="119"/>
      <c r="W465" s="119"/>
      <c r="X465" s="119"/>
      <c r="Y465" s="119"/>
      <c r="Z465" s="119"/>
      <c r="AA465" s="119"/>
      <c r="AB465" s="119"/>
      <c r="AC465" s="119"/>
      <c r="AD465" s="119"/>
      <c r="AE465" s="119"/>
      <c r="AF465" s="119"/>
      <c r="AG465" s="119"/>
      <c r="AH465" s="119"/>
      <c r="AI465" s="119"/>
      <c r="AJ465" s="119"/>
      <c r="AK465" s="119"/>
    </row>
    <row r="466" spans="1:37" s="109" customFormat="1" x14ac:dyDescent="0.2">
      <c r="A466" s="119" t="s">
        <v>2827</v>
      </c>
      <c r="B466" s="120" t="s">
        <v>1371</v>
      </c>
      <c r="C466" s="121" t="s">
        <v>403</v>
      </c>
      <c r="D466" s="122">
        <v>797431044</v>
      </c>
      <c r="E466" s="122" t="s">
        <v>3549</v>
      </c>
      <c r="F466" s="121" t="s">
        <v>392</v>
      </c>
      <c r="G466" s="123">
        <v>34774</v>
      </c>
      <c r="H466" s="124">
        <f t="shared" ca="1" si="7"/>
        <v>16</v>
      </c>
      <c r="I466" s="124"/>
      <c r="J466" s="125">
        <v>21668</v>
      </c>
      <c r="K466" s="120">
        <v>4</v>
      </c>
      <c r="L466" s="124"/>
      <c r="M466" s="126"/>
      <c r="N466" s="121"/>
      <c r="O466" s="119"/>
      <c r="P466" s="119"/>
      <c r="Q466" s="119"/>
      <c r="R466" s="119"/>
      <c r="S466" s="119"/>
      <c r="T466" s="119"/>
      <c r="U466" s="119"/>
      <c r="V466" s="119"/>
      <c r="W466" s="119"/>
      <c r="X466" s="119"/>
      <c r="Y466" s="119"/>
      <c r="Z466" s="119"/>
      <c r="AA466" s="119"/>
      <c r="AB466" s="119"/>
      <c r="AC466" s="119"/>
      <c r="AD466" s="119"/>
      <c r="AE466" s="119"/>
      <c r="AF466" s="119"/>
      <c r="AG466" s="119"/>
      <c r="AH466" s="119"/>
      <c r="AI466" s="119"/>
      <c r="AJ466" s="119"/>
      <c r="AK466" s="119"/>
    </row>
    <row r="467" spans="1:37" s="109" customFormat="1" x14ac:dyDescent="0.2">
      <c r="A467" s="119" t="s">
        <v>2937</v>
      </c>
      <c r="B467" s="120" t="s">
        <v>1495</v>
      </c>
      <c r="C467" s="121" t="s">
        <v>405</v>
      </c>
      <c r="D467" s="122">
        <v>851400058</v>
      </c>
      <c r="E467" s="122" t="s">
        <v>3580</v>
      </c>
      <c r="F467" s="121" t="s">
        <v>389</v>
      </c>
      <c r="G467" s="151">
        <v>39083</v>
      </c>
      <c r="H467" s="124">
        <f t="shared" ca="1" si="7"/>
        <v>4</v>
      </c>
      <c r="I467" s="124" t="s">
        <v>387</v>
      </c>
      <c r="J467" s="125">
        <v>16925</v>
      </c>
      <c r="K467" s="120">
        <v>1</v>
      </c>
      <c r="L467" s="124"/>
      <c r="M467" s="126"/>
      <c r="N467" s="121"/>
      <c r="O467" s="119"/>
      <c r="P467" s="119"/>
      <c r="Q467" s="119"/>
      <c r="R467" s="119"/>
      <c r="S467" s="119"/>
      <c r="T467" s="119"/>
      <c r="U467" s="119"/>
      <c r="V467" s="119"/>
      <c r="W467" s="119"/>
      <c r="X467" s="119"/>
      <c r="Y467" s="119"/>
      <c r="Z467" s="119"/>
      <c r="AA467" s="119"/>
      <c r="AB467" s="119"/>
      <c r="AC467" s="119"/>
      <c r="AD467" s="119"/>
      <c r="AE467" s="119"/>
      <c r="AF467" s="119"/>
      <c r="AG467" s="119"/>
      <c r="AH467" s="119"/>
      <c r="AI467" s="119"/>
      <c r="AJ467" s="119"/>
      <c r="AK467" s="119"/>
    </row>
    <row r="468" spans="1:37" s="109" customFormat="1" x14ac:dyDescent="0.2">
      <c r="A468" s="119" t="s">
        <v>3109</v>
      </c>
      <c r="B468" s="120" t="s">
        <v>1373</v>
      </c>
      <c r="C468" s="121" t="s">
        <v>1376</v>
      </c>
      <c r="D468" s="122">
        <v>852430023</v>
      </c>
      <c r="E468" s="122" t="s">
        <v>3591</v>
      </c>
      <c r="F468" s="121" t="s">
        <v>389</v>
      </c>
      <c r="G468" s="123">
        <v>31802</v>
      </c>
      <c r="H468" s="124">
        <f t="shared" ca="1" si="7"/>
        <v>24</v>
      </c>
      <c r="I468" s="124" t="s">
        <v>393</v>
      </c>
      <c r="J468" s="125">
        <v>24815</v>
      </c>
      <c r="K468" s="120">
        <v>1</v>
      </c>
      <c r="L468" s="124"/>
      <c r="M468" s="126"/>
      <c r="N468" s="121"/>
      <c r="O468" s="119"/>
      <c r="P468" s="119"/>
      <c r="Q468" s="119"/>
      <c r="R468" s="119"/>
      <c r="S468" s="119"/>
      <c r="T468" s="119"/>
      <c r="U468" s="119"/>
      <c r="V468" s="119"/>
      <c r="W468" s="119"/>
      <c r="X468" s="119"/>
      <c r="Y468" s="119"/>
      <c r="Z468" s="119"/>
      <c r="AA468" s="119"/>
      <c r="AB468" s="119"/>
      <c r="AC468" s="119"/>
      <c r="AD468" s="119"/>
      <c r="AE468" s="119"/>
      <c r="AF468" s="119"/>
      <c r="AG468" s="119"/>
      <c r="AH468" s="119"/>
      <c r="AI468" s="119"/>
      <c r="AJ468" s="119"/>
      <c r="AK468" s="119"/>
    </row>
    <row r="469" spans="1:37" s="109" customFormat="1" x14ac:dyDescent="0.2">
      <c r="A469" s="119" t="s">
        <v>2939</v>
      </c>
      <c r="B469" s="120" t="s">
        <v>1371</v>
      </c>
      <c r="C469" s="121" t="s">
        <v>399</v>
      </c>
      <c r="D469" s="122">
        <v>853268713</v>
      </c>
      <c r="E469" s="122" t="s">
        <v>3444</v>
      </c>
      <c r="F469" s="121" t="s">
        <v>386</v>
      </c>
      <c r="G469" s="123">
        <v>34279</v>
      </c>
      <c r="H469" s="124">
        <f t="shared" ca="1" si="7"/>
        <v>17</v>
      </c>
      <c r="I469" s="124" t="s">
        <v>387</v>
      </c>
      <c r="J469" s="125">
        <v>60280</v>
      </c>
      <c r="K469" s="120">
        <v>1</v>
      </c>
      <c r="L469" s="124"/>
      <c r="M469" s="126"/>
      <c r="N469" s="121"/>
      <c r="O469" s="119"/>
      <c r="P469" s="119"/>
      <c r="Q469" s="119"/>
      <c r="R469" s="119"/>
      <c r="S469" s="119"/>
      <c r="T469" s="119"/>
      <c r="U469" s="119"/>
      <c r="V469" s="119"/>
      <c r="W469" s="119"/>
      <c r="X469" s="119"/>
      <c r="Y469" s="119"/>
      <c r="Z469" s="119"/>
      <c r="AA469" s="119"/>
      <c r="AB469" s="119"/>
      <c r="AC469" s="119"/>
      <c r="AD469" s="119"/>
      <c r="AE469" s="119"/>
      <c r="AF469" s="119"/>
      <c r="AG469" s="119"/>
      <c r="AH469" s="119"/>
      <c r="AI469" s="119"/>
      <c r="AJ469" s="119"/>
      <c r="AK469" s="119"/>
    </row>
    <row r="470" spans="1:37" s="109" customFormat="1" x14ac:dyDescent="0.2">
      <c r="A470" s="119" t="s">
        <v>3098</v>
      </c>
      <c r="B470" s="120" t="s">
        <v>1371</v>
      </c>
      <c r="C470" s="121" t="s">
        <v>399</v>
      </c>
      <c r="D470" s="122">
        <v>854806695</v>
      </c>
      <c r="E470" s="122" t="s">
        <v>3432</v>
      </c>
      <c r="F470" s="121" t="s">
        <v>386</v>
      </c>
      <c r="G470" s="123">
        <v>32411</v>
      </c>
      <c r="H470" s="124">
        <f t="shared" ca="1" si="7"/>
        <v>23</v>
      </c>
      <c r="I470" s="124" t="s">
        <v>391</v>
      </c>
      <c r="J470" s="125">
        <v>26190</v>
      </c>
      <c r="K470" s="120">
        <v>5</v>
      </c>
      <c r="L470" s="124"/>
      <c r="M470" s="126"/>
      <c r="N470" s="121"/>
      <c r="O470" s="119"/>
      <c r="P470" s="119"/>
      <c r="Q470" s="119"/>
      <c r="R470" s="119"/>
      <c r="S470" s="119"/>
      <c r="T470" s="119"/>
      <c r="U470" s="119"/>
      <c r="V470" s="119"/>
      <c r="W470" s="119"/>
      <c r="X470" s="119"/>
      <c r="Y470" s="119"/>
      <c r="Z470" s="119"/>
      <c r="AA470" s="119"/>
      <c r="AB470" s="119"/>
      <c r="AC470" s="119"/>
      <c r="AD470" s="119"/>
      <c r="AE470" s="119"/>
      <c r="AF470" s="119"/>
      <c r="AG470" s="119"/>
      <c r="AH470" s="119"/>
      <c r="AI470" s="119"/>
      <c r="AJ470" s="119"/>
      <c r="AK470" s="119"/>
    </row>
    <row r="471" spans="1:37" s="109" customFormat="1" x14ac:dyDescent="0.2">
      <c r="A471" s="119" t="s">
        <v>2812</v>
      </c>
      <c r="B471" s="120" t="s">
        <v>378</v>
      </c>
      <c r="C471" s="121" t="s">
        <v>407</v>
      </c>
      <c r="D471" s="122">
        <v>855135948</v>
      </c>
      <c r="E471" s="122" t="s">
        <v>3695</v>
      </c>
      <c r="F471" s="121" t="s">
        <v>386</v>
      </c>
      <c r="G471" s="123">
        <v>38505</v>
      </c>
      <c r="H471" s="124">
        <f t="shared" ca="1" si="7"/>
        <v>6</v>
      </c>
      <c r="I471" s="124" t="s">
        <v>391</v>
      </c>
      <c r="J471" s="125">
        <v>72060</v>
      </c>
      <c r="K471" s="120">
        <v>2</v>
      </c>
      <c r="L471" s="124"/>
      <c r="M471" s="126"/>
      <c r="N471" s="121"/>
      <c r="O471" s="119"/>
      <c r="P471" s="119"/>
      <c r="Q471" s="119"/>
      <c r="R471" s="119"/>
      <c r="S471" s="119"/>
      <c r="T471" s="119"/>
      <c r="U471" s="119"/>
      <c r="V471" s="119"/>
      <c r="W471" s="119"/>
      <c r="X471" s="119"/>
      <c r="Y471" s="119"/>
      <c r="Z471" s="119"/>
      <c r="AA471" s="119"/>
      <c r="AB471" s="119"/>
      <c r="AC471" s="119"/>
      <c r="AD471" s="119"/>
      <c r="AE471" s="119"/>
      <c r="AF471" s="119"/>
      <c r="AG471" s="119"/>
      <c r="AH471" s="119"/>
      <c r="AI471" s="119"/>
      <c r="AJ471" s="119"/>
      <c r="AK471" s="119"/>
    </row>
    <row r="472" spans="1:37" s="109" customFormat="1" x14ac:dyDescent="0.2">
      <c r="A472" s="135" t="s">
        <v>2810</v>
      </c>
      <c r="B472" s="136" t="s">
        <v>1371</v>
      </c>
      <c r="C472" s="137" t="s">
        <v>408</v>
      </c>
      <c r="D472" s="138">
        <v>855663308</v>
      </c>
      <c r="E472" s="138" t="s">
        <v>3729</v>
      </c>
      <c r="F472" s="137" t="s">
        <v>386</v>
      </c>
      <c r="G472" s="139">
        <v>33360</v>
      </c>
      <c r="H472" s="140">
        <f t="shared" ca="1" si="7"/>
        <v>20</v>
      </c>
      <c r="I472" s="140" t="s">
        <v>387</v>
      </c>
      <c r="J472" s="141">
        <v>69510</v>
      </c>
      <c r="K472" s="136">
        <v>5</v>
      </c>
      <c r="L472" s="124"/>
      <c r="M472" s="142"/>
      <c r="N472" s="126"/>
      <c r="O472" s="119"/>
      <c r="P472" s="119"/>
      <c r="Q472" s="119"/>
      <c r="R472" s="119"/>
      <c r="S472" s="119"/>
      <c r="T472" s="119"/>
      <c r="U472" s="119"/>
      <c r="V472" s="119"/>
      <c r="W472" s="119"/>
      <c r="X472" s="119"/>
      <c r="Y472" s="119"/>
      <c r="Z472" s="119"/>
      <c r="AA472" s="119"/>
      <c r="AB472" s="119"/>
      <c r="AC472" s="119"/>
      <c r="AD472" s="119"/>
      <c r="AE472" s="119"/>
      <c r="AF472" s="119"/>
      <c r="AG472" s="119"/>
      <c r="AH472" s="119"/>
      <c r="AI472" s="119"/>
      <c r="AJ472" s="119"/>
      <c r="AK472" s="119"/>
    </row>
    <row r="473" spans="1:37" s="109" customFormat="1" x14ac:dyDescent="0.2">
      <c r="A473" s="119" t="s">
        <v>2802</v>
      </c>
      <c r="B473" s="120" t="s">
        <v>1373</v>
      </c>
      <c r="C473" s="121" t="s">
        <v>395</v>
      </c>
      <c r="D473" s="122">
        <v>856215418</v>
      </c>
      <c r="E473" s="122" t="s">
        <v>3333</v>
      </c>
      <c r="F473" s="121" t="s">
        <v>392</v>
      </c>
      <c r="G473" s="123">
        <v>35292</v>
      </c>
      <c r="H473" s="124">
        <f t="shared" ca="1" si="7"/>
        <v>15</v>
      </c>
      <c r="I473" s="124"/>
      <c r="J473" s="125">
        <v>30080</v>
      </c>
      <c r="K473" s="120">
        <v>3</v>
      </c>
      <c r="L473" s="124"/>
      <c r="M473" s="126"/>
      <c r="N473" s="121"/>
      <c r="O473" s="119"/>
      <c r="P473" s="119"/>
      <c r="Q473" s="119"/>
      <c r="R473" s="119"/>
      <c r="S473" s="119"/>
      <c r="T473" s="119"/>
      <c r="U473" s="119"/>
      <c r="V473" s="119"/>
      <c r="W473" s="119"/>
      <c r="X473" s="119"/>
      <c r="Y473" s="119"/>
      <c r="Z473" s="119"/>
      <c r="AA473" s="119"/>
      <c r="AB473" s="119"/>
      <c r="AC473" s="119"/>
      <c r="AD473" s="119"/>
      <c r="AE473" s="119"/>
      <c r="AF473" s="119"/>
      <c r="AG473" s="119"/>
      <c r="AH473" s="119"/>
      <c r="AI473" s="119"/>
      <c r="AJ473" s="119"/>
      <c r="AK473" s="119"/>
    </row>
    <row r="474" spans="1:37" s="109" customFormat="1" x14ac:dyDescent="0.2">
      <c r="A474" s="119" t="s">
        <v>3178</v>
      </c>
      <c r="B474" s="120" t="s">
        <v>1495</v>
      </c>
      <c r="C474" s="121" t="s">
        <v>399</v>
      </c>
      <c r="D474" s="122">
        <v>858800513</v>
      </c>
      <c r="E474" s="122" t="s">
        <v>3476</v>
      </c>
      <c r="F474" s="121" t="s">
        <v>386</v>
      </c>
      <c r="G474" s="123">
        <v>38002</v>
      </c>
      <c r="H474" s="124">
        <f t="shared" ca="1" si="7"/>
        <v>7</v>
      </c>
      <c r="I474" s="124" t="s">
        <v>390</v>
      </c>
      <c r="J474" s="125">
        <v>71030</v>
      </c>
      <c r="K474" s="120">
        <v>3</v>
      </c>
      <c r="L474" s="124"/>
      <c r="M474" s="126"/>
      <c r="N474" s="121"/>
      <c r="O474" s="119"/>
      <c r="P474" s="119"/>
      <c r="Q474" s="119"/>
      <c r="R474" s="119"/>
      <c r="S474" s="119"/>
      <c r="T474" s="119"/>
      <c r="U474" s="119"/>
      <c r="V474" s="119"/>
      <c r="W474" s="119"/>
      <c r="X474" s="119"/>
      <c r="Y474" s="119"/>
      <c r="Z474" s="119"/>
      <c r="AA474" s="119"/>
      <c r="AB474" s="119"/>
      <c r="AC474" s="119"/>
      <c r="AD474" s="119"/>
      <c r="AE474" s="119"/>
      <c r="AF474" s="119"/>
      <c r="AG474" s="119"/>
      <c r="AH474" s="119"/>
      <c r="AI474" s="119"/>
      <c r="AJ474" s="119"/>
      <c r="AK474" s="119"/>
    </row>
    <row r="475" spans="1:37" s="109" customFormat="1" x14ac:dyDescent="0.2">
      <c r="A475" s="119" t="s">
        <v>2778</v>
      </c>
      <c r="B475" s="120" t="s">
        <v>1370</v>
      </c>
      <c r="C475" s="121" t="s">
        <v>403</v>
      </c>
      <c r="D475" s="122">
        <v>859204644</v>
      </c>
      <c r="E475" s="122" t="s">
        <v>3535</v>
      </c>
      <c r="F475" s="121" t="s">
        <v>385</v>
      </c>
      <c r="G475" s="123">
        <v>34414</v>
      </c>
      <c r="H475" s="124">
        <f t="shared" ca="1" si="7"/>
        <v>17</v>
      </c>
      <c r="I475" s="124"/>
      <c r="J475" s="125">
        <v>86470</v>
      </c>
      <c r="K475" s="120">
        <v>4</v>
      </c>
      <c r="L475" s="124"/>
      <c r="M475" s="126"/>
      <c r="N475" s="121"/>
      <c r="O475" s="119"/>
      <c r="P475" s="119"/>
      <c r="Q475" s="119"/>
      <c r="R475" s="119"/>
      <c r="S475" s="119"/>
      <c r="T475" s="119"/>
      <c r="U475" s="119"/>
      <c r="V475" s="119"/>
      <c r="W475" s="119"/>
      <c r="X475" s="119"/>
      <c r="Y475" s="119"/>
      <c r="Z475" s="119"/>
      <c r="AA475" s="119"/>
      <c r="AB475" s="119"/>
      <c r="AC475" s="119"/>
      <c r="AD475" s="119"/>
      <c r="AE475" s="119"/>
      <c r="AF475" s="119"/>
      <c r="AG475" s="119"/>
      <c r="AH475" s="119"/>
      <c r="AI475" s="119"/>
      <c r="AJ475" s="119"/>
      <c r="AK475" s="119"/>
    </row>
    <row r="476" spans="1:37" s="109" customFormat="1" x14ac:dyDescent="0.2">
      <c r="A476" s="128" t="s">
        <v>2752</v>
      </c>
      <c r="B476" s="129" t="s">
        <v>1371</v>
      </c>
      <c r="C476" s="130" t="s">
        <v>398</v>
      </c>
      <c r="D476" s="131">
        <v>861884260</v>
      </c>
      <c r="E476" s="131" t="s">
        <v>3390</v>
      </c>
      <c r="F476" s="130" t="s">
        <v>386</v>
      </c>
      <c r="G476" s="132">
        <v>32075</v>
      </c>
      <c r="H476" s="133">
        <f t="shared" ca="1" si="7"/>
        <v>23</v>
      </c>
      <c r="I476" s="133" t="s">
        <v>387</v>
      </c>
      <c r="J476" s="134">
        <v>89140</v>
      </c>
      <c r="K476" s="129">
        <v>1</v>
      </c>
      <c r="L476" s="124"/>
      <c r="M476" s="126"/>
      <c r="N476" s="121"/>
      <c r="O476" s="119"/>
      <c r="P476" s="119"/>
      <c r="Q476" s="119"/>
      <c r="R476" s="119"/>
      <c r="S476" s="119"/>
      <c r="T476" s="119"/>
      <c r="U476" s="119"/>
      <c r="V476" s="119"/>
      <c r="W476" s="119"/>
      <c r="X476" s="119"/>
      <c r="Y476" s="119"/>
      <c r="Z476" s="119"/>
      <c r="AA476" s="119"/>
      <c r="AB476" s="119"/>
      <c r="AC476" s="119"/>
      <c r="AD476" s="119"/>
      <c r="AE476" s="119"/>
      <c r="AF476" s="119"/>
      <c r="AG476" s="119"/>
      <c r="AH476" s="119"/>
      <c r="AI476" s="119"/>
      <c r="AJ476" s="119"/>
      <c r="AK476" s="119"/>
    </row>
    <row r="477" spans="1:37" s="109" customFormat="1" x14ac:dyDescent="0.2">
      <c r="A477" s="119" t="s">
        <v>2720</v>
      </c>
      <c r="B477" s="120" t="s">
        <v>1373</v>
      </c>
      <c r="C477" s="121" t="s">
        <v>408</v>
      </c>
      <c r="D477" s="122">
        <v>862698919</v>
      </c>
      <c r="E477" s="122" t="s">
        <v>3744</v>
      </c>
      <c r="F477" s="121" t="s">
        <v>386</v>
      </c>
      <c r="G477" s="123">
        <v>37018</v>
      </c>
      <c r="H477" s="124">
        <f t="shared" ca="1" si="7"/>
        <v>10</v>
      </c>
      <c r="I477" s="124" t="s">
        <v>390</v>
      </c>
      <c r="J477" s="125">
        <v>48280</v>
      </c>
      <c r="K477" s="120">
        <v>4</v>
      </c>
      <c r="L477" s="124"/>
      <c r="M477" s="126"/>
      <c r="N477" s="121"/>
      <c r="O477" s="119"/>
      <c r="P477" s="119"/>
      <c r="Q477" s="119"/>
      <c r="R477" s="119"/>
      <c r="S477" s="119"/>
      <c r="T477" s="119"/>
      <c r="U477" s="119"/>
      <c r="V477" s="119"/>
      <c r="W477" s="119"/>
      <c r="X477" s="119"/>
      <c r="Y477" s="119"/>
      <c r="Z477" s="119"/>
      <c r="AA477" s="119"/>
      <c r="AB477" s="119"/>
      <c r="AC477" s="119"/>
      <c r="AD477" s="119"/>
      <c r="AE477" s="119"/>
      <c r="AF477" s="119"/>
      <c r="AG477" s="119"/>
      <c r="AH477" s="119"/>
      <c r="AI477" s="119"/>
      <c r="AJ477" s="119"/>
      <c r="AK477" s="119"/>
    </row>
    <row r="478" spans="1:37" s="109" customFormat="1" x14ac:dyDescent="0.2">
      <c r="A478" s="119" t="s">
        <v>2991</v>
      </c>
      <c r="B478" s="120" t="s">
        <v>1371</v>
      </c>
      <c r="C478" s="121" t="s">
        <v>1375</v>
      </c>
      <c r="D478" s="122">
        <v>863161920</v>
      </c>
      <c r="E478" s="122" t="s">
        <v>3353</v>
      </c>
      <c r="F478" s="121" t="s">
        <v>386</v>
      </c>
      <c r="G478" s="123">
        <v>34767</v>
      </c>
      <c r="H478" s="124">
        <f t="shared" ca="1" si="7"/>
        <v>16</v>
      </c>
      <c r="I478" s="124" t="s">
        <v>391</v>
      </c>
      <c r="J478" s="125">
        <v>50110</v>
      </c>
      <c r="K478" s="120">
        <v>1</v>
      </c>
      <c r="L478" s="124"/>
      <c r="M478" s="126"/>
      <c r="N478" s="121"/>
      <c r="O478" s="119"/>
      <c r="P478" s="119"/>
      <c r="Q478" s="119"/>
      <c r="R478" s="119"/>
      <c r="S478" s="119"/>
      <c r="T478" s="119"/>
      <c r="U478" s="119"/>
      <c r="V478" s="119"/>
      <c r="W478" s="119"/>
      <c r="X478" s="119"/>
      <c r="Y478" s="119"/>
      <c r="Z478" s="119"/>
      <c r="AA478" s="119"/>
      <c r="AB478" s="119"/>
      <c r="AC478" s="119"/>
      <c r="AD478" s="119"/>
      <c r="AE478" s="119"/>
      <c r="AF478" s="119"/>
      <c r="AG478" s="119"/>
      <c r="AH478" s="119"/>
      <c r="AI478" s="119"/>
      <c r="AJ478" s="119"/>
      <c r="AK478" s="119"/>
    </row>
    <row r="479" spans="1:37" s="109" customFormat="1" x14ac:dyDescent="0.2">
      <c r="A479" s="119" t="s">
        <v>2960</v>
      </c>
      <c r="B479" s="120" t="s">
        <v>1371</v>
      </c>
      <c r="C479" s="121" t="s">
        <v>407</v>
      </c>
      <c r="D479" s="122">
        <v>863736129</v>
      </c>
      <c r="E479" s="122" t="s">
        <v>3698</v>
      </c>
      <c r="F479" s="121" t="s">
        <v>389</v>
      </c>
      <c r="G479" s="123">
        <v>34378</v>
      </c>
      <c r="H479" s="124">
        <f t="shared" ca="1" si="7"/>
        <v>17</v>
      </c>
      <c r="I479" s="124" t="s">
        <v>391</v>
      </c>
      <c r="J479" s="125">
        <v>42740</v>
      </c>
      <c r="K479" s="120">
        <v>2</v>
      </c>
      <c r="L479" s="124"/>
      <c r="M479" s="126"/>
      <c r="N479" s="121"/>
      <c r="O479" s="119"/>
      <c r="P479" s="119"/>
      <c r="Q479" s="119"/>
      <c r="R479" s="119"/>
      <c r="S479" s="119"/>
      <c r="T479" s="119"/>
      <c r="U479" s="119"/>
      <c r="V479" s="119"/>
      <c r="W479" s="119"/>
      <c r="X479" s="119"/>
      <c r="Y479" s="119"/>
      <c r="Z479" s="119"/>
      <c r="AA479" s="119"/>
      <c r="AB479" s="119"/>
      <c r="AC479" s="119"/>
      <c r="AD479" s="119"/>
      <c r="AE479" s="119"/>
      <c r="AF479" s="119"/>
      <c r="AG479" s="119"/>
      <c r="AH479" s="119"/>
      <c r="AI479" s="119"/>
      <c r="AJ479" s="119"/>
      <c r="AK479" s="119"/>
    </row>
    <row r="480" spans="1:37" s="109" customFormat="1" x14ac:dyDescent="0.2">
      <c r="A480" s="119" t="s">
        <v>2973</v>
      </c>
      <c r="B480" s="120" t="s">
        <v>378</v>
      </c>
      <c r="C480" s="121" t="s">
        <v>399</v>
      </c>
      <c r="D480" s="122">
        <v>865073824</v>
      </c>
      <c r="E480" s="122" t="s">
        <v>3437</v>
      </c>
      <c r="F480" s="121" t="s">
        <v>386</v>
      </c>
      <c r="G480" s="123">
        <v>33231</v>
      </c>
      <c r="H480" s="124">
        <f t="shared" ca="1" si="7"/>
        <v>20</v>
      </c>
      <c r="I480" s="124" t="s">
        <v>388</v>
      </c>
      <c r="J480" s="125">
        <v>34480</v>
      </c>
      <c r="K480" s="120">
        <v>3</v>
      </c>
      <c r="L480" s="124"/>
      <c r="M480" s="126"/>
      <c r="N480" s="121"/>
      <c r="O480" s="119"/>
      <c r="P480" s="119"/>
      <c r="Q480" s="119"/>
      <c r="R480" s="119"/>
      <c r="S480" s="119"/>
      <c r="T480" s="119"/>
      <c r="U480" s="119"/>
      <c r="V480" s="119"/>
      <c r="W480" s="119"/>
      <c r="X480" s="119"/>
      <c r="Y480" s="119"/>
      <c r="Z480" s="119"/>
      <c r="AA480" s="119"/>
      <c r="AB480" s="119"/>
      <c r="AC480" s="119"/>
      <c r="AD480" s="119"/>
      <c r="AE480" s="119"/>
      <c r="AF480" s="119"/>
      <c r="AG480" s="119"/>
      <c r="AH480" s="119"/>
      <c r="AI480" s="119"/>
      <c r="AJ480" s="119"/>
      <c r="AK480" s="119"/>
    </row>
    <row r="481" spans="1:15" x14ac:dyDescent="0.2">
      <c r="A481" s="119" t="s">
        <v>2903</v>
      </c>
      <c r="B481" s="120" t="s">
        <v>1371</v>
      </c>
      <c r="C481" s="121" t="s">
        <v>406</v>
      </c>
      <c r="D481" s="122">
        <v>867100310</v>
      </c>
      <c r="E481" s="122" t="s">
        <v>3632</v>
      </c>
      <c r="F481" s="121" t="s">
        <v>386</v>
      </c>
      <c r="G481" s="123">
        <v>35083</v>
      </c>
      <c r="H481" s="124">
        <f t="shared" ca="1" si="7"/>
        <v>15</v>
      </c>
      <c r="I481" s="124" t="s">
        <v>391</v>
      </c>
      <c r="J481" s="125">
        <v>65910</v>
      </c>
      <c r="K481" s="120">
        <v>5</v>
      </c>
      <c r="L481" s="124"/>
      <c r="M481" s="126"/>
      <c r="N481" s="121"/>
    </row>
    <row r="482" spans="1:15" x14ac:dyDescent="0.2">
      <c r="A482" s="119" t="s">
        <v>3122</v>
      </c>
      <c r="B482" s="120" t="s">
        <v>1495</v>
      </c>
      <c r="C482" s="121" t="s">
        <v>395</v>
      </c>
      <c r="D482" s="122">
        <v>867671341</v>
      </c>
      <c r="E482" s="122" t="s">
        <v>3329</v>
      </c>
      <c r="F482" s="121" t="s">
        <v>389</v>
      </c>
      <c r="G482" s="123">
        <v>35586</v>
      </c>
      <c r="H482" s="124">
        <f t="shared" ca="1" si="7"/>
        <v>14</v>
      </c>
      <c r="I482" s="124" t="s">
        <v>387</v>
      </c>
      <c r="J482" s="125">
        <v>35280</v>
      </c>
      <c r="K482" s="120">
        <v>3</v>
      </c>
      <c r="L482" s="124"/>
      <c r="M482" s="126"/>
      <c r="N482" s="121"/>
    </row>
    <row r="483" spans="1:15" x14ac:dyDescent="0.2">
      <c r="A483" s="119" t="s">
        <v>3022</v>
      </c>
      <c r="B483" s="120" t="s">
        <v>1373</v>
      </c>
      <c r="C483" s="121" t="s">
        <v>405</v>
      </c>
      <c r="D483" s="122">
        <v>868128171</v>
      </c>
      <c r="E483" s="122" t="s">
        <v>3563</v>
      </c>
      <c r="F483" s="121" t="s">
        <v>386</v>
      </c>
      <c r="G483" s="123">
        <v>32568</v>
      </c>
      <c r="H483" s="124">
        <f t="shared" ca="1" si="7"/>
        <v>22</v>
      </c>
      <c r="I483" s="124" t="s">
        <v>388</v>
      </c>
      <c r="J483" s="125">
        <v>75370</v>
      </c>
      <c r="K483" s="120">
        <v>2</v>
      </c>
      <c r="L483" s="124"/>
      <c r="M483" s="126"/>
      <c r="N483" s="121"/>
    </row>
    <row r="484" spans="1:15" x14ac:dyDescent="0.2">
      <c r="A484" s="119" t="s">
        <v>2799</v>
      </c>
      <c r="B484" s="120" t="s">
        <v>1373</v>
      </c>
      <c r="C484" s="121" t="s">
        <v>408</v>
      </c>
      <c r="D484" s="122">
        <v>904497673</v>
      </c>
      <c r="E484" s="122" t="s">
        <v>3264</v>
      </c>
      <c r="F484" s="121" t="s">
        <v>385</v>
      </c>
      <c r="G484" s="123">
        <v>31834</v>
      </c>
      <c r="H484" s="124">
        <f t="shared" ca="1" si="7"/>
        <v>24</v>
      </c>
      <c r="I484" s="124"/>
      <c r="J484" s="125">
        <v>23340</v>
      </c>
      <c r="K484" s="120">
        <v>4</v>
      </c>
      <c r="L484" s="124"/>
      <c r="M484" s="126"/>
      <c r="N484" s="121"/>
    </row>
    <row r="485" spans="1:15" x14ac:dyDescent="0.2">
      <c r="A485" s="119" t="s">
        <v>3211</v>
      </c>
      <c r="B485" s="120" t="s">
        <v>1371</v>
      </c>
      <c r="C485" s="121" t="s">
        <v>1376</v>
      </c>
      <c r="D485" s="122">
        <v>904790184</v>
      </c>
      <c r="E485" s="122" t="s">
        <v>3588</v>
      </c>
      <c r="F485" s="121" t="s">
        <v>386</v>
      </c>
      <c r="G485" s="123">
        <v>32150</v>
      </c>
      <c r="H485" s="124">
        <f t="shared" ca="1" si="7"/>
        <v>23</v>
      </c>
      <c r="I485" s="124" t="s">
        <v>391</v>
      </c>
      <c r="J485" s="125">
        <v>77720</v>
      </c>
      <c r="K485" s="120">
        <v>3</v>
      </c>
      <c r="L485" s="124"/>
      <c r="M485" s="126"/>
      <c r="N485" s="121"/>
    </row>
    <row r="486" spans="1:15" x14ac:dyDescent="0.2">
      <c r="A486" s="119" t="s">
        <v>3056</v>
      </c>
      <c r="B486" s="120" t="s">
        <v>1373</v>
      </c>
      <c r="C486" s="121" t="s">
        <v>395</v>
      </c>
      <c r="D486" s="122">
        <v>905675120</v>
      </c>
      <c r="E486" s="122" t="s">
        <v>3228</v>
      </c>
      <c r="F486" s="121" t="s">
        <v>386</v>
      </c>
      <c r="G486" s="123">
        <v>33897</v>
      </c>
      <c r="H486" s="124">
        <f t="shared" ca="1" si="7"/>
        <v>18</v>
      </c>
      <c r="I486" s="124" t="s">
        <v>393</v>
      </c>
      <c r="J486" s="125">
        <v>77580</v>
      </c>
      <c r="K486" s="120">
        <v>3</v>
      </c>
      <c r="L486" s="124"/>
      <c r="M486" s="126"/>
      <c r="N486" s="121"/>
    </row>
    <row r="487" spans="1:15" x14ac:dyDescent="0.2">
      <c r="A487" s="119" t="s">
        <v>3001</v>
      </c>
      <c r="B487" s="120" t="s">
        <v>1495</v>
      </c>
      <c r="C487" s="121" t="s">
        <v>399</v>
      </c>
      <c r="D487" s="122">
        <v>906321388</v>
      </c>
      <c r="E487" s="122" t="s">
        <v>3402</v>
      </c>
      <c r="F487" s="121" t="s">
        <v>385</v>
      </c>
      <c r="G487" s="123">
        <v>34050</v>
      </c>
      <c r="H487" s="124">
        <f t="shared" ca="1" si="7"/>
        <v>18</v>
      </c>
      <c r="I487" s="124"/>
      <c r="J487" s="125">
        <v>28260</v>
      </c>
      <c r="K487" s="120">
        <v>5</v>
      </c>
      <c r="L487" s="124"/>
      <c r="M487" s="126"/>
      <c r="N487" s="121"/>
    </row>
    <row r="488" spans="1:15" x14ac:dyDescent="0.2">
      <c r="A488" s="119" t="s">
        <v>3151</v>
      </c>
      <c r="B488" s="120" t="s">
        <v>1371</v>
      </c>
      <c r="C488" s="121" t="s">
        <v>1375</v>
      </c>
      <c r="D488" s="122">
        <v>907491320</v>
      </c>
      <c r="E488" s="122" t="s">
        <v>3357</v>
      </c>
      <c r="F488" s="121" t="s">
        <v>389</v>
      </c>
      <c r="G488" s="123">
        <v>35047</v>
      </c>
      <c r="H488" s="124">
        <f t="shared" ca="1" si="7"/>
        <v>15</v>
      </c>
      <c r="I488" s="124" t="s">
        <v>388</v>
      </c>
      <c r="J488" s="125">
        <v>42905</v>
      </c>
      <c r="K488" s="120">
        <v>1</v>
      </c>
      <c r="L488" s="124"/>
      <c r="M488" s="126"/>
      <c r="N488" s="121"/>
    </row>
    <row r="489" spans="1:15" x14ac:dyDescent="0.2">
      <c r="A489" s="152" t="s">
        <v>2789</v>
      </c>
      <c r="B489" s="153" t="s">
        <v>1371</v>
      </c>
      <c r="C489" s="154" t="s">
        <v>399</v>
      </c>
      <c r="D489" s="155">
        <v>910964196</v>
      </c>
      <c r="E489" s="155" t="s">
        <v>3396</v>
      </c>
      <c r="F489" s="154" t="s">
        <v>385</v>
      </c>
      <c r="G489" s="156">
        <v>32509</v>
      </c>
      <c r="H489" s="157">
        <f t="shared" ca="1" si="7"/>
        <v>22</v>
      </c>
      <c r="I489" s="157"/>
      <c r="J489" s="158">
        <v>49530</v>
      </c>
      <c r="K489" s="153">
        <v>2</v>
      </c>
      <c r="L489" s="124"/>
      <c r="M489" s="126"/>
      <c r="N489" s="121"/>
    </row>
    <row r="490" spans="1:15" x14ac:dyDescent="0.2">
      <c r="A490" s="119" t="s">
        <v>2974</v>
      </c>
      <c r="B490" s="120" t="s">
        <v>378</v>
      </c>
      <c r="C490" s="121" t="s">
        <v>396</v>
      </c>
      <c r="D490" s="122">
        <v>914041569</v>
      </c>
      <c r="E490" s="122" t="s">
        <v>3359</v>
      </c>
      <c r="F490" s="121" t="s">
        <v>386</v>
      </c>
      <c r="G490" s="151">
        <v>39090</v>
      </c>
      <c r="H490" s="124">
        <f t="shared" ca="1" si="7"/>
        <v>4</v>
      </c>
      <c r="I490" s="124" t="s">
        <v>391</v>
      </c>
      <c r="J490" s="125">
        <v>79150</v>
      </c>
      <c r="K490" s="120">
        <v>2</v>
      </c>
      <c r="L490" s="124"/>
      <c r="M490" s="126"/>
      <c r="N490" s="121"/>
      <c r="O490" s="143"/>
    </row>
    <row r="491" spans="1:15" x14ac:dyDescent="0.2">
      <c r="A491" s="119" t="s">
        <v>3074</v>
      </c>
      <c r="B491" s="120" t="s">
        <v>1371</v>
      </c>
      <c r="C491" s="121" t="s">
        <v>399</v>
      </c>
      <c r="D491" s="122">
        <v>914326052</v>
      </c>
      <c r="E491" s="122" t="s">
        <v>3460</v>
      </c>
      <c r="F491" s="121" t="s">
        <v>386</v>
      </c>
      <c r="G491" s="123">
        <v>35225</v>
      </c>
      <c r="H491" s="124">
        <f t="shared" ca="1" si="7"/>
        <v>15</v>
      </c>
      <c r="I491" s="124" t="s">
        <v>387</v>
      </c>
      <c r="J491" s="125">
        <v>76192</v>
      </c>
      <c r="K491" s="120">
        <v>4</v>
      </c>
      <c r="L491" s="124"/>
      <c r="M491" s="126"/>
      <c r="N491" s="121"/>
    </row>
    <row r="492" spans="1:15" x14ac:dyDescent="0.2">
      <c r="A492" s="119" t="s">
        <v>2996</v>
      </c>
      <c r="B492" s="120" t="s">
        <v>1373</v>
      </c>
      <c r="C492" s="121" t="s">
        <v>399</v>
      </c>
      <c r="D492" s="122">
        <v>914330398</v>
      </c>
      <c r="E492" s="122" t="s">
        <v>3472</v>
      </c>
      <c r="F492" s="121" t="s">
        <v>386</v>
      </c>
      <c r="G492" s="123">
        <v>37511</v>
      </c>
      <c r="H492" s="124">
        <f t="shared" ca="1" si="7"/>
        <v>9</v>
      </c>
      <c r="I492" s="124" t="s">
        <v>391</v>
      </c>
      <c r="J492" s="125">
        <v>65720</v>
      </c>
      <c r="K492" s="120">
        <v>1</v>
      </c>
      <c r="L492" s="124"/>
      <c r="M492" s="126"/>
      <c r="N492" s="121"/>
    </row>
    <row r="493" spans="1:15" x14ac:dyDescent="0.2">
      <c r="A493" s="119" t="s">
        <v>3166</v>
      </c>
      <c r="B493" s="120" t="s">
        <v>378</v>
      </c>
      <c r="C493" s="121" t="s">
        <v>1369</v>
      </c>
      <c r="D493" s="122">
        <v>914428485</v>
      </c>
      <c r="E493" s="122" t="s">
        <v>3274</v>
      </c>
      <c r="F493" s="121" t="s">
        <v>389</v>
      </c>
      <c r="G493" s="123">
        <v>31980</v>
      </c>
      <c r="H493" s="124">
        <f t="shared" ca="1" si="7"/>
        <v>24</v>
      </c>
      <c r="I493" s="124" t="s">
        <v>390</v>
      </c>
      <c r="J493" s="125">
        <v>26795</v>
      </c>
      <c r="K493" s="120">
        <v>4</v>
      </c>
      <c r="L493" s="124"/>
      <c r="M493" s="126"/>
      <c r="N493" s="121"/>
    </row>
    <row r="494" spans="1:15" x14ac:dyDescent="0.2">
      <c r="A494" s="119" t="s">
        <v>3073</v>
      </c>
      <c r="B494" s="120" t="s">
        <v>1371</v>
      </c>
      <c r="C494" s="121" t="s">
        <v>408</v>
      </c>
      <c r="D494" s="122">
        <v>916944119</v>
      </c>
      <c r="E494" s="122" t="s">
        <v>3717</v>
      </c>
      <c r="F494" s="121" t="s">
        <v>385</v>
      </c>
      <c r="G494" s="123">
        <v>35789</v>
      </c>
      <c r="H494" s="124">
        <f t="shared" ca="1" si="7"/>
        <v>13</v>
      </c>
      <c r="I494" s="124"/>
      <c r="J494" s="125">
        <v>28270</v>
      </c>
      <c r="K494" s="120">
        <v>5</v>
      </c>
      <c r="L494" s="124"/>
      <c r="M494" s="126"/>
      <c r="N494" s="121"/>
    </row>
    <row r="495" spans="1:15" x14ac:dyDescent="0.2">
      <c r="A495" s="119" t="s">
        <v>3046</v>
      </c>
      <c r="B495" s="120" t="s">
        <v>1495</v>
      </c>
      <c r="C495" s="121" t="s">
        <v>403</v>
      </c>
      <c r="D495" s="122">
        <v>917195248</v>
      </c>
      <c r="E495" s="122" t="s">
        <v>3550</v>
      </c>
      <c r="F495" s="121" t="s">
        <v>392</v>
      </c>
      <c r="G495" s="123">
        <v>36517</v>
      </c>
      <c r="H495" s="124">
        <f t="shared" ca="1" si="7"/>
        <v>11</v>
      </c>
      <c r="I495" s="124"/>
      <c r="J495" s="125">
        <v>11044</v>
      </c>
      <c r="K495" s="120">
        <v>2</v>
      </c>
      <c r="L495" s="124"/>
      <c r="M495" s="142"/>
      <c r="N495" s="126"/>
    </row>
    <row r="496" spans="1:15" x14ac:dyDescent="0.2">
      <c r="A496" s="119" t="s">
        <v>2703</v>
      </c>
      <c r="B496" s="120" t="s">
        <v>378</v>
      </c>
      <c r="C496" s="121" t="s">
        <v>402</v>
      </c>
      <c r="D496" s="122">
        <v>917714039</v>
      </c>
      <c r="E496" s="122" t="s">
        <v>3515</v>
      </c>
      <c r="F496" s="121" t="s">
        <v>386</v>
      </c>
      <c r="G496" s="123">
        <v>33910</v>
      </c>
      <c r="H496" s="124">
        <f t="shared" ca="1" si="7"/>
        <v>18</v>
      </c>
      <c r="I496" s="124" t="s">
        <v>393</v>
      </c>
      <c r="J496" s="125">
        <v>70480</v>
      </c>
      <c r="K496" s="120">
        <v>4</v>
      </c>
      <c r="L496" s="124"/>
      <c r="M496" s="126"/>
      <c r="N496" s="121"/>
    </row>
    <row r="497" spans="1:15" x14ac:dyDescent="0.2">
      <c r="A497" s="119" t="s">
        <v>2909</v>
      </c>
      <c r="B497" s="120" t="s">
        <v>1371</v>
      </c>
      <c r="C497" s="121" t="s">
        <v>408</v>
      </c>
      <c r="D497" s="122">
        <v>918436287</v>
      </c>
      <c r="E497" s="122" t="s">
        <v>3705</v>
      </c>
      <c r="F497" s="121" t="s">
        <v>385</v>
      </c>
      <c r="G497" s="123">
        <v>31883</v>
      </c>
      <c r="H497" s="124">
        <f t="shared" ca="1" si="7"/>
        <v>24</v>
      </c>
      <c r="I497" s="124"/>
      <c r="J497" s="125">
        <v>63610</v>
      </c>
      <c r="K497" s="120">
        <v>5</v>
      </c>
      <c r="L497" s="124"/>
      <c r="M497" s="126"/>
      <c r="N497" s="121"/>
    </row>
    <row r="498" spans="1:15" x14ac:dyDescent="0.2">
      <c r="A498" s="119" t="s">
        <v>3054</v>
      </c>
      <c r="B498" s="120" t="s">
        <v>1495</v>
      </c>
      <c r="C498" s="121" t="s">
        <v>406</v>
      </c>
      <c r="D498" s="122">
        <v>920265140</v>
      </c>
      <c r="E498" s="122" t="s">
        <v>3637</v>
      </c>
      <c r="F498" s="121" t="s">
        <v>386</v>
      </c>
      <c r="G498" s="123">
        <v>37480</v>
      </c>
      <c r="H498" s="124">
        <f t="shared" ca="1" si="7"/>
        <v>9</v>
      </c>
      <c r="I498" s="124" t="s">
        <v>390</v>
      </c>
      <c r="J498" s="125">
        <v>62688</v>
      </c>
      <c r="K498" s="120">
        <v>3</v>
      </c>
      <c r="L498" s="124"/>
      <c r="M498" s="126"/>
      <c r="N498" s="121"/>
    </row>
    <row r="499" spans="1:15" x14ac:dyDescent="0.2">
      <c r="A499" s="119" t="s">
        <v>2745</v>
      </c>
      <c r="B499" s="120" t="s">
        <v>1373</v>
      </c>
      <c r="C499" s="121" t="s">
        <v>399</v>
      </c>
      <c r="D499" s="122">
        <v>920477476</v>
      </c>
      <c r="E499" s="122" t="s">
        <v>3399</v>
      </c>
      <c r="F499" s="121" t="s">
        <v>385</v>
      </c>
      <c r="G499" s="123">
        <v>33875</v>
      </c>
      <c r="H499" s="124">
        <f t="shared" ca="1" si="7"/>
        <v>19</v>
      </c>
      <c r="I499" s="124"/>
      <c r="J499" s="125">
        <v>24410</v>
      </c>
      <c r="K499" s="120">
        <v>3</v>
      </c>
      <c r="L499" s="124"/>
      <c r="M499" s="126"/>
      <c r="N499" s="121"/>
      <c r="O499" s="143"/>
    </row>
    <row r="500" spans="1:15" x14ac:dyDescent="0.2">
      <c r="A500" s="119" t="s">
        <v>2913</v>
      </c>
      <c r="B500" s="120" t="s">
        <v>1373</v>
      </c>
      <c r="C500" s="121" t="s">
        <v>2472</v>
      </c>
      <c r="D500" s="122">
        <v>920505896</v>
      </c>
      <c r="E500" s="122" t="s">
        <v>3334</v>
      </c>
      <c r="F500" s="121" t="s">
        <v>385</v>
      </c>
      <c r="G500" s="123">
        <v>37445</v>
      </c>
      <c r="H500" s="124">
        <f t="shared" ca="1" si="7"/>
        <v>9</v>
      </c>
      <c r="I500" s="124"/>
      <c r="J500" s="125">
        <v>78860</v>
      </c>
      <c r="K500" s="120">
        <v>2</v>
      </c>
      <c r="L500" s="124"/>
      <c r="M500" s="126"/>
      <c r="N500" s="121"/>
    </row>
    <row r="501" spans="1:15" x14ac:dyDescent="0.2">
      <c r="A501" s="119" t="s">
        <v>3134</v>
      </c>
      <c r="B501" s="120" t="s">
        <v>1370</v>
      </c>
      <c r="C501" s="121" t="s">
        <v>399</v>
      </c>
      <c r="D501" s="122">
        <v>923123594</v>
      </c>
      <c r="E501" s="122" t="s">
        <v>3454</v>
      </c>
      <c r="F501" s="121" t="s">
        <v>386</v>
      </c>
      <c r="G501" s="123">
        <v>34888</v>
      </c>
      <c r="H501" s="124">
        <f t="shared" ca="1" si="7"/>
        <v>16</v>
      </c>
      <c r="I501" s="124" t="s">
        <v>388</v>
      </c>
      <c r="J501" s="125">
        <v>81400</v>
      </c>
      <c r="K501" s="120">
        <v>2</v>
      </c>
      <c r="L501" s="124"/>
      <c r="M501" s="126"/>
      <c r="N501" s="121"/>
    </row>
    <row r="502" spans="1:15" x14ac:dyDescent="0.2">
      <c r="A502" s="119" t="s">
        <v>3127</v>
      </c>
      <c r="B502" s="120" t="s">
        <v>1371</v>
      </c>
      <c r="C502" s="121" t="s">
        <v>395</v>
      </c>
      <c r="D502" s="122">
        <v>923665952</v>
      </c>
      <c r="E502" s="122" t="s">
        <v>3229</v>
      </c>
      <c r="F502" s="121" t="s">
        <v>386</v>
      </c>
      <c r="G502" s="123">
        <v>33776</v>
      </c>
      <c r="H502" s="124">
        <f t="shared" ca="1" si="7"/>
        <v>19</v>
      </c>
      <c r="I502" s="124" t="s">
        <v>393</v>
      </c>
      <c r="J502" s="125">
        <v>77350</v>
      </c>
      <c r="K502" s="120">
        <v>5</v>
      </c>
      <c r="L502" s="124"/>
      <c r="M502" s="126"/>
      <c r="N502" s="121"/>
    </row>
    <row r="503" spans="1:15" x14ac:dyDescent="0.2">
      <c r="A503" s="119" t="s">
        <v>2899</v>
      </c>
      <c r="B503" s="120" t="s">
        <v>1371</v>
      </c>
      <c r="C503" s="121" t="s">
        <v>406</v>
      </c>
      <c r="D503" s="122">
        <v>924942231</v>
      </c>
      <c r="E503" s="122" t="s">
        <v>3655</v>
      </c>
      <c r="F503" s="121" t="s">
        <v>389</v>
      </c>
      <c r="G503" s="123">
        <v>38856</v>
      </c>
      <c r="H503" s="124">
        <f t="shared" ca="1" si="7"/>
        <v>5</v>
      </c>
      <c r="I503" s="124" t="s">
        <v>388</v>
      </c>
      <c r="J503" s="125">
        <v>25245</v>
      </c>
      <c r="K503" s="120">
        <v>5</v>
      </c>
      <c r="L503" s="124"/>
      <c r="M503" s="126"/>
      <c r="N503" s="121"/>
    </row>
    <row r="504" spans="1:15" x14ac:dyDescent="0.2">
      <c r="A504" s="119" t="s">
        <v>2708</v>
      </c>
      <c r="B504" s="120" t="s">
        <v>1371</v>
      </c>
      <c r="C504" s="121" t="s">
        <v>2471</v>
      </c>
      <c r="D504" s="122">
        <v>925049144</v>
      </c>
      <c r="E504" s="122" t="s">
        <v>3343</v>
      </c>
      <c r="F504" s="121" t="s">
        <v>386</v>
      </c>
      <c r="G504" s="123">
        <v>34939</v>
      </c>
      <c r="H504" s="124">
        <f t="shared" ca="1" si="7"/>
        <v>16</v>
      </c>
      <c r="I504" s="124" t="s">
        <v>387</v>
      </c>
      <c r="J504" s="125">
        <v>49860</v>
      </c>
      <c r="K504" s="120">
        <v>2</v>
      </c>
      <c r="L504" s="124"/>
      <c r="M504" s="126"/>
      <c r="N504" s="121"/>
    </row>
    <row r="505" spans="1:15" x14ac:dyDescent="0.2">
      <c r="A505" s="119" t="s">
        <v>3050</v>
      </c>
      <c r="B505" s="120" t="s">
        <v>1373</v>
      </c>
      <c r="C505" s="121" t="s">
        <v>397</v>
      </c>
      <c r="D505" s="122">
        <v>927043360</v>
      </c>
      <c r="E505" s="122" t="s">
        <v>3360</v>
      </c>
      <c r="F505" s="121" t="s">
        <v>385</v>
      </c>
      <c r="G505" s="123">
        <v>32114</v>
      </c>
      <c r="H505" s="124">
        <f t="shared" ca="1" si="7"/>
        <v>23</v>
      </c>
      <c r="I505" s="124"/>
      <c r="J505" s="125">
        <v>22320</v>
      </c>
      <c r="K505" s="120">
        <v>2</v>
      </c>
      <c r="L505" s="124"/>
      <c r="M505" s="126"/>
      <c r="N505" s="121"/>
    </row>
    <row r="506" spans="1:15" x14ac:dyDescent="0.2">
      <c r="A506" s="119" t="s">
        <v>3117</v>
      </c>
      <c r="B506" s="120" t="s">
        <v>1495</v>
      </c>
      <c r="C506" s="121" t="s">
        <v>408</v>
      </c>
      <c r="D506" s="122">
        <v>929694686</v>
      </c>
      <c r="E506" s="122" t="s">
        <v>3750</v>
      </c>
      <c r="F506" s="121" t="s">
        <v>386</v>
      </c>
      <c r="G506" s="151">
        <v>39226</v>
      </c>
      <c r="H506" s="124">
        <f t="shared" ca="1" si="7"/>
        <v>4</v>
      </c>
      <c r="I506" s="124" t="s">
        <v>391</v>
      </c>
      <c r="J506" s="125">
        <v>70730</v>
      </c>
      <c r="K506" s="120">
        <v>1</v>
      </c>
      <c r="L506" s="124"/>
      <c r="M506" s="126"/>
      <c r="N506" s="121"/>
    </row>
    <row r="507" spans="1:15" x14ac:dyDescent="0.2">
      <c r="A507" s="119" t="s">
        <v>2990</v>
      </c>
      <c r="B507" s="120" t="s">
        <v>1373</v>
      </c>
      <c r="C507" s="121" t="s">
        <v>399</v>
      </c>
      <c r="D507" s="122">
        <v>930282755</v>
      </c>
      <c r="E507" s="122" t="s">
        <v>3250</v>
      </c>
      <c r="F507" s="121" t="s">
        <v>389</v>
      </c>
      <c r="G507" s="123">
        <v>33879</v>
      </c>
      <c r="H507" s="124">
        <f t="shared" ca="1" si="7"/>
        <v>19</v>
      </c>
      <c r="I507" s="124" t="s">
        <v>387</v>
      </c>
      <c r="J507" s="125">
        <v>46285</v>
      </c>
      <c r="K507" s="120">
        <v>5</v>
      </c>
      <c r="L507" s="124"/>
      <c r="M507" s="126"/>
      <c r="N507" s="121"/>
    </row>
    <row r="508" spans="1:15" x14ac:dyDescent="0.2">
      <c r="A508" s="119" t="s">
        <v>2999</v>
      </c>
      <c r="B508" s="120" t="s">
        <v>1371</v>
      </c>
      <c r="C508" s="121" t="s">
        <v>399</v>
      </c>
      <c r="D508" s="122">
        <v>930314379</v>
      </c>
      <c r="E508" s="122" t="s">
        <v>3475</v>
      </c>
      <c r="F508" s="121" t="s">
        <v>386</v>
      </c>
      <c r="G508" s="123">
        <v>38080</v>
      </c>
      <c r="H508" s="124">
        <f t="shared" ca="1" si="7"/>
        <v>7</v>
      </c>
      <c r="I508" s="124" t="s">
        <v>393</v>
      </c>
      <c r="J508" s="125">
        <v>71490</v>
      </c>
      <c r="K508" s="120">
        <v>5</v>
      </c>
      <c r="L508" s="124"/>
      <c r="M508" s="126"/>
      <c r="N508" s="121"/>
    </row>
    <row r="509" spans="1:15" x14ac:dyDescent="0.2">
      <c r="A509" s="119" t="s">
        <v>3027</v>
      </c>
      <c r="B509" s="120" t="s">
        <v>1371</v>
      </c>
      <c r="C509" s="121" t="s">
        <v>399</v>
      </c>
      <c r="D509" s="122">
        <v>931105030</v>
      </c>
      <c r="E509" s="122" t="s">
        <v>3247</v>
      </c>
      <c r="F509" s="121" t="s">
        <v>386</v>
      </c>
      <c r="G509" s="123">
        <v>34963</v>
      </c>
      <c r="H509" s="124">
        <f t="shared" ca="1" si="7"/>
        <v>16</v>
      </c>
      <c r="I509" s="124" t="s">
        <v>391</v>
      </c>
      <c r="J509" s="125">
        <v>61330</v>
      </c>
      <c r="K509" s="120">
        <v>4</v>
      </c>
      <c r="L509" s="124"/>
      <c r="M509" s="126"/>
      <c r="N509" s="121"/>
    </row>
    <row r="510" spans="1:15" x14ac:dyDescent="0.2">
      <c r="A510" s="119" t="s">
        <v>3097</v>
      </c>
      <c r="B510" s="120" t="s">
        <v>1371</v>
      </c>
      <c r="C510" s="121" t="s">
        <v>405</v>
      </c>
      <c r="D510" s="122">
        <v>931977751</v>
      </c>
      <c r="E510" s="122" t="s">
        <v>3569</v>
      </c>
      <c r="F510" s="121" t="s">
        <v>386</v>
      </c>
      <c r="G510" s="123">
        <v>33591</v>
      </c>
      <c r="H510" s="124">
        <f t="shared" ca="1" si="7"/>
        <v>19</v>
      </c>
      <c r="I510" s="124" t="s">
        <v>387</v>
      </c>
      <c r="J510" s="125">
        <v>25830</v>
      </c>
      <c r="K510" s="120">
        <v>5</v>
      </c>
      <c r="L510" s="124"/>
      <c r="M510" s="126"/>
      <c r="N510" s="121"/>
    </row>
    <row r="511" spans="1:15" x14ac:dyDescent="0.2">
      <c r="A511" s="119" t="s">
        <v>3019</v>
      </c>
      <c r="B511" s="120" t="s">
        <v>1373</v>
      </c>
      <c r="C511" s="121" t="s">
        <v>407</v>
      </c>
      <c r="D511" s="122">
        <v>932553359</v>
      </c>
      <c r="E511" s="122" t="s">
        <v>3668</v>
      </c>
      <c r="F511" s="121" t="s">
        <v>385</v>
      </c>
      <c r="G511" s="123">
        <v>38410</v>
      </c>
      <c r="H511" s="124">
        <f t="shared" ca="1" si="7"/>
        <v>6</v>
      </c>
      <c r="I511" s="124"/>
      <c r="J511" s="125">
        <v>43320</v>
      </c>
      <c r="K511" s="120">
        <v>5</v>
      </c>
      <c r="L511" s="124"/>
      <c r="M511" s="126"/>
      <c r="N511" s="121"/>
    </row>
    <row r="512" spans="1:15" x14ac:dyDescent="0.2">
      <c r="A512" s="119" t="s">
        <v>2882</v>
      </c>
      <c r="B512" s="120" t="s">
        <v>378</v>
      </c>
      <c r="C512" s="121" t="s">
        <v>397</v>
      </c>
      <c r="D512" s="122">
        <v>932787692</v>
      </c>
      <c r="E512" s="122" t="s">
        <v>3362</v>
      </c>
      <c r="F512" s="121" t="s">
        <v>385</v>
      </c>
      <c r="G512" s="123">
        <v>32851</v>
      </c>
      <c r="H512" s="124">
        <f t="shared" ca="1" si="7"/>
        <v>21</v>
      </c>
      <c r="I512" s="124"/>
      <c r="J512" s="125">
        <v>64090</v>
      </c>
      <c r="K512" s="120">
        <v>2</v>
      </c>
      <c r="L512" s="124"/>
      <c r="M512" s="126"/>
      <c r="N512" s="121"/>
    </row>
    <row r="513" spans="1:37" s="109" customFormat="1" x14ac:dyDescent="0.2">
      <c r="A513" s="119" t="s">
        <v>2762</v>
      </c>
      <c r="B513" s="120" t="s">
        <v>1373</v>
      </c>
      <c r="C513" s="121" t="s">
        <v>406</v>
      </c>
      <c r="D513" s="122">
        <v>933883118</v>
      </c>
      <c r="E513" s="122" t="s">
        <v>3599</v>
      </c>
      <c r="F513" s="121" t="s">
        <v>385</v>
      </c>
      <c r="G513" s="123">
        <v>33348</v>
      </c>
      <c r="H513" s="124">
        <f t="shared" ca="1" si="7"/>
        <v>20</v>
      </c>
      <c r="I513" s="124"/>
      <c r="J513" s="125">
        <v>85980</v>
      </c>
      <c r="K513" s="120">
        <v>2</v>
      </c>
      <c r="L513" s="124"/>
      <c r="M513" s="126"/>
      <c r="N513" s="121"/>
      <c r="O513" s="119"/>
      <c r="P513" s="119"/>
      <c r="Q513" s="119"/>
      <c r="R513" s="119"/>
      <c r="S513" s="119"/>
      <c r="T513" s="119"/>
      <c r="U513" s="119"/>
      <c r="V513" s="119"/>
      <c r="W513" s="119"/>
      <c r="X513" s="119"/>
      <c r="Y513" s="119"/>
      <c r="Z513" s="119"/>
      <c r="AA513" s="119"/>
      <c r="AB513" s="119"/>
      <c r="AC513" s="119"/>
      <c r="AD513" s="119"/>
      <c r="AE513" s="119"/>
      <c r="AF513" s="119"/>
      <c r="AG513" s="119"/>
      <c r="AH513" s="119"/>
      <c r="AI513" s="119"/>
      <c r="AJ513" s="119"/>
      <c r="AK513" s="119"/>
    </row>
    <row r="514" spans="1:37" s="109" customFormat="1" x14ac:dyDescent="0.2">
      <c r="A514" s="119" t="s">
        <v>3227</v>
      </c>
      <c r="B514" s="120" t="s">
        <v>1371</v>
      </c>
      <c r="C514" s="121" t="s">
        <v>405</v>
      </c>
      <c r="D514" s="122">
        <v>934447306</v>
      </c>
      <c r="E514" s="122" t="s">
        <v>3564</v>
      </c>
      <c r="F514" s="121" t="s">
        <v>386</v>
      </c>
      <c r="G514" s="123">
        <v>32801</v>
      </c>
      <c r="H514" s="124">
        <f t="shared" ref="H514:H543" ca="1" si="8">DATEDIF(G514,TODAY(),"Y")</f>
        <v>21</v>
      </c>
      <c r="I514" s="124" t="s">
        <v>391</v>
      </c>
      <c r="J514" s="125">
        <v>73030</v>
      </c>
      <c r="K514" s="120">
        <v>5</v>
      </c>
      <c r="L514" s="124"/>
      <c r="M514" s="126"/>
      <c r="N514" s="121"/>
      <c r="O514" s="119"/>
      <c r="P514" s="119"/>
      <c r="Q514" s="119"/>
      <c r="R514" s="119"/>
      <c r="S514" s="119"/>
      <c r="T514" s="119"/>
      <c r="U514" s="119"/>
      <c r="V514" s="119"/>
      <c r="W514" s="119"/>
      <c r="X514" s="119"/>
      <c r="Y514" s="119"/>
      <c r="Z514" s="119"/>
      <c r="AA514" s="119"/>
      <c r="AB514" s="119"/>
      <c r="AC514" s="119"/>
      <c r="AD514" s="119"/>
      <c r="AE514" s="119"/>
      <c r="AF514" s="119"/>
      <c r="AG514" s="119"/>
      <c r="AH514" s="119"/>
      <c r="AI514" s="119"/>
      <c r="AJ514" s="119"/>
      <c r="AK514" s="119"/>
    </row>
    <row r="515" spans="1:37" s="109" customFormat="1" x14ac:dyDescent="0.2">
      <c r="A515" s="119" t="s">
        <v>3120</v>
      </c>
      <c r="B515" s="120" t="s">
        <v>378</v>
      </c>
      <c r="C515" s="121" t="s">
        <v>395</v>
      </c>
      <c r="D515" s="122">
        <v>936730279</v>
      </c>
      <c r="E515" s="122" t="s">
        <v>3328</v>
      </c>
      <c r="F515" s="121" t="s">
        <v>389</v>
      </c>
      <c r="G515" s="123">
        <v>34207</v>
      </c>
      <c r="H515" s="124">
        <f t="shared" ca="1" si="8"/>
        <v>18</v>
      </c>
      <c r="I515" s="124" t="s">
        <v>393</v>
      </c>
      <c r="J515" s="125">
        <v>48415</v>
      </c>
      <c r="K515" s="120">
        <v>4</v>
      </c>
      <c r="L515" s="124"/>
      <c r="M515" s="126"/>
      <c r="N515" s="121"/>
      <c r="O515" s="119"/>
      <c r="P515" s="119"/>
      <c r="Q515" s="119"/>
      <c r="R515" s="119"/>
      <c r="S515" s="119"/>
      <c r="T515" s="119"/>
      <c r="U515" s="119"/>
      <c r="V515" s="119"/>
      <c r="W515" s="119"/>
      <c r="X515" s="119"/>
      <c r="Y515" s="119"/>
      <c r="Z515" s="119"/>
      <c r="AA515" s="119"/>
      <c r="AB515" s="119"/>
      <c r="AC515" s="119"/>
      <c r="AD515" s="119"/>
      <c r="AE515" s="119"/>
      <c r="AF515" s="119"/>
      <c r="AG515" s="119"/>
      <c r="AH515" s="119"/>
      <c r="AI515" s="119"/>
      <c r="AJ515" s="119"/>
      <c r="AK515" s="119"/>
    </row>
    <row r="516" spans="1:37" s="109" customFormat="1" x14ac:dyDescent="0.2">
      <c r="A516" s="119" t="s">
        <v>3173</v>
      </c>
      <c r="B516" s="120" t="s">
        <v>1370</v>
      </c>
      <c r="C516" s="121" t="s">
        <v>1375</v>
      </c>
      <c r="D516" s="122">
        <v>938508346</v>
      </c>
      <c r="E516" s="122" t="s">
        <v>3348</v>
      </c>
      <c r="F516" s="121" t="s">
        <v>385</v>
      </c>
      <c r="G516" s="123">
        <v>31935</v>
      </c>
      <c r="H516" s="124">
        <f t="shared" ca="1" si="8"/>
        <v>24</v>
      </c>
      <c r="I516" s="124"/>
      <c r="J516" s="125">
        <v>80050</v>
      </c>
      <c r="K516" s="120">
        <v>2</v>
      </c>
      <c r="L516" s="124"/>
      <c r="M516" s="126"/>
      <c r="N516" s="121"/>
      <c r="O516" s="119"/>
      <c r="P516" s="119"/>
      <c r="Q516" s="119"/>
      <c r="R516" s="119"/>
      <c r="S516" s="119"/>
      <c r="T516" s="119"/>
      <c r="U516" s="119"/>
      <c r="V516" s="119"/>
      <c r="W516" s="119"/>
      <c r="X516" s="119"/>
      <c r="Y516" s="119"/>
      <c r="Z516" s="119"/>
      <c r="AA516" s="119"/>
      <c r="AB516" s="119"/>
      <c r="AC516" s="119"/>
      <c r="AD516" s="119"/>
      <c r="AE516" s="119"/>
      <c r="AF516" s="119"/>
      <c r="AG516" s="119"/>
      <c r="AH516" s="119"/>
      <c r="AI516" s="119"/>
      <c r="AJ516" s="119"/>
      <c r="AK516" s="119"/>
    </row>
    <row r="517" spans="1:37" s="109" customFormat="1" x14ac:dyDescent="0.2">
      <c r="A517" s="119" t="s">
        <v>3111</v>
      </c>
      <c r="B517" s="120" t="s">
        <v>1373</v>
      </c>
      <c r="C517" s="121" t="s">
        <v>406</v>
      </c>
      <c r="D517" s="122">
        <v>938723321</v>
      </c>
      <c r="E517" s="122" t="s">
        <v>3607</v>
      </c>
      <c r="F517" s="121" t="s">
        <v>385</v>
      </c>
      <c r="G517" s="123">
        <v>35477</v>
      </c>
      <c r="H517" s="124">
        <f t="shared" ca="1" si="8"/>
        <v>14</v>
      </c>
      <c r="I517" s="124"/>
      <c r="J517" s="125">
        <v>89640</v>
      </c>
      <c r="K517" s="120">
        <v>4</v>
      </c>
      <c r="L517" s="124"/>
      <c r="M517" s="126"/>
      <c r="N517" s="121"/>
      <c r="O517" s="119"/>
      <c r="P517" s="119"/>
      <c r="Q517" s="119"/>
      <c r="R517" s="119"/>
      <c r="S517" s="119"/>
      <c r="T517" s="119"/>
      <c r="U517" s="119"/>
      <c r="V517" s="119"/>
      <c r="W517" s="119"/>
      <c r="X517" s="119"/>
      <c r="Y517" s="119"/>
      <c r="Z517" s="119"/>
      <c r="AA517" s="119"/>
      <c r="AB517" s="119"/>
      <c r="AC517" s="119"/>
      <c r="AD517" s="119"/>
      <c r="AE517" s="119"/>
      <c r="AF517" s="119"/>
      <c r="AG517" s="119"/>
      <c r="AH517" s="119"/>
      <c r="AI517" s="119"/>
      <c r="AJ517" s="119"/>
      <c r="AK517" s="119"/>
    </row>
    <row r="518" spans="1:37" s="109" customFormat="1" x14ac:dyDescent="0.2">
      <c r="A518" s="119" t="s">
        <v>3163</v>
      </c>
      <c r="B518" s="120" t="s">
        <v>1495</v>
      </c>
      <c r="C518" s="121" t="s">
        <v>408</v>
      </c>
      <c r="D518" s="122">
        <v>941937371</v>
      </c>
      <c r="E518" s="122" t="s">
        <v>3732</v>
      </c>
      <c r="F518" s="121" t="s">
        <v>386</v>
      </c>
      <c r="G518" s="123">
        <v>34466</v>
      </c>
      <c r="H518" s="124">
        <f t="shared" ca="1" si="8"/>
        <v>17</v>
      </c>
      <c r="I518" s="124" t="s">
        <v>387</v>
      </c>
      <c r="J518" s="125">
        <v>86320</v>
      </c>
      <c r="K518" s="120">
        <v>4</v>
      </c>
      <c r="L518" s="124"/>
      <c r="M518" s="126"/>
      <c r="N518" s="121"/>
      <c r="O518" s="119"/>
      <c r="P518" s="119"/>
      <c r="Q518" s="119"/>
      <c r="R518" s="119"/>
      <c r="S518" s="119"/>
      <c r="T518" s="119"/>
      <c r="U518" s="119"/>
      <c r="V518" s="119"/>
      <c r="W518" s="119"/>
      <c r="X518" s="119"/>
      <c r="Y518" s="119"/>
      <c r="Z518" s="119"/>
      <c r="AA518" s="119"/>
      <c r="AB518" s="119"/>
      <c r="AC518" s="119"/>
      <c r="AD518" s="119"/>
      <c r="AE518" s="119"/>
      <c r="AF518" s="119"/>
      <c r="AG518" s="119"/>
      <c r="AH518" s="119"/>
      <c r="AI518" s="119"/>
      <c r="AJ518" s="119"/>
      <c r="AK518" s="119"/>
    </row>
    <row r="519" spans="1:37" s="109" customFormat="1" x14ac:dyDescent="0.2">
      <c r="A519" s="119" t="s">
        <v>2879</v>
      </c>
      <c r="B519" s="120" t="s">
        <v>1371</v>
      </c>
      <c r="C519" s="121" t="s">
        <v>2471</v>
      </c>
      <c r="D519" s="122">
        <v>943671719</v>
      </c>
      <c r="E519" s="122" t="s">
        <v>3341</v>
      </c>
      <c r="F519" s="121" t="s">
        <v>386</v>
      </c>
      <c r="G519" s="123">
        <v>34139</v>
      </c>
      <c r="H519" s="124">
        <f t="shared" ca="1" si="8"/>
        <v>18</v>
      </c>
      <c r="I519" s="124" t="s">
        <v>391</v>
      </c>
      <c r="J519" s="125">
        <v>22920</v>
      </c>
      <c r="K519" s="120">
        <v>3</v>
      </c>
      <c r="L519" s="124"/>
      <c r="M519" s="126"/>
      <c r="N519" s="121"/>
      <c r="O519" s="119"/>
      <c r="P519" s="119"/>
      <c r="Q519" s="119"/>
      <c r="R519" s="119"/>
      <c r="S519" s="119"/>
      <c r="T519" s="119"/>
      <c r="U519" s="119"/>
      <c r="V519" s="119"/>
      <c r="W519" s="119"/>
      <c r="X519" s="119"/>
      <c r="Y519" s="119"/>
      <c r="Z519" s="119"/>
      <c r="AA519" s="119"/>
      <c r="AB519" s="119"/>
      <c r="AC519" s="119"/>
      <c r="AD519" s="119"/>
      <c r="AE519" s="119"/>
      <c r="AF519" s="119"/>
      <c r="AG519" s="119"/>
      <c r="AH519" s="119"/>
      <c r="AI519" s="119"/>
      <c r="AJ519" s="119"/>
      <c r="AK519" s="119"/>
    </row>
    <row r="520" spans="1:37" s="109" customFormat="1" x14ac:dyDescent="0.2">
      <c r="A520" s="119" t="s">
        <v>3162</v>
      </c>
      <c r="B520" s="120" t="s">
        <v>1370</v>
      </c>
      <c r="C520" s="121" t="s">
        <v>399</v>
      </c>
      <c r="D520" s="122">
        <v>944793994</v>
      </c>
      <c r="E520" s="122" t="s">
        <v>3438</v>
      </c>
      <c r="F520" s="121" t="s">
        <v>386</v>
      </c>
      <c r="G520" s="123">
        <v>33475</v>
      </c>
      <c r="H520" s="124">
        <f t="shared" ca="1" si="8"/>
        <v>20</v>
      </c>
      <c r="I520" s="124" t="s">
        <v>387</v>
      </c>
      <c r="J520" s="125">
        <v>24300</v>
      </c>
      <c r="K520" s="120">
        <v>3</v>
      </c>
      <c r="L520" s="124"/>
      <c r="M520" s="126"/>
      <c r="N520" s="121"/>
      <c r="O520" s="119"/>
      <c r="P520" s="119"/>
      <c r="Q520" s="119"/>
      <c r="R520" s="119"/>
      <c r="S520" s="119"/>
      <c r="T520" s="119"/>
      <c r="U520" s="119"/>
      <c r="V520" s="119"/>
      <c r="W520" s="119"/>
      <c r="X520" s="119"/>
      <c r="Y520" s="119"/>
      <c r="Z520" s="119"/>
      <c r="AA520" s="119"/>
      <c r="AB520" s="119"/>
      <c r="AC520" s="119"/>
      <c r="AD520" s="119"/>
      <c r="AE520" s="119"/>
      <c r="AF520" s="119"/>
      <c r="AG520" s="119"/>
      <c r="AH520" s="119"/>
      <c r="AI520" s="119"/>
      <c r="AJ520" s="119"/>
      <c r="AK520" s="119"/>
    </row>
    <row r="521" spans="1:37" s="109" customFormat="1" x14ac:dyDescent="0.2">
      <c r="A521" s="119" t="s">
        <v>2797</v>
      </c>
      <c r="B521" s="120" t="s">
        <v>1373</v>
      </c>
      <c r="C521" s="121" t="s">
        <v>406</v>
      </c>
      <c r="D521" s="122">
        <v>945160038</v>
      </c>
      <c r="E521" s="122" t="s">
        <v>3635</v>
      </c>
      <c r="F521" s="121" t="s">
        <v>386</v>
      </c>
      <c r="G521" s="123">
        <v>36391</v>
      </c>
      <c r="H521" s="124">
        <f t="shared" ca="1" si="8"/>
        <v>12</v>
      </c>
      <c r="I521" s="124" t="s">
        <v>390</v>
      </c>
      <c r="J521" s="125">
        <v>23560</v>
      </c>
      <c r="K521" s="120">
        <v>3</v>
      </c>
      <c r="L521" s="124"/>
      <c r="M521" s="126"/>
      <c r="N521" s="121"/>
      <c r="O521" s="119"/>
      <c r="P521" s="119"/>
      <c r="Q521" s="119"/>
      <c r="R521" s="119"/>
      <c r="S521" s="119"/>
      <c r="T521" s="119"/>
      <c r="U521" s="119"/>
      <c r="V521" s="119"/>
      <c r="W521" s="119"/>
      <c r="X521" s="119"/>
      <c r="Y521" s="119"/>
      <c r="Z521" s="119"/>
      <c r="AA521" s="119"/>
      <c r="AB521" s="119"/>
      <c r="AC521" s="119"/>
      <c r="AD521" s="119"/>
      <c r="AE521" s="119"/>
      <c r="AF521" s="119"/>
      <c r="AG521" s="119"/>
      <c r="AH521" s="119"/>
      <c r="AI521" s="119"/>
      <c r="AJ521" s="119"/>
      <c r="AK521" s="119"/>
    </row>
    <row r="522" spans="1:37" s="109" customFormat="1" x14ac:dyDescent="0.2">
      <c r="A522" s="119" t="s">
        <v>3214</v>
      </c>
      <c r="B522" s="120" t="s">
        <v>378</v>
      </c>
      <c r="C522" s="121" t="s">
        <v>402</v>
      </c>
      <c r="D522" s="122">
        <v>948189231</v>
      </c>
      <c r="E522" s="122" t="s">
        <v>3511</v>
      </c>
      <c r="F522" s="121" t="s">
        <v>386</v>
      </c>
      <c r="G522" s="123">
        <v>32392</v>
      </c>
      <c r="H522" s="124">
        <f t="shared" ca="1" si="8"/>
        <v>23</v>
      </c>
      <c r="I522" s="124" t="s">
        <v>387</v>
      </c>
      <c r="J522" s="125">
        <v>37020</v>
      </c>
      <c r="K522" s="120">
        <v>2</v>
      </c>
      <c r="L522" s="124"/>
      <c r="M522" s="126"/>
      <c r="N522" s="121"/>
      <c r="O522" s="119"/>
      <c r="P522" s="119"/>
      <c r="Q522" s="119"/>
      <c r="R522" s="119"/>
      <c r="S522" s="119"/>
      <c r="T522" s="119"/>
      <c r="U522" s="119"/>
      <c r="V522" s="119"/>
      <c r="W522" s="119"/>
      <c r="X522" s="119"/>
      <c r="Y522" s="119"/>
      <c r="Z522" s="119"/>
      <c r="AA522" s="119"/>
      <c r="AB522" s="119"/>
      <c r="AC522" s="119"/>
      <c r="AD522" s="119"/>
      <c r="AE522" s="119"/>
      <c r="AF522" s="119"/>
      <c r="AG522" s="119"/>
      <c r="AH522" s="119"/>
      <c r="AI522" s="119"/>
      <c r="AJ522" s="119"/>
      <c r="AK522" s="119"/>
    </row>
    <row r="523" spans="1:37" s="109" customFormat="1" x14ac:dyDescent="0.2">
      <c r="A523" s="119" t="s">
        <v>2884</v>
      </c>
      <c r="B523" s="120" t="s">
        <v>378</v>
      </c>
      <c r="C523" s="121" t="s">
        <v>1369</v>
      </c>
      <c r="D523" s="122">
        <v>948195711</v>
      </c>
      <c r="E523" s="122" t="s">
        <v>3272</v>
      </c>
      <c r="F523" s="121" t="s">
        <v>385</v>
      </c>
      <c r="G523" s="123">
        <v>37107</v>
      </c>
      <c r="H523" s="124">
        <f t="shared" ca="1" si="8"/>
        <v>10</v>
      </c>
      <c r="I523" s="124"/>
      <c r="J523" s="125">
        <v>42540</v>
      </c>
      <c r="K523" s="120">
        <v>5</v>
      </c>
      <c r="L523" s="124"/>
      <c r="M523" s="126"/>
      <c r="N523" s="121"/>
      <c r="O523" s="119"/>
      <c r="P523" s="119"/>
      <c r="Q523" s="119"/>
      <c r="R523" s="119"/>
      <c r="S523" s="119"/>
      <c r="T523" s="119"/>
      <c r="U523" s="119"/>
      <c r="V523" s="119"/>
      <c r="W523" s="119"/>
      <c r="X523" s="119"/>
      <c r="Y523" s="119"/>
      <c r="Z523" s="119"/>
      <c r="AA523" s="119"/>
      <c r="AB523" s="119"/>
      <c r="AC523" s="119"/>
      <c r="AD523" s="119"/>
      <c r="AE523" s="119"/>
      <c r="AF523" s="119"/>
      <c r="AG523" s="119"/>
      <c r="AH523" s="119"/>
      <c r="AI523" s="119"/>
      <c r="AJ523" s="119"/>
      <c r="AK523" s="119"/>
    </row>
    <row r="524" spans="1:37" s="109" customFormat="1" x14ac:dyDescent="0.2">
      <c r="A524" s="119" t="s">
        <v>3009</v>
      </c>
      <c r="B524" s="120" t="s">
        <v>1371</v>
      </c>
      <c r="C524" s="121" t="s">
        <v>405</v>
      </c>
      <c r="D524" s="122">
        <v>948252103</v>
      </c>
      <c r="E524" s="122" t="s">
        <v>3581</v>
      </c>
      <c r="F524" s="121" t="s">
        <v>392</v>
      </c>
      <c r="G524" s="123">
        <v>35019</v>
      </c>
      <c r="H524" s="124">
        <f t="shared" ca="1" si="8"/>
        <v>15</v>
      </c>
      <c r="I524" s="124"/>
      <c r="J524" s="125">
        <v>39764</v>
      </c>
      <c r="K524" s="120">
        <v>1</v>
      </c>
      <c r="L524" s="124"/>
      <c r="M524" s="126"/>
      <c r="N524" s="121"/>
      <c r="O524" s="119"/>
      <c r="P524" s="119"/>
      <c r="Q524" s="119"/>
      <c r="R524" s="119"/>
      <c r="S524" s="119"/>
      <c r="T524" s="119"/>
      <c r="U524" s="119"/>
      <c r="V524" s="119"/>
      <c r="W524" s="119"/>
      <c r="X524" s="119"/>
      <c r="Y524" s="119"/>
      <c r="Z524" s="119"/>
      <c r="AA524" s="119"/>
      <c r="AB524" s="119"/>
      <c r="AC524" s="119"/>
      <c r="AD524" s="119"/>
      <c r="AE524" s="119"/>
      <c r="AF524" s="119"/>
      <c r="AG524" s="119"/>
      <c r="AH524" s="119"/>
      <c r="AI524" s="119"/>
      <c r="AJ524" s="119"/>
      <c r="AK524" s="119"/>
    </row>
    <row r="525" spans="1:37" s="109" customFormat="1" x14ac:dyDescent="0.2">
      <c r="A525" s="119" t="s">
        <v>3048</v>
      </c>
      <c r="B525" s="120" t="s">
        <v>1373</v>
      </c>
      <c r="C525" s="121" t="s">
        <v>399</v>
      </c>
      <c r="D525" s="122">
        <v>948480407</v>
      </c>
      <c r="E525" s="122" t="s">
        <v>3415</v>
      </c>
      <c r="F525" s="121" t="s">
        <v>385</v>
      </c>
      <c r="G525" s="123">
        <v>36324</v>
      </c>
      <c r="H525" s="124">
        <f t="shared" ca="1" si="8"/>
        <v>12</v>
      </c>
      <c r="I525" s="124"/>
      <c r="J525" s="125">
        <v>61370</v>
      </c>
      <c r="K525" s="120">
        <v>3</v>
      </c>
      <c r="L525" s="124"/>
      <c r="M525" s="126"/>
      <c r="N525" s="121"/>
      <c r="O525" s="119"/>
      <c r="P525" s="119"/>
      <c r="Q525" s="119"/>
      <c r="R525" s="119"/>
      <c r="S525" s="119"/>
      <c r="T525" s="119"/>
      <c r="U525" s="119"/>
      <c r="V525" s="119"/>
      <c r="W525" s="119"/>
      <c r="X525" s="119"/>
      <c r="Y525" s="119"/>
      <c r="Z525" s="119"/>
      <c r="AA525" s="119"/>
      <c r="AB525" s="119"/>
      <c r="AC525" s="119"/>
      <c r="AD525" s="119"/>
      <c r="AE525" s="119"/>
      <c r="AF525" s="119"/>
      <c r="AG525" s="119"/>
      <c r="AH525" s="119"/>
      <c r="AI525" s="119"/>
      <c r="AJ525" s="119"/>
      <c r="AK525" s="119"/>
    </row>
    <row r="526" spans="1:37" s="109" customFormat="1" x14ac:dyDescent="0.2">
      <c r="A526" s="119" t="s">
        <v>2888</v>
      </c>
      <c r="B526" s="120" t="s">
        <v>1373</v>
      </c>
      <c r="C526" s="121" t="s">
        <v>395</v>
      </c>
      <c r="D526" s="122">
        <v>951516517</v>
      </c>
      <c r="E526" s="122" t="s">
        <v>3314</v>
      </c>
      <c r="F526" s="121" t="s">
        <v>386</v>
      </c>
      <c r="G526" s="123">
        <v>32585</v>
      </c>
      <c r="H526" s="124">
        <f t="shared" ca="1" si="8"/>
        <v>22</v>
      </c>
      <c r="I526" s="124" t="s">
        <v>391</v>
      </c>
      <c r="J526" s="125">
        <v>71670</v>
      </c>
      <c r="K526" s="120">
        <v>4</v>
      </c>
      <c r="L526" s="124"/>
      <c r="M526" s="126"/>
      <c r="N526" s="121"/>
      <c r="O526" s="119"/>
      <c r="P526" s="119"/>
      <c r="Q526" s="119"/>
      <c r="R526" s="119"/>
      <c r="S526" s="119"/>
      <c r="T526" s="119"/>
      <c r="U526" s="119"/>
      <c r="V526" s="119"/>
      <c r="W526" s="119"/>
      <c r="X526" s="119"/>
      <c r="Y526" s="119"/>
      <c r="Z526" s="119"/>
      <c r="AA526" s="119"/>
      <c r="AB526" s="119"/>
      <c r="AC526" s="119"/>
      <c r="AD526" s="119"/>
      <c r="AE526" s="119"/>
      <c r="AF526" s="119"/>
      <c r="AG526" s="119"/>
      <c r="AH526" s="119"/>
      <c r="AI526" s="119"/>
      <c r="AJ526" s="119"/>
      <c r="AK526" s="119"/>
    </row>
    <row r="527" spans="1:37" s="109" customFormat="1" x14ac:dyDescent="0.2">
      <c r="A527" s="119" t="s">
        <v>2994</v>
      </c>
      <c r="B527" s="120" t="s">
        <v>1373</v>
      </c>
      <c r="C527" s="121" t="s">
        <v>406</v>
      </c>
      <c r="D527" s="122">
        <v>953109212</v>
      </c>
      <c r="E527" s="122" t="s">
        <v>3645</v>
      </c>
      <c r="F527" s="121" t="s">
        <v>386</v>
      </c>
      <c r="G527" s="123">
        <v>39128</v>
      </c>
      <c r="H527" s="124">
        <f t="shared" ca="1" si="8"/>
        <v>4</v>
      </c>
      <c r="I527" s="124" t="s">
        <v>393</v>
      </c>
      <c r="J527" s="125">
        <v>59150</v>
      </c>
      <c r="K527" s="120">
        <v>4</v>
      </c>
      <c r="L527" s="124"/>
      <c r="M527" s="126"/>
      <c r="N527" s="121"/>
      <c r="O527" s="119"/>
      <c r="P527" s="119"/>
      <c r="Q527" s="119"/>
      <c r="R527" s="119"/>
      <c r="S527" s="119"/>
      <c r="T527" s="119"/>
      <c r="U527" s="119"/>
      <c r="V527" s="119"/>
      <c r="W527" s="119"/>
      <c r="X527" s="119"/>
      <c r="Y527" s="119"/>
      <c r="Z527" s="119"/>
      <c r="AA527" s="119"/>
      <c r="AB527" s="119"/>
      <c r="AC527" s="119"/>
      <c r="AD527" s="119"/>
      <c r="AE527" s="119"/>
      <c r="AF527" s="119"/>
      <c r="AG527" s="119"/>
      <c r="AH527" s="119"/>
      <c r="AI527" s="119"/>
      <c r="AJ527" s="119"/>
      <c r="AK527" s="119"/>
    </row>
    <row r="528" spans="1:37" s="109" customFormat="1" x14ac:dyDescent="0.2">
      <c r="A528" s="135" t="s">
        <v>2984</v>
      </c>
      <c r="B528" s="136" t="s">
        <v>1495</v>
      </c>
      <c r="C528" s="137" t="s">
        <v>397</v>
      </c>
      <c r="D528" s="138">
        <v>956291859</v>
      </c>
      <c r="E528" s="138" t="s">
        <v>3367</v>
      </c>
      <c r="F528" s="137" t="s">
        <v>385</v>
      </c>
      <c r="G528" s="139">
        <v>38949</v>
      </c>
      <c r="H528" s="140">
        <f t="shared" ca="1" si="8"/>
        <v>5</v>
      </c>
      <c r="I528" s="140"/>
      <c r="J528" s="141">
        <v>45710</v>
      </c>
      <c r="K528" s="136">
        <v>3</v>
      </c>
      <c r="L528" s="124"/>
      <c r="M528" s="126"/>
      <c r="N528" s="121"/>
      <c r="O528" s="119"/>
      <c r="P528" s="119"/>
      <c r="Q528" s="119"/>
      <c r="R528" s="119"/>
      <c r="S528" s="119"/>
      <c r="T528" s="119"/>
      <c r="U528" s="119"/>
      <c r="V528" s="119"/>
      <c r="W528" s="119"/>
      <c r="X528" s="119"/>
      <c r="Y528" s="119"/>
      <c r="Z528" s="119"/>
      <c r="AA528" s="119"/>
      <c r="AB528" s="119"/>
      <c r="AC528" s="119"/>
      <c r="AD528" s="119"/>
      <c r="AE528" s="119"/>
      <c r="AF528" s="119"/>
      <c r="AG528" s="119"/>
      <c r="AH528" s="119"/>
      <c r="AI528" s="119"/>
      <c r="AJ528" s="119"/>
      <c r="AK528" s="119"/>
    </row>
    <row r="529" spans="1:37" s="109" customFormat="1" x14ac:dyDescent="0.2">
      <c r="A529" s="119" t="s">
        <v>3130</v>
      </c>
      <c r="B529" s="120" t="s">
        <v>1373</v>
      </c>
      <c r="C529" s="121" t="s">
        <v>405</v>
      </c>
      <c r="D529" s="122">
        <v>959568761</v>
      </c>
      <c r="E529" s="122" t="s">
        <v>3560</v>
      </c>
      <c r="F529" s="121" t="s">
        <v>386</v>
      </c>
      <c r="G529" s="123">
        <v>32147</v>
      </c>
      <c r="H529" s="124">
        <f t="shared" ca="1" si="8"/>
        <v>23</v>
      </c>
      <c r="I529" s="124" t="s">
        <v>393</v>
      </c>
      <c r="J529" s="125">
        <v>61470</v>
      </c>
      <c r="K529" s="120">
        <v>5</v>
      </c>
      <c r="L529" s="124"/>
      <c r="M529" s="126"/>
      <c r="N529" s="121"/>
      <c r="O529" s="119"/>
      <c r="P529" s="119"/>
      <c r="Q529" s="119"/>
      <c r="R529" s="119"/>
      <c r="S529" s="119"/>
      <c r="T529" s="119"/>
      <c r="U529" s="119"/>
      <c r="V529" s="119"/>
      <c r="W529" s="119"/>
      <c r="X529" s="119"/>
      <c r="Y529" s="119"/>
      <c r="Z529" s="119"/>
      <c r="AA529" s="119"/>
      <c r="AB529" s="119"/>
      <c r="AC529" s="119"/>
      <c r="AD529" s="119"/>
      <c r="AE529" s="119"/>
      <c r="AF529" s="119"/>
      <c r="AG529" s="119"/>
      <c r="AH529" s="119"/>
      <c r="AI529" s="119"/>
      <c r="AJ529" s="119"/>
      <c r="AK529" s="119"/>
    </row>
    <row r="530" spans="1:37" s="109" customFormat="1" x14ac:dyDescent="0.2">
      <c r="A530" s="119" t="s">
        <v>2691</v>
      </c>
      <c r="B530" s="120" t="s">
        <v>1371</v>
      </c>
      <c r="C530" s="121" t="s">
        <v>406</v>
      </c>
      <c r="D530" s="122">
        <v>959750235</v>
      </c>
      <c r="E530" s="122" t="s">
        <v>3643</v>
      </c>
      <c r="F530" s="121" t="s">
        <v>386</v>
      </c>
      <c r="G530" s="123">
        <v>38827</v>
      </c>
      <c r="H530" s="124">
        <f t="shared" ca="1" si="8"/>
        <v>5</v>
      </c>
      <c r="I530" s="124" t="s">
        <v>387</v>
      </c>
      <c r="J530" s="125">
        <v>54190</v>
      </c>
      <c r="K530" s="120">
        <v>4</v>
      </c>
      <c r="L530" s="124"/>
      <c r="M530" s="126"/>
      <c r="N530" s="121"/>
      <c r="O530" s="119"/>
      <c r="P530" s="119"/>
      <c r="Q530" s="119"/>
      <c r="R530" s="119"/>
      <c r="S530" s="119"/>
      <c r="T530" s="119"/>
      <c r="U530" s="119"/>
      <c r="V530" s="119"/>
      <c r="W530" s="119"/>
      <c r="X530" s="119"/>
      <c r="Y530" s="119"/>
      <c r="Z530" s="119"/>
      <c r="AA530" s="119"/>
      <c r="AB530" s="119"/>
      <c r="AC530" s="119"/>
      <c r="AD530" s="119"/>
      <c r="AE530" s="119"/>
      <c r="AF530" s="119"/>
      <c r="AG530" s="119"/>
      <c r="AH530" s="119"/>
      <c r="AI530" s="119"/>
      <c r="AJ530" s="119"/>
      <c r="AK530" s="119"/>
    </row>
    <row r="531" spans="1:37" s="109" customFormat="1" x14ac:dyDescent="0.2">
      <c r="A531" s="119" t="s">
        <v>2886</v>
      </c>
      <c r="B531" s="120" t="s">
        <v>1373</v>
      </c>
      <c r="C531" s="121" t="s">
        <v>406</v>
      </c>
      <c r="D531" s="122">
        <v>967035612</v>
      </c>
      <c r="E531" s="122" t="s">
        <v>3616</v>
      </c>
      <c r="F531" s="121" t="s">
        <v>386</v>
      </c>
      <c r="G531" s="123">
        <v>32839</v>
      </c>
      <c r="H531" s="124">
        <f t="shared" ca="1" si="8"/>
        <v>21</v>
      </c>
      <c r="I531" s="124" t="s">
        <v>388</v>
      </c>
      <c r="J531" s="125">
        <v>63440</v>
      </c>
      <c r="K531" s="120">
        <v>3</v>
      </c>
      <c r="L531" s="124"/>
      <c r="M531" s="126"/>
      <c r="N531" s="121"/>
      <c r="O531" s="119"/>
      <c r="P531" s="119"/>
      <c r="Q531" s="119"/>
      <c r="R531" s="119"/>
      <c r="S531" s="119"/>
      <c r="T531" s="119"/>
      <c r="U531" s="119"/>
      <c r="V531" s="119"/>
      <c r="W531" s="119"/>
      <c r="X531" s="119"/>
      <c r="Y531" s="119"/>
      <c r="Z531" s="119"/>
      <c r="AA531" s="119"/>
      <c r="AB531" s="119"/>
      <c r="AC531" s="119"/>
      <c r="AD531" s="119"/>
      <c r="AE531" s="119"/>
      <c r="AF531" s="119"/>
      <c r="AG531" s="119"/>
      <c r="AH531" s="119"/>
      <c r="AI531" s="119"/>
      <c r="AJ531" s="119"/>
      <c r="AK531" s="119"/>
    </row>
    <row r="532" spans="1:37" s="109" customFormat="1" x14ac:dyDescent="0.2">
      <c r="A532" s="119" t="s">
        <v>3100</v>
      </c>
      <c r="B532" s="120" t="s">
        <v>1371</v>
      </c>
      <c r="C532" s="121" t="s">
        <v>1376</v>
      </c>
      <c r="D532" s="122">
        <v>967826310</v>
      </c>
      <c r="E532" s="122" t="s">
        <v>3262</v>
      </c>
      <c r="F532" s="121" t="s">
        <v>386</v>
      </c>
      <c r="G532" s="123">
        <v>32010</v>
      </c>
      <c r="H532" s="124">
        <f t="shared" ca="1" si="8"/>
        <v>24</v>
      </c>
      <c r="I532" s="124" t="s">
        <v>388</v>
      </c>
      <c r="J532" s="125">
        <v>35320</v>
      </c>
      <c r="K532" s="120">
        <v>3</v>
      </c>
      <c r="L532" s="124"/>
      <c r="M532" s="126"/>
      <c r="N532" s="121"/>
      <c r="O532" s="119"/>
      <c r="P532" s="119"/>
      <c r="Q532" s="119"/>
      <c r="R532" s="119"/>
      <c r="S532" s="119"/>
      <c r="T532" s="119"/>
      <c r="U532" s="119"/>
      <c r="V532" s="119"/>
      <c r="W532" s="119"/>
      <c r="X532" s="119"/>
      <c r="Y532" s="119"/>
      <c r="Z532" s="119"/>
      <c r="AA532" s="119"/>
      <c r="AB532" s="119"/>
      <c r="AC532" s="119"/>
      <c r="AD532" s="119"/>
      <c r="AE532" s="119"/>
      <c r="AF532" s="119"/>
      <c r="AG532" s="119"/>
      <c r="AH532" s="119"/>
      <c r="AI532" s="119"/>
      <c r="AJ532" s="119"/>
      <c r="AK532" s="119"/>
    </row>
    <row r="533" spans="1:37" s="109" customFormat="1" x14ac:dyDescent="0.2">
      <c r="A533" s="119" t="s">
        <v>2857</v>
      </c>
      <c r="B533" s="120" t="s">
        <v>674</v>
      </c>
      <c r="C533" s="121" t="s">
        <v>399</v>
      </c>
      <c r="D533" s="122">
        <v>969216994</v>
      </c>
      <c r="E533" s="122" t="s">
        <v>3409</v>
      </c>
      <c r="F533" s="121" t="s">
        <v>385</v>
      </c>
      <c r="G533" s="123">
        <v>34973</v>
      </c>
      <c r="H533" s="124">
        <f t="shared" ca="1" si="8"/>
        <v>16</v>
      </c>
      <c r="I533" s="124"/>
      <c r="J533" s="125">
        <v>25130</v>
      </c>
      <c r="K533" s="120">
        <v>5</v>
      </c>
      <c r="L533" s="124"/>
      <c r="M533" s="126"/>
      <c r="N533" s="121"/>
      <c r="O533" s="119"/>
      <c r="P533" s="119"/>
      <c r="Q533" s="119"/>
      <c r="R533" s="119"/>
      <c r="S533" s="119"/>
      <c r="T533" s="119"/>
      <c r="U533" s="119"/>
      <c r="V533" s="119"/>
      <c r="W533" s="119"/>
      <c r="X533" s="119"/>
      <c r="Y533" s="119"/>
      <c r="Z533" s="119"/>
      <c r="AA533" s="119"/>
      <c r="AB533" s="119"/>
      <c r="AC533" s="119"/>
      <c r="AD533" s="119"/>
      <c r="AE533" s="119"/>
      <c r="AF533" s="119"/>
      <c r="AG533" s="119"/>
      <c r="AH533" s="119"/>
      <c r="AI533" s="119"/>
      <c r="AJ533" s="119"/>
      <c r="AK533" s="119"/>
    </row>
    <row r="534" spans="1:37" s="109" customFormat="1" x14ac:dyDescent="0.2">
      <c r="A534" s="119" t="s">
        <v>3066</v>
      </c>
      <c r="B534" s="120" t="s">
        <v>1373</v>
      </c>
      <c r="C534" s="121" t="s">
        <v>408</v>
      </c>
      <c r="D534" s="122">
        <v>970466937</v>
      </c>
      <c r="E534" s="122" t="s">
        <v>3706</v>
      </c>
      <c r="F534" s="121" t="s">
        <v>385</v>
      </c>
      <c r="G534" s="123">
        <v>32185</v>
      </c>
      <c r="H534" s="124">
        <f t="shared" ca="1" si="8"/>
        <v>23</v>
      </c>
      <c r="I534" s="124"/>
      <c r="J534" s="125">
        <v>62480</v>
      </c>
      <c r="K534" s="120">
        <v>5</v>
      </c>
      <c r="L534" s="124"/>
      <c r="M534" s="126"/>
      <c r="N534" s="121"/>
      <c r="O534" s="119"/>
      <c r="P534" s="119"/>
      <c r="Q534" s="119"/>
      <c r="R534" s="119"/>
      <c r="S534" s="119"/>
      <c r="T534" s="119"/>
      <c r="U534" s="119"/>
      <c r="V534" s="119"/>
      <c r="W534" s="119"/>
      <c r="X534" s="119"/>
      <c r="Y534" s="119"/>
      <c r="Z534" s="119"/>
      <c r="AA534" s="119"/>
      <c r="AB534" s="119"/>
      <c r="AC534" s="119"/>
      <c r="AD534" s="119"/>
      <c r="AE534" s="119"/>
      <c r="AF534" s="119"/>
      <c r="AG534" s="119"/>
      <c r="AH534" s="119"/>
      <c r="AI534" s="119"/>
      <c r="AJ534" s="119"/>
      <c r="AK534" s="119"/>
    </row>
    <row r="535" spans="1:37" s="109" customFormat="1" x14ac:dyDescent="0.2">
      <c r="A535" s="119" t="s">
        <v>2751</v>
      </c>
      <c r="B535" s="120" t="s">
        <v>1495</v>
      </c>
      <c r="C535" s="121" t="s">
        <v>408</v>
      </c>
      <c r="D535" s="122">
        <v>971128623</v>
      </c>
      <c r="E535" s="122" t="s">
        <v>3266</v>
      </c>
      <c r="F535" s="121" t="s">
        <v>385</v>
      </c>
      <c r="G535" s="123">
        <v>35831</v>
      </c>
      <c r="H535" s="124">
        <f t="shared" ca="1" si="8"/>
        <v>13</v>
      </c>
      <c r="I535" s="124"/>
      <c r="J535" s="125">
        <v>25530</v>
      </c>
      <c r="K535" s="120">
        <v>3</v>
      </c>
      <c r="L535" s="124"/>
      <c r="M535" s="126"/>
      <c r="N535" s="121"/>
      <c r="O535" s="119"/>
      <c r="P535" s="119"/>
      <c r="Q535" s="119"/>
      <c r="R535" s="119"/>
      <c r="S535" s="119"/>
      <c r="T535" s="119"/>
      <c r="U535" s="119"/>
      <c r="V535" s="119"/>
      <c r="W535" s="119"/>
      <c r="X535" s="119"/>
      <c r="Y535" s="119"/>
      <c r="Z535" s="119"/>
      <c r="AA535" s="119"/>
      <c r="AB535" s="119"/>
      <c r="AC535" s="119"/>
      <c r="AD535" s="119"/>
      <c r="AE535" s="119"/>
      <c r="AF535" s="119"/>
      <c r="AG535" s="119"/>
      <c r="AH535" s="119"/>
      <c r="AI535" s="119"/>
      <c r="AJ535" s="119"/>
      <c r="AK535" s="119"/>
    </row>
    <row r="536" spans="1:37" s="109" customFormat="1" x14ac:dyDescent="0.2">
      <c r="A536" s="119" t="s">
        <v>2917</v>
      </c>
      <c r="B536" s="120" t="s">
        <v>1371</v>
      </c>
      <c r="C536" s="121" t="s">
        <v>405</v>
      </c>
      <c r="D536" s="122">
        <v>972086665</v>
      </c>
      <c r="E536" s="122" t="s">
        <v>3571</v>
      </c>
      <c r="F536" s="121" t="s">
        <v>386</v>
      </c>
      <c r="G536" s="123">
        <v>36917</v>
      </c>
      <c r="H536" s="124">
        <f t="shared" ca="1" si="8"/>
        <v>10</v>
      </c>
      <c r="I536" s="124" t="s">
        <v>391</v>
      </c>
      <c r="J536" s="125">
        <v>86200</v>
      </c>
      <c r="K536" s="120">
        <v>3</v>
      </c>
      <c r="L536" s="124"/>
      <c r="M536" s="126"/>
      <c r="N536" s="121"/>
      <c r="O536" s="119"/>
      <c r="P536" s="119"/>
      <c r="Q536" s="119"/>
      <c r="R536" s="119"/>
      <c r="S536" s="119"/>
      <c r="T536" s="119"/>
      <c r="U536" s="119"/>
      <c r="V536" s="119"/>
      <c r="W536" s="119"/>
      <c r="X536" s="119"/>
      <c r="Y536" s="119"/>
      <c r="Z536" s="119"/>
      <c r="AA536" s="119"/>
      <c r="AB536" s="119"/>
      <c r="AC536" s="119"/>
      <c r="AD536" s="119"/>
      <c r="AE536" s="119"/>
      <c r="AF536" s="119"/>
      <c r="AG536" s="119"/>
      <c r="AH536" s="119"/>
      <c r="AI536" s="119"/>
      <c r="AJ536" s="119"/>
      <c r="AK536" s="119"/>
    </row>
    <row r="537" spans="1:37" s="109" customFormat="1" x14ac:dyDescent="0.2">
      <c r="A537" s="119" t="s">
        <v>2910</v>
      </c>
      <c r="B537" s="120" t="s">
        <v>378</v>
      </c>
      <c r="C537" s="121" t="s">
        <v>405</v>
      </c>
      <c r="D537" s="122">
        <v>972791650</v>
      </c>
      <c r="E537" s="122" t="s">
        <v>3578</v>
      </c>
      <c r="F537" s="121" t="s">
        <v>389</v>
      </c>
      <c r="G537" s="123">
        <v>36160</v>
      </c>
      <c r="H537" s="124">
        <f t="shared" ca="1" si="8"/>
        <v>12</v>
      </c>
      <c r="I537" s="124" t="s">
        <v>387</v>
      </c>
      <c r="J537" s="125">
        <v>33810</v>
      </c>
      <c r="K537" s="120">
        <v>5</v>
      </c>
      <c r="L537" s="124"/>
      <c r="M537" s="126"/>
      <c r="N537" s="121"/>
      <c r="O537" s="119"/>
      <c r="P537" s="119"/>
      <c r="Q537" s="119"/>
      <c r="R537" s="119"/>
      <c r="S537" s="119"/>
      <c r="T537" s="119"/>
      <c r="U537" s="119"/>
      <c r="V537" s="119"/>
      <c r="W537" s="119"/>
      <c r="X537" s="119"/>
      <c r="Y537" s="119"/>
      <c r="Z537" s="119"/>
      <c r="AA537" s="119"/>
      <c r="AB537" s="119"/>
      <c r="AC537" s="119"/>
      <c r="AD537" s="119"/>
      <c r="AE537" s="119"/>
      <c r="AF537" s="119"/>
      <c r="AG537" s="119"/>
      <c r="AH537" s="119"/>
      <c r="AI537" s="119"/>
      <c r="AJ537" s="119"/>
      <c r="AK537" s="119"/>
    </row>
    <row r="538" spans="1:37" s="109" customFormat="1" x14ac:dyDescent="0.2">
      <c r="A538" s="119" t="s">
        <v>3147</v>
      </c>
      <c r="B538" s="120" t="s">
        <v>1373</v>
      </c>
      <c r="C538" s="121" t="s">
        <v>404</v>
      </c>
      <c r="D538" s="122">
        <v>974912089</v>
      </c>
      <c r="E538" s="122" t="s">
        <v>3554</v>
      </c>
      <c r="F538" s="121" t="s">
        <v>386</v>
      </c>
      <c r="G538" s="123">
        <v>33504</v>
      </c>
      <c r="H538" s="124">
        <f t="shared" ca="1" si="8"/>
        <v>20</v>
      </c>
      <c r="I538" s="124" t="s">
        <v>387</v>
      </c>
      <c r="J538" s="125">
        <v>63190</v>
      </c>
      <c r="K538" s="120">
        <v>1</v>
      </c>
      <c r="L538" s="124"/>
      <c r="M538" s="126"/>
      <c r="N538" s="121"/>
      <c r="O538" s="119"/>
      <c r="P538" s="119"/>
      <c r="Q538" s="119"/>
      <c r="R538" s="119"/>
      <c r="S538" s="119"/>
      <c r="T538" s="119"/>
      <c r="U538" s="119"/>
      <c r="V538" s="119"/>
      <c r="W538" s="119"/>
      <c r="X538" s="119"/>
      <c r="Y538" s="119"/>
      <c r="Z538" s="119"/>
      <c r="AA538" s="119"/>
      <c r="AB538" s="119"/>
      <c r="AC538" s="119"/>
      <c r="AD538" s="119"/>
      <c r="AE538" s="119"/>
      <c r="AF538" s="119"/>
      <c r="AG538" s="119"/>
      <c r="AH538" s="119"/>
      <c r="AI538" s="119"/>
      <c r="AJ538" s="119"/>
      <c r="AK538" s="119"/>
    </row>
    <row r="539" spans="1:37" s="109" customFormat="1" x14ac:dyDescent="0.2">
      <c r="A539" s="119" t="s">
        <v>2690</v>
      </c>
      <c r="B539" s="120" t="s">
        <v>1370</v>
      </c>
      <c r="C539" s="121" t="s">
        <v>1372</v>
      </c>
      <c r="D539" s="122">
        <v>975603308</v>
      </c>
      <c r="E539" s="122" t="s">
        <v>3282</v>
      </c>
      <c r="F539" s="121" t="s">
        <v>386</v>
      </c>
      <c r="G539" s="123">
        <v>36094</v>
      </c>
      <c r="H539" s="124">
        <f t="shared" ca="1" si="8"/>
        <v>12</v>
      </c>
      <c r="I539" s="124" t="s">
        <v>387</v>
      </c>
      <c r="J539" s="125">
        <v>30780</v>
      </c>
      <c r="K539" s="120">
        <v>4</v>
      </c>
      <c r="L539" s="124"/>
      <c r="M539" s="126"/>
      <c r="N539" s="121"/>
      <c r="O539" s="119"/>
      <c r="P539" s="119"/>
      <c r="Q539" s="119"/>
      <c r="R539" s="119"/>
      <c r="S539" s="119"/>
      <c r="T539" s="119"/>
      <c r="U539" s="119"/>
      <c r="V539" s="119"/>
      <c r="W539" s="119"/>
      <c r="X539" s="119"/>
      <c r="Y539" s="119"/>
      <c r="Z539" s="119"/>
      <c r="AA539" s="119"/>
      <c r="AB539" s="119"/>
      <c r="AC539" s="119"/>
      <c r="AD539" s="119"/>
      <c r="AE539" s="119"/>
      <c r="AF539" s="119"/>
      <c r="AG539" s="119"/>
      <c r="AH539" s="119"/>
      <c r="AI539" s="119"/>
      <c r="AJ539" s="119"/>
      <c r="AK539" s="119"/>
    </row>
    <row r="540" spans="1:37" s="109" customFormat="1" x14ac:dyDescent="0.2">
      <c r="A540" s="119" t="s">
        <v>2735</v>
      </c>
      <c r="B540" s="120" t="s">
        <v>1371</v>
      </c>
      <c r="C540" s="121" t="s">
        <v>407</v>
      </c>
      <c r="D540" s="122">
        <v>975857784</v>
      </c>
      <c r="E540" s="122" t="s">
        <v>3664</v>
      </c>
      <c r="F540" s="121" t="s">
        <v>385</v>
      </c>
      <c r="G540" s="123">
        <v>35332</v>
      </c>
      <c r="H540" s="124">
        <f t="shared" ca="1" si="8"/>
        <v>15</v>
      </c>
      <c r="I540" s="124"/>
      <c r="J540" s="125">
        <v>77760</v>
      </c>
      <c r="K540" s="120">
        <v>3</v>
      </c>
      <c r="L540" s="124"/>
      <c r="M540" s="126"/>
      <c r="N540" s="121"/>
      <c r="O540" s="119"/>
      <c r="P540" s="119"/>
      <c r="Q540" s="119"/>
      <c r="R540" s="119"/>
      <c r="S540" s="119"/>
      <c r="T540" s="119"/>
      <c r="U540" s="119"/>
      <c r="V540" s="119"/>
      <c r="W540" s="119"/>
      <c r="X540" s="119"/>
      <c r="Y540" s="119"/>
      <c r="Z540" s="119"/>
      <c r="AA540" s="119"/>
      <c r="AB540" s="119"/>
      <c r="AC540" s="119"/>
      <c r="AD540" s="119"/>
      <c r="AE540" s="119"/>
      <c r="AF540" s="119"/>
      <c r="AG540" s="119"/>
      <c r="AH540" s="119"/>
      <c r="AI540" s="119"/>
      <c r="AJ540" s="119"/>
      <c r="AK540" s="119"/>
    </row>
    <row r="541" spans="1:37" s="109" customFormat="1" x14ac:dyDescent="0.2">
      <c r="A541" s="119" t="s">
        <v>3004</v>
      </c>
      <c r="B541" s="120" t="s">
        <v>1373</v>
      </c>
      <c r="C541" s="121" t="s">
        <v>2473</v>
      </c>
      <c r="D541" s="122">
        <v>978092408</v>
      </c>
      <c r="E541" s="122" t="s">
        <v>3768</v>
      </c>
      <c r="F541" s="121" t="s">
        <v>385</v>
      </c>
      <c r="G541" s="123">
        <v>33215</v>
      </c>
      <c r="H541" s="124">
        <f t="shared" ca="1" si="8"/>
        <v>20</v>
      </c>
      <c r="I541" s="124"/>
      <c r="J541" s="125">
        <v>64720</v>
      </c>
      <c r="K541" s="120">
        <v>5</v>
      </c>
      <c r="L541" s="124"/>
      <c r="M541" s="126"/>
      <c r="N541" s="121"/>
      <c r="O541" s="119"/>
      <c r="P541" s="119"/>
      <c r="Q541" s="119"/>
      <c r="R541" s="119"/>
      <c r="S541" s="119"/>
      <c r="T541" s="119"/>
      <c r="U541" s="119"/>
      <c r="V541" s="119"/>
      <c r="W541" s="119"/>
      <c r="X541" s="119"/>
      <c r="Y541" s="119"/>
      <c r="Z541" s="119"/>
      <c r="AA541" s="119"/>
      <c r="AB541" s="119"/>
      <c r="AC541" s="119"/>
      <c r="AD541" s="119"/>
      <c r="AE541" s="119"/>
      <c r="AF541" s="119"/>
      <c r="AG541" s="119"/>
      <c r="AH541" s="119"/>
      <c r="AI541" s="119"/>
      <c r="AJ541" s="119"/>
      <c r="AK541" s="119"/>
    </row>
    <row r="542" spans="1:37" s="109" customFormat="1" x14ac:dyDescent="0.2">
      <c r="A542" s="135" t="s">
        <v>3116</v>
      </c>
      <c r="B542" s="136" t="s">
        <v>1371</v>
      </c>
      <c r="C542" s="137" t="s">
        <v>406</v>
      </c>
      <c r="D542" s="138">
        <v>978154935</v>
      </c>
      <c r="E542" s="138" t="s">
        <v>3630</v>
      </c>
      <c r="F542" s="137" t="s">
        <v>386</v>
      </c>
      <c r="G542" s="139">
        <v>34885</v>
      </c>
      <c r="H542" s="140">
        <f t="shared" ca="1" si="8"/>
        <v>16</v>
      </c>
      <c r="I542" s="140" t="s">
        <v>393</v>
      </c>
      <c r="J542" s="141">
        <v>46360</v>
      </c>
      <c r="K542" s="136">
        <v>5</v>
      </c>
      <c r="L542" s="124"/>
      <c r="M542" s="126"/>
      <c r="N542" s="121"/>
      <c r="O542" s="119"/>
      <c r="P542" s="119"/>
      <c r="Q542" s="119"/>
      <c r="R542" s="119"/>
      <c r="S542" s="119"/>
      <c r="T542" s="119"/>
      <c r="U542" s="119"/>
      <c r="V542" s="119"/>
      <c r="W542" s="119"/>
      <c r="X542" s="119"/>
      <c r="Y542" s="119"/>
      <c r="Z542" s="119"/>
      <c r="AA542" s="119"/>
      <c r="AB542" s="119"/>
      <c r="AC542" s="119"/>
      <c r="AD542" s="119"/>
      <c r="AE542" s="119"/>
      <c r="AF542" s="119"/>
      <c r="AG542" s="119"/>
      <c r="AH542" s="119"/>
      <c r="AI542" s="119"/>
      <c r="AJ542" s="119"/>
      <c r="AK542" s="119"/>
    </row>
    <row r="543" spans="1:37" s="109" customFormat="1" x14ac:dyDescent="0.2">
      <c r="A543" s="119" t="s">
        <v>3037</v>
      </c>
      <c r="B543" s="120" t="s">
        <v>378</v>
      </c>
      <c r="C543" s="121" t="s">
        <v>402</v>
      </c>
      <c r="D543" s="122">
        <v>980960186</v>
      </c>
      <c r="E543" s="122" t="s">
        <v>3531</v>
      </c>
      <c r="F543" s="121" t="s">
        <v>389</v>
      </c>
      <c r="G543" s="123">
        <v>37788</v>
      </c>
      <c r="H543" s="124">
        <f t="shared" ca="1" si="8"/>
        <v>8</v>
      </c>
      <c r="I543" s="124" t="s">
        <v>391</v>
      </c>
      <c r="J543" s="125">
        <v>47705</v>
      </c>
      <c r="K543" s="120">
        <v>5</v>
      </c>
      <c r="L543" s="124"/>
      <c r="M543" s="126"/>
      <c r="N543" s="121"/>
      <c r="O543" s="119"/>
      <c r="P543" s="119"/>
      <c r="Q543" s="119"/>
      <c r="R543" s="119"/>
      <c r="S543" s="119"/>
      <c r="T543" s="119"/>
      <c r="U543" s="119"/>
      <c r="V543" s="119"/>
      <c r="W543" s="119"/>
      <c r="X543" s="119"/>
      <c r="Y543" s="119"/>
      <c r="Z543" s="119"/>
      <c r="AA543" s="119"/>
      <c r="AB543" s="119"/>
      <c r="AC543" s="119"/>
      <c r="AD543" s="119"/>
      <c r="AE543" s="119"/>
      <c r="AF543" s="119"/>
      <c r="AG543" s="119"/>
      <c r="AH543" s="119"/>
      <c r="AI543" s="119"/>
      <c r="AJ543" s="119"/>
      <c r="AK543" s="119"/>
    </row>
    <row r="544" spans="1:37" s="109" customFormat="1" x14ac:dyDescent="0.2">
      <c r="A544" s="119"/>
      <c r="B544" s="120"/>
      <c r="C544" s="121"/>
      <c r="D544" s="122"/>
      <c r="E544" s="122"/>
      <c r="F544" s="121"/>
      <c r="G544" s="123"/>
      <c r="H544" s="124"/>
      <c r="I544" s="124"/>
      <c r="J544" s="125"/>
      <c r="K544" s="120"/>
      <c r="L544" s="124"/>
      <c r="M544" s="126"/>
      <c r="N544" s="121"/>
      <c r="O544" s="119"/>
      <c r="P544" s="119"/>
      <c r="Q544" s="119"/>
      <c r="R544" s="119"/>
      <c r="S544" s="119"/>
      <c r="T544" s="119"/>
      <c r="U544" s="119"/>
      <c r="V544" s="119"/>
      <c r="W544" s="119"/>
      <c r="X544" s="119"/>
      <c r="Y544" s="119"/>
      <c r="Z544" s="119"/>
      <c r="AA544" s="119"/>
      <c r="AB544" s="119"/>
      <c r="AC544" s="119"/>
      <c r="AD544" s="119"/>
      <c r="AE544" s="119"/>
      <c r="AF544" s="119"/>
      <c r="AG544" s="119"/>
      <c r="AH544" s="119"/>
      <c r="AI544" s="119"/>
      <c r="AJ544" s="119"/>
      <c r="AK544" s="119"/>
    </row>
    <row r="545" spans="2:15" x14ac:dyDescent="0.2">
      <c r="B545" s="120"/>
      <c r="C545" s="121"/>
      <c r="D545" s="122"/>
      <c r="E545" s="122"/>
      <c r="F545" s="121"/>
      <c r="G545" s="123"/>
      <c r="H545" s="124"/>
      <c r="I545" s="124"/>
      <c r="J545" s="125"/>
      <c r="K545" s="120"/>
      <c r="L545" s="124"/>
      <c r="M545" s="126"/>
      <c r="N545" s="121"/>
    </row>
    <row r="546" spans="2:15" x14ac:dyDescent="0.2">
      <c r="B546" s="120"/>
      <c r="C546" s="121"/>
      <c r="D546" s="122"/>
      <c r="E546" s="122"/>
      <c r="F546" s="121"/>
      <c r="G546" s="123"/>
      <c r="H546" s="124"/>
      <c r="I546" s="124"/>
      <c r="J546" s="125"/>
      <c r="K546" s="120"/>
      <c r="L546" s="124"/>
      <c r="M546" s="126"/>
      <c r="N546" s="121"/>
    </row>
    <row r="547" spans="2:15" x14ac:dyDescent="0.2">
      <c r="B547" s="120"/>
      <c r="C547" s="121"/>
      <c r="D547" s="122"/>
      <c r="E547" s="122"/>
      <c r="F547" s="121"/>
      <c r="G547" s="123"/>
      <c r="H547" s="124"/>
      <c r="I547" s="124"/>
      <c r="J547" s="125"/>
      <c r="K547" s="120"/>
      <c r="L547" s="124"/>
      <c r="M547" s="126"/>
      <c r="N547" s="121"/>
    </row>
    <row r="548" spans="2:15" x14ac:dyDescent="0.2">
      <c r="B548" s="120"/>
      <c r="C548" s="121"/>
      <c r="D548" s="122"/>
      <c r="E548" s="122"/>
      <c r="F548" s="121"/>
      <c r="G548" s="123"/>
      <c r="H548" s="124"/>
      <c r="I548" s="124"/>
      <c r="J548" s="125"/>
      <c r="K548" s="120"/>
      <c r="L548" s="124"/>
      <c r="M548" s="126"/>
      <c r="N548" s="121"/>
    </row>
    <row r="549" spans="2:15" x14ac:dyDescent="0.2">
      <c r="B549" s="120"/>
      <c r="C549" s="121"/>
      <c r="D549" s="122"/>
      <c r="E549" s="122"/>
      <c r="F549" s="121"/>
      <c r="G549" s="123"/>
      <c r="H549" s="124"/>
      <c r="I549" s="124"/>
      <c r="J549" s="125"/>
      <c r="K549" s="120"/>
      <c r="L549" s="124"/>
      <c r="M549" s="126"/>
      <c r="N549" s="121"/>
    </row>
    <row r="550" spans="2:15" x14ac:dyDescent="0.2">
      <c r="B550" s="120"/>
      <c r="C550" s="121"/>
      <c r="D550" s="122"/>
      <c r="E550" s="122"/>
      <c r="F550" s="121"/>
      <c r="G550" s="123"/>
      <c r="H550" s="124"/>
      <c r="I550" s="124"/>
      <c r="J550" s="125"/>
      <c r="K550" s="120"/>
      <c r="L550" s="124"/>
      <c r="M550" s="126"/>
      <c r="N550" s="121"/>
    </row>
    <row r="551" spans="2:15" x14ac:dyDescent="0.2">
      <c r="B551" s="120"/>
      <c r="C551" s="121"/>
      <c r="D551" s="122"/>
      <c r="E551" s="122"/>
      <c r="F551" s="121"/>
      <c r="G551" s="123"/>
      <c r="H551" s="124"/>
      <c r="I551" s="124"/>
      <c r="J551" s="125"/>
      <c r="K551" s="120"/>
      <c r="L551" s="124"/>
      <c r="M551" s="126"/>
      <c r="N551" s="121"/>
    </row>
    <row r="552" spans="2:15" x14ac:dyDescent="0.2">
      <c r="B552" s="120"/>
      <c r="C552" s="121"/>
      <c r="D552" s="122"/>
      <c r="E552" s="122"/>
      <c r="F552" s="121"/>
      <c r="G552" s="123"/>
      <c r="H552" s="124"/>
      <c r="I552" s="124"/>
      <c r="J552" s="125"/>
      <c r="K552" s="120"/>
      <c r="L552" s="124"/>
      <c r="M552" s="126"/>
      <c r="N552" s="121"/>
    </row>
    <row r="553" spans="2:15" x14ac:dyDescent="0.2">
      <c r="B553" s="120"/>
      <c r="C553" s="121"/>
      <c r="D553" s="122"/>
      <c r="E553" s="122"/>
      <c r="F553" s="121"/>
      <c r="G553" s="123"/>
      <c r="H553" s="124"/>
      <c r="I553" s="124"/>
      <c r="J553" s="125"/>
      <c r="K553" s="120"/>
      <c r="L553" s="124"/>
      <c r="M553" s="126"/>
      <c r="N553" s="121"/>
    </row>
    <row r="554" spans="2:15" x14ac:dyDescent="0.2">
      <c r="B554" s="120"/>
      <c r="C554" s="121"/>
      <c r="D554" s="122"/>
      <c r="E554" s="122"/>
      <c r="F554" s="121"/>
      <c r="G554" s="123"/>
      <c r="H554" s="124"/>
      <c r="I554" s="124"/>
      <c r="J554" s="125"/>
      <c r="K554" s="120"/>
      <c r="L554" s="124"/>
      <c r="M554" s="126"/>
      <c r="N554" s="121"/>
    </row>
    <row r="555" spans="2:15" x14ac:dyDescent="0.2">
      <c r="B555" s="120"/>
      <c r="C555" s="121"/>
      <c r="D555" s="122"/>
      <c r="E555" s="122"/>
      <c r="F555" s="121"/>
      <c r="G555" s="123"/>
      <c r="H555" s="124"/>
      <c r="I555" s="124"/>
      <c r="J555" s="125"/>
      <c r="K555" s="120"/>
      <c r="L555" s="124"/>
      <c r="M555" s="126"/>
      <c r="N555" s="121"/>
    </row>
    <row r="556" spans="2:15" x14ac:dyDescent="0.2">
      <c r="B556" s="120"/>
      <c r="C556" s="121"/>
      <c r="D556" s="122"/>
      <c r="E556" s="122"/>
      <c r="F556" s="121"/>
      <c r="G556" s="151"/>
      <c r="H556" s="124"/>
      <c r="I556" s="124"/>
      <c r="J556" s="125"/>
      <c r="K556" s="120"/>
      <c r="L556" s="124"/>
      <c r="M556" s="142"/>
      <c r="N556" s="126"/>
      <c r="O556" s="143"/>
    </row>
    <row r="557" spans="2:15" x14ac:dyDescent="0.2">
      <c r="B557" s="120"/>
      <c r="C557" s="121"/>
      <c r="D557" s="122"/>
      <c r="E557" s="122"/>
      <c r="F557" s="121"/>
      <c r="G557" s="123"/>
      <c r="H557" s="124"/>
      <c r="I557" s="124"/>
      <c r="J557" s="125"/>
      <c r="K557" s="120"/>
      <c r="L557" s="124"/>
      <c r="M557" s="126"/>
      <c r="N557" s="121"/>
    </row>
    <row r="558" spans="2:15" x14ac:dyDescent="0.2">
      <c r="B558" s="120"/>
      <c r="C558" s="121"/>
      <c r="D558" s="122"/>
      <c r="E558" s="122"/>
      <c r="F558" s="121"/>
      <c r="G558" s="123"/>
      <c r="H558" s="124"/>
      <c r="I558" s="124"/>
      <c r="J558" s="125"/>
      <c r="K558" s="120"/>
      <c r="L558" s="124"/>
      <c r="M558" s="126"/>
      <c r="N558" s="121"/>
    </row>
    <row r="559" spans="2:15" x14ac:dyDescent="0.2">
      <c r="B559" s="120"/>
      <c r="C559" s="121"/>
      <c r="D559" s="122"/>
      <c r="E559" s="122"/>
      <c r="F559" s="121"/>
      <c r="G559" s="123"/>
      <c r="H559" s="124"/>
      <c r="I559" s="124"/>
      <c r="J559" s="125"/>
      <c r="K559" s="120"/>
      <c r="L559" s="124"/>
      <c r="M559" s="126"/>
      <c r="N559" s="121"/>
      <c r="O559" s="143"/>
    </row>
    <row r="560" spans="2:15" x14ac:dyDescent="0.2">
      <c r="L560" s="124"/>
      <c r="M560" s="126"/>
      <c r="N560" s="121"/>
    </row>
    <row r="561" spans="12:15" x14ac:dyDescent="0.2">
      <c r="L561" s="124"/>
      <c r="M561" s="126"/>
      <c r="N561" s="121"/>
      <c r="O561" s="143"/>
    </row>
    <row r="562" spans="12:15" x14ac:dyDescent="0.2">
      <c r="L562" s="124"/>
      <c r="M562" s="126"/>
      <c r="N562" s="121"/>
    </row>
    <row r="563" spans="12:15" x14ac:dyDescent="0.2">
      <c r="L563" s="124"/>
      <c r="M563" s="126"/>
      <c r="N563" s="121"/>
    </row>
    <row r="564" spans="12:15" x14ac:dyDescent="0.2">
      <c r="L564" s="124"/>
      <c r="M564" s="127"/>
      <c r="N564" s="121"/>
    </row>
    <row r="565" spans="12:15" x14ac:dyDescent="0.2">
      <c r="L565" s="124"/>
      <c r="M565" s="126"/>
      <c r="N565" s="121"/>
    </row>
    <row r="566" spans="12:15" x14ac:dyDescent="0.2">
      <c r="L566" s="124"/>
      <c r="M566" s="127"/>
      <c r="N566" s="121"/>
    </row>
    <row r="567" spans="12:15" x14ac:dyDescent="0.2">
      <c r="L567" s="124"/>
      <c r="M567" s="126"/>
      <c r="N567" s="121"/>
    </row>
    <row r="568" spans="12:15" x14ac:dyDescent="0.2">
      <c r="L568" s="124"/>
      <c r="M568" s="126"/>
      <c r="N568" s="121"/>
    </row>
    <row r="569" spans="12:15" x14ac:dyDescent="0.2">
      <c r="L569" s="124"/>
      <c r="M569" s="126"/>
      <c r="N569" s="121"/>
    </row>
    <row r="570" spans="12:15" x14ac:dyDescent="0.2">
      <c r="L570" s="124"/>
      <c r="M570" s="126"/>
      <c r="N570" s="121"/>
    </row>
    <row r="571" spans="12:15" x14ac:dyDescent="0.2">
      <c r="L571" s="124"/>
      <c r="M571" s="126"/>
      <c r="N571" s="121"/>
    </row>
    <row r="572" spans="12:15" x14ac:dyDescent="0.2">
      <c r="L572" s="124"/>
      <c r="M572" s="126"/>
      <c r="N572" s="121"/>
      <c r="O572" s="143"/>
    </row>
    <row r="573" spans="12:15" x14ac:dyDescent="0.2">
      <c r="L573" s="124"/>
      <c r="M573" s="126"/>
      <c r="N573" s="121"/>
    </row>
    <row r="574" spans="12:15" x14ac:dyDescent="0.2">
      <c r="L574" s="124"/>
      <c r="M574" s="127"/>
      <c r="N574" s="121"/>
    </row>
    <row r="575" spans="12:15" x14ac:dyDescent="0.2">
      <c r="L575" s="124"/>
      <c r="M575" s="126"/>
      <c r="N575" s="121"/>
    </row>
    <row r="576" spans="12:15" x14ac:dyDescent="0.2">
      <c r="L576" s="124"/>
      <c r="M576" s="126"/>
      <c r="N576" s="121"/>
    </row>
    <row r="577" spans="1:37" s="109" customFormat="1" x14ac:dyDescent="0.2">
      <c r="A577" s="119"/>
      <c r="B577" s="159"/>
      <c r="C577" s="119"/>
      <c r="D577" s="143"/>
      <c r="E577" s="143"/>
      <c r="F577" s="119"/>
      <c r="G577" s="160"/>
      <c r="H577" s="119"/>
      <c r="I577" s="119"/>
      <c r="J577" s="161"/>
      <c r="K577" s="119"/>
      <c r="L577" s="124"/>
      <c r="M577" s="126"/>
      <c r="N577" s="121"/>
      <c r="O577" s="119"/>
      <c r="P577" s="119"/>
      <c r="Q577" s="119"/>
      <c r="R577" s="119"/>
      <c r="S577" s="119"/>
      <c r="T577" s="119"/>
      <c r="U577" s="119"/>
      <c r="V577" s="119"/>
      <c r="W577" s="119"/>
      <c r="X577" s="119"/>
      <c r="Y577" s="119"/>
      <c r="Z577" s="119"/>
      <c r="AA577" s="119"/>
      <c r="AB577" s="119"/>
      <c r="AC577" s="119"/>
      <c r="AD577" s="119"/>
      <c r="AE577" s="119"/>
      <c r="AF577" s="119"/>
      <c r="AG577" s="119"/>
      <c r="AH577" s="119"/>
      <c r="AI577" s="119"/>
      <c r="AJ577" s="119"/>
      <c r="AK577" s="119"/>
    </row>
    <row r="578" spans="1:37" s="109" customFormat="1" x14ac:dyDescent="0.2">
      <c r="A578" s="119"/>
      <c r="B578" s="159"/>
      <c r="C578" s="119"/>
      <c r="D578" s="143"/>
      <c r="E578" s="143"/>
      <c r="F578" s="119"/>
      <c r="G578" s="160"/>
      <c r="H578" s="119"/>
      <c r="I578" s="119"/>
      <c r="J578" s="161"/>
      <c r="K578" s="119"/>
      <c r="L578" s="124"/>
      <c r="M578" s="126"/>
      <c r="N578" s="121"/>
      <c r="O578" s="119"/>
      <c r="P578" s="119"/>
      <c r="Q578" s="119"/>
      <c r="R578" s="119"/>
      <c r="S578" s="119"/>
      <c r="T578" s="119"/>
      <c r="U578" s="119"/>
      <c r="V578" s="119"/>
      <c r="W578" s="119"/>
      <c r="X578" s="119"/>
      <c r="Y578" s="119"/>
      <c r="Z578" s="119"/>
      <c r="AA578" s="119"/>
      <c r="AB578" s="119"/>
      <c r="AC578" s="119"/>
      <c r="AD578" s="119"/>
      <c r="AE578" s="119"/>
      <c r="AF578" s="119"/>
      <c r="AG578" s="119"/>
      <c r="AH578" s="119"/>
      <c r="AI578" s="119"/>
      <c r="AJ578" s="119"/>
      <c r="AK578" s="119"/>
    </row>
    <row r="579" spans="1:37" s="109" customFormat="1" x14ac:dyDescent="0.2">
      <c r="A579" s="119"/>
      <c r="B579" s="159"/>
      <c r="C579" s="119"/>
      <c r="D579" s="143"/>
      <c r="E579" s="143"/>
      <c r="F579" s="119"/>
      <c r="G579" s="160"/>
      <c r="H579" s="119"/>
      <c r="I579" s="119"/>
      <c r="J579" s="161"/>
      <c r="K579" s="119"/>
      <c r="L579" s="124"/>
      <c r="M579" s="126"/>
      <c r="N579" s="121"/>
      <c r="O579" s="119"/>
      <c r="P579" s="119"/>
      <c r="Q579" s="119"/>
      <c r="R579" s="119"/>
      <c r="S579" s="119"/>
      <c r="T579" s="119"/>
      <c r="U579" s="119"/>
      <c r="V579" s="119"/>
      <c r="W579" s="119"/>
      <c r="X579" s="119"/>
      <c r="Y579" s="119"/>
      <c r="Z579" s="119"/>
      <c r="AA579" s="119"/>
      <c r="AB579" s="119"/>
      <c r="AC579" s="119"/>
      <c r="AD579" s="119"/>
      <c r="AE579" s="119"/>
      <c r="AF579" s="119"/>
      <c r="AG579" s="119"/>
      <c r="AH579" s="119"/>
      <c r="AI579" s="119"/>
      <c r="AJ579" s="119"/>
      <c r="AK579" s="119"/>
    </row>
    <row r="580" spans="1:37" s="109" customFormat="1" x14ac:dyDescent="0.2">
      <c r="A580" s="119"/>
      <c r="B580" s="159"/>
      <c r="C580" s="119"/>
      <c r="D580" s="143"/>
      <c r="E580" s="143"/>
      <c r="F580" s="119"/>
      <c r="G580" s="160"/>
      <c r="H580" s="119"/>
      <c r="I580" s="119"/>
      <c r="J580" s="161"/>
      <c r="K580" s="119"/>
      <c r="L580" s="124"/>
      <c r="M580" s="126"/>
      <c r="N580" s="121"/>
      <c r="O580" s="119"/>
      <c r="P580" s="119"/>
      <c r="Q580" s="119"/>
      <c r="R580" s="119"/>
      <c r="S580" s="119"/>
      <c r="T580" s="119"/>
      <c r="U580" s="119"/>
      <c r="V580" s="119"/>
      <c r="W580" s="119"/>
      <c r="X580" s="119"/>
      <c r="Y580" s="119"/>
      <c r="Z580" s="119"/>
      <c r="AA580" s="119"/>
      <c r="AB580" s="119"/>
      <c r="AC580" s="119"/>
      <c r="AD580" s="119"/>
      <c r="AE580" s="119"/>
      <c r="AF580" s="119"/>
      <c r="AG580" s="119"/>
      <c r="AH580" s="119"/>
      <c r="AI580" s="119"/>
      <c r="AJ580" s="119"/>
      <c r="AK580" s="119"/>
    </row>
    <row r="581" spans="1:37" s="109" customFormat="1" x14ac:dyDescent="0.2">
      <c r="A581" s="119"/>
      <c r="B581" s="159"/>
      <c r="C581" s="119"/>
      <c r="D581" s="143"/>
      <c r="E581" s="143"/>
      <c r="F581" s="119"/>
      <c r="G581" s="160"/>
      <c r="H581" s="119"/>
      <c r="I581" s="119"/>
      <c r="J581" s="161"/>
      <c r="K581" s="119"/>
      <c r="L581" s="124"/>
      <c r="M581" s="126"/>
      <c r="N581" s="121"/>
      <c r="O581" s="119"/>
      <c r="P581" s="119"/>
      <c r="Q581" s="119"/>
      <c r="R581" s="119"/>
      <c r="S581" s="119"/>
      <c r="T581" s="119"/>
      <c r="U581" s="119"/>
      <c r="V581" s="119"/>
      <c r="W581" s="119"/>
      <c r="X581" s="119"/>
      <c r="Y581" s="119"/>
      <c r="Z581" s="119"/>
      <c r="AA581" s="119"/>
      <c r="AB581" s="119"/>
      <c r="AC581" s="119"/>
      <c r="AD581" s="119"/>
      <c r="AE581" s="119"/>
      <c r="AF581" s="119"/>
      <c r="AG581" s="119"/>
      <c r="AH581" s="119"/>
      <c r="AI581" s="119"/>
      <c r="AJ581" s="119"/>
      <c r="AK581" s="119"/>
    </row>
    <row r="582" spans="1:37" s="109" customFormat="1" x14ac:dyDescent="0.2">
      <c r="A582" s="119"/>
      <c r="B582" s="159"/>
      <c r="C582" s="119"/>
      <c r="D582" s="143"/>
      <c r="E582" s="143"/>
      <c r="F582" s="119"/>
      <c r="G582" s="160"/>
      <c r="H582" s="119"/>
      <c r="I582" s="119"/>
      <c r="J582" s="161"/>
      <c r="K582" s="119"/>
      <c r="L582" s="124"/>
      <c r="M582" s="126"/>
      <c r="N582" s="121"/>
      <c r="O582" s="119"/>
      <c r="P582" s="119"/>
      <c r="Q582" s="119"/>
      <c r="R582" s="119"/>
      <c r="S582" s="119"/>
      <c r="T582" s="119"/>
      <c r="U582" s="119"/>
      <c r="V582" s="119"/>
      <c r="W582" s="119"/>
      <c r="X582" s="119"/>
      <c r="Y582" s="119"/>
      <c r="Z582" s="119"/>
      <c r="AA582" s="119"/>
      <c r="AB582" s="119"/>
      <c r="AC582" s="119"/>
      <c r="AD582" s="119"/>
      <c r="AE582" s="119"/>
      <c r="AF582" s="119"/>
      <c r="AG582" s="119"/>
      <c r="AH582" s="119"/>
      <c r="AI582" s="119"/>
      <c r="AJ582" s="119"/>
      <c r="AK582" s="119"/>
    </row>
    <row r="583" spans="1:37" s="109" customFormat="1" x14ac:dyDescent="0.2">
      <c r="A583" s="119"/>
      <c r="B583" s="159"/>
      <c r="C583" s="119"/>
      <c r="D583" s="143"/>
      <c r="E583" s="143"/>
      <c r="F583" s="119"/>
      <c r="G583" s="160"/>
      <c r="H583" s="119"/>
      <c r="I583" s="119"/>
      <c r="J583" s="161"/>
      <c r="K583" s="119"/>
      <c r="L583" s="124"/>
      <c r="M583" s="126"/>
      <c r="N583" s="121"/>
      <c r="O583" s="119"/>
      <c r="P583" s="119"/>
      <c r="Q583" s="119"/>
      <c r="R583" s="119"/>
      <c r="S583" s="119"/>
      <c r="T583" s="119"/>
      <c r="U583" s="119"/>
      <c r="V583" s="119"/>
      <c r="W583" s="119"/>
      <c r="X583" s="119"/>
      <c r="Y583" s="119"/>
      <c r="Z583" s="119"/>
      <c r="AA583" s="119"/>
      <c r="AB583" s="119"/>
      <c r="AC583" s="119"/>
      <c r="AD583" s="119"/>
      <c r="AE583" s="119"/>
      <c r="AF583" s="119"/>
      <c r="AG583" s="119"/>
      <c r="AH583" s="119"/>
      <c r="AI583" s="119"/>
      <c r="AJ583" s="119"/>
      <c r="AK583" s="119"/>
    </row>
    <row r="584" spans="1:37" s="109" customFormat="1" x14ac:dyDescent="0.2">
      <c r="A584" s="119"/>
      <c r="B584" s="159"/>
      <c r="C584" s="119"/>
      <c r="D584" s="143"/>
      <c r="E584" s="143"/>
      <c r="F584" s="119"/>
      <c r="G584" s="160"/>
      <c r="H584" s="119"/>
      <c r="I584" s="119"/>
      <c r="J584" s="161"/>
      <c r="K584" s="119"/>
      <c r="L584" s="124"/>
      <c r="M584" s="126"/>
      <c r="N584" s="121"/>
      <c r="O584" s="119"/>
      <c r="P584" s="119"/>
      <c r="Q584" s="119"/>
      <c r="R584" s="119"/>
      <c r="S584" s="119"/>
      <c r="T584" s="119"/>
      <c r="U584" s="119"/>
      <c r="V584" s="119"/>
      <c r="W584" s="119"/>
      <c r="X584" s="119"/>
      <c r="Y584" s="119"/>
      <c r="Z584" s="119"/>
      <c r="AA584" s="119"/>
      <c r="AB584" s="119"/>
      <c r="AC584" s="119"/>
      <c r="AD584" s="119"/>
      <c r="AE584" s="119"/>
      <c r="AF584" s="119"/>
      <c r="AG584" s="119"/>
      <c r="AH584" s="119"/>
      <c r="AI584" s="119"/>
      <c r="AJ584" s="119"/>
      <c r="AK584" s="119"/>
    </row>
    <row r="585" spans="1:37" s="109" customFormat="1" x14ac:dyDescent="0.2">
      <c r="A585" s="119"/>
      <c r="B585" s="159"/>
      <c r="C585" s="119"/>
      <c r="D585" s="143"/>
      <c r="E585" s="143"/>
      <c r="F585" s="119"/>
      <c r="G585" s="160"/>
      <c r="H585" s="119"/>
      <c r="I585" s="119"/>
      <c r="J585" s="161"/>
      <c r="K585" s="119"/>
      <c r="L585" s="124"/>
      <c r="M585" s="126"/>
      <c r="N585" s="121"/>
      <c r="O585" s="119"/>
      <c r="P585" s="119"/>
      <c r="Q585" s="119"/>
      <c r="R585" s="119"/>
      <c r="S585" s="119"/>
      <c r="T585" s="119"/>
      <c r="U585" s="119"/>
      <c r="V585" s="119"/>
      <c r="W585" s="119"/>
      <c r="X585" s="119"/>
      <c r="Y585" s="119"/>
      <c r="Z585" s="119"/>
      <c r="AA585" s="119"/>
      <c r="AB585" s="119"/>
      <c r="AC585" s="119"/>
      <c r="AD585" s="119"/>
      <c r="AE585" s="119"/>
      <c r="AF585" s="119"/>
      <c r="AG585" s="119"/>
      <c r="AH585" s="119"/>
      <c r="AI585" s="119"/>
      <c r="AJ585" s="119"/>
      <c r="AK585" s="119"/>
    </row>
    <row r="586" spans="1:37" s="109" customFormat="1" x14ac:dyDescent="0.2">
      <c r="A586" s="119"/>
      <c r="B586" s="159"/>
      <c r="C586" s="119"/>
      <c r="D586" s="143"/>
      <c r="E586" s="143"/>
      <c r="F586" s="119"/>
      <c r="G586" s="160"/>
      <c r="H586" s="119"/>
      <c r="I586" s="119"/>
      <c r="J586" s="161"/>
      <c r="K586" s="119"/>
      <c r="L586" s="124"/>
      <c r="M586" s="126"/>
      <c r="N586" s="121"/>
      <c r="O586" s="119"/>
      <c r="P586" s="119"/>
      <c r="Q586" s="119"/>
      <c r="R586" s="119"/>
      <c r="S586" s="119"/>
      <c r="T586" s="119"/>
      <c r="U586" s="119"/>
      <c r="V586" s="119"/>
      <c r="W586" s="119"/>
      <c r="X586" s="119"/>
      <c r="Y586" s="119"/>
      <c r="Z586" s="119"/>
      <c r="AA586" s="119"/>
      <c r="AB586" s="119"/>
      <c r="AC586" s="119"/>
      <c r="AD586" s="119"/>
      <c r="AE586" s="119"/>
      <c r="AF586" s="119"/>
      <c r="AG586" s="119"/>
      <c r="AH586" s="119"/>
      <c r="AI586" s="119"/>
      <c r="AJ586" s="119"/>
      <c r="AK586" s="119"/>
    </row>
    <row r="587" spans="1:37" s="109" customFormat="1" x14ac:dyDescent="0.2">
      <c r="A587" s="119"/>
      <c r="B587" s="159"/>
      <c r="C587" s="119"/>
      <c r="D587" s="143"/>
      <c r="E587" s="143"/>
      <c r="F587" s="119"/>
      <c r="G587" s="160"/>
      <c r="H587" s="119"/>
      <c r="I587" s="119"/>
      <c r="J587" s="161"/>
      <c r="K587" s="119"/>
      <c r="L587" s="124"/>
      <c r="M587" s="126"/>
      <c r="N587" s="121"/>
      <c r="O587" s="119"/>
      <c r="P587" s="119"/>
      <c r="Q587" s="119"/>
      <c r="R587" s="119"/>
      <c r="S587" s="119"/>
      <c r="T587" s="119"/>
      <c r="U587" s="119"/>
      <c r="V587" s="119"/>
      <c r="W587" s="119"/>
      <c r="X587" s="119"/>
      <c r="Y587" s="119"/>
      <c r="Z587" s="119"/>
      <c r="AA587" s="119"/>
      <c r="AB587" s="119"/>
      <c r="AC587" s="119"/>
      <c r="AD587" s="119"/>
      <c r="AE587" s="119"/>
      <c r="AF587" s="119"/>
      <c r="AG587" s="119"/>
      <c r="AH587" s="119"/>
      <c r="AI587" s="119"/>
      <c r="AJ587" s="119"/>
      <c r="AK587" s="119"/>
    </row>
    <row r="588" spans="1:37" s="109" customFormat="1" x14ac:dyDescent="0.2">
      <c r="A588" s="119"/>
      <c r="B588" s="159"/>
      <c r="C588" s="119"/>
      <c r="D588" s="143"/>
      <c r="E588" s="143"/>
      <c r="F588" s="119"/>
      <c r="G588" s="160"/>
      <c r="H588" s="119"/>
      <c r="I588" s="119"/>
      <c r="J588" s="161"/>
      <c r="K588" s="119"/>
      <c r="L588" s="124"/>
      <c r="M588" s="126"/>
      <c r="N588" s="121"/>
      <c r="O588" s="119"/>
      <c r="P588" s="119"/>
      <c r="Q588" s="119"/>
      <c r="R588" s="119"/>
      <c r="S588" s="119"/>
      <c r="T588" s="119"/>
      <c r="U588" s="119"/>
      <c r="V588" s="119"/>
      <c r="W588" s="119"/>
      <c r="X588" s="119"/>
      <c r="Y588" s="119"/>
      <c r="Z588" s="119"/>
      <c r="AA588" s="119"/>
      <c r="AB588" s="119"/>
      <c r="AC588" s="119"/>
      <c r="AD588" s="119"/>
      <c r="AE588" s="119"/>
      <c r="AF588" s="119"/>
      <c r="AG588" s="119"/>
      <c r="AH588" s="119"/>
      <c r="AI588" s="119"/>
      <c r="AJ588" s="119"/>
      <c r="AK588" s="119"/>
    </row>
    <row r="589" spans="1:37" s="109" customFormat="1" x14ac:dyDescent="0.2">
      <c r="A589" s="119"/>
      <c r="B589" s="159"/>
      <c r="C589" s="119"/>
      <c r="D589" s="143"/>
      <c r="E589" s="143"/>
      <c r="F589" s="119"/>
      <c r="G589" s="160"/>
      <c r="H589" s="119"/>
      <c r="I589" s="119"/>
      <c r="J589" s="161"/>
      <c r="K589" s="119"/>
      <c r="L589" s="124"/>
      <c r="M589" s="126"/>
      <c r="N589" s="121"/>
      <c r="O589" s="119"/>
      <c r="P589" s="119"/>
      <c r="Q589" s="119"/>
      <c r="R589" s="119"/>
      <c r="S589" s="119"/>
      <c r="T589" s="119"/>
      <c r="U589" s="119"/>
      <c r="V589" s="119"/>
      <c r="W589" s="119"/>
      <c r="X589" s="119"/>
      <c r="Y589" s="119"/>
      <c r="Z589" s="119"/>
      <c r="AA589" s="119"/>
      <c r="AB589" s="119"/>
      <c r="AC589" s="119"/>
      <c r="AD589" s="119"/>
      <c r="AE589" s="119"/>
      <c r="AF589" s="119"/>
      <c r="AG589" s="119"/>
      <c r="AH589" s="119"/>
      <c r="AI589" s="119"/>
      <c r="AJ589" s="119"/>
      <c r="AK589" s="119"/>
    </row>
    <row r="590" spans="1:37" s="109" customFormat="1" x14ac:dyDescent="0.2">
      <c r="A590" s="119"/>
      <c r="B590" s="159"/>
      <c r="C590" s="119"/>
      <c r="D590" s="143"/>
      <c r="E590" s="143"/>
      <c r="F590" s="119"/>
      <c r="G590" s="160"/>
      <c r="H590" s="119"/>
      <c r="I590" s="119"/>
      <c r="J590" s="161"/>
      <c r="K590" s="119"/>
      <c r="L590" s="124"/>
      <c r="M590" s="126"/>
      <c r="N590" s="121"/>
      <c r="O590" s="119"/>
      <c r="P590" s="119"/>
      <c r="Q590" s="119"/>
      <c r="R590" s="119"/>
      <c r="S590" s="119"/>
      <c r="T590" s="119"/>
      <c r="U590" s="119"/>
      <c r="V590" s="119"/>
      <c r="W590" s="119"/>
      <c r="X590" s="119"/>
      <c r="Y590" s="119"/>
      <c r="Z590" s="119"/>
      <c r="AA590" s="119"/>
      <c r="AB590" s="119"/>
      <c r="AC590" s="119"/>
      <c r="AD590" s="119"/>
      <c r="AE590" s="119"/>
      <c r="AF590" s="119"/>
      <c r="AG590" s="119"/>
      <c r="AH590" s="119"/>
      <c r="AI590" s="119"/>
      <c r="AJ590" s="119"/>
      <c r="AK590" s="119"/>
    </row>
    <row r="591" spans="1:37" s="109" customFormat="1" x14ac:dyDescent="0.2">
      <c r="A591" s="119"/>
      <c r="B591" s="159"/>
      <c r="C591" s="119"/>
      <c r="D591" s="143"/>
      <c r="E591" s="143"/>
      <c r="F591" s="119"/>
      <c r="G591" s="160"/>
      <c r="H591" s="119"/>
      <c r="I591" s="119"/>
      <c r="J591" s="161"/>
      <c r="K591" s="119"/>
      <c r="L591" s="124"/>
      <c r="M591" s="126"/>
      <c r="N591" s="121"/>
      <c r="O591" s="119"/>
      <c r="P591" s="119"/>
      <c r="Q591" s="119"/>
      <c r="R591" s="119"/>
      <c r="S591" s="119"/>
      <c r="T591" s="119"/>
      <c r="U591" s="119"/>
      <c r="V591" s="119"/>
      <c r="W591" s="119"/>
      <c r="X591" s="119"/>
      <c r="Y591" s="119"/>
      <c r="Z591" s="119"/>
      <c r="AA591" s="119"/>
      <c r="AB591" s="119"/>
      <c r="AC591" s="119"/>
      <c r="AD591" s="119"/>
      <c r="AE591" s="119"/>
      <c r="AF591" s="119"/>
      <c r="AG591" s="119"/>
      <c r="AH591" s="119"/>
      <c r="AI591" s="119"/>
      <c r="AJ591" s="119"/>
      <c r="AK591" s="119"/>
    </row>
    <row r="592" spans="1:37" s="109" customFormat="1" x14ac:dyDescent="0.2">
      <c r="A592" s="119"/>
      <c r="B592" s="159"/>
      <c r="C592" s="119"/>
      <c r="D592" s="143"/>
      <c r="E592" s="143"/>
      <c r="F592" s="119"/>
      <c r="G592" s="160"/>
      <c r="H592" s="119"/>
      <c r="I592" s="119"/>
      <c r="J592" s="161"/>
      <c r="K592" s="119"/>
      <c r="L592" s="124"/>
      <c r="M592" s="126"/>
      <c r="N592" s="121"/>
      <c r="O592" s="119"/>
      <c r="P592" s="119"/>
      <c r="Q592" s="119"/>
      <c r="R592" s="119"/>
      <c r="S592" s="119"/>
      <c r="T592" s="119"/>
      <c r="U592" s="119"/>
      <c r="V592" s="119"/>
      <c r="W592" s="119"/>
      <c r="X592" s="119"/>
      <c r="Y592" s="119"/>
      <c r="Z592" s="119"/>
      <c r="AA592" s="119"/>
      <c r="AB592" s="119"/>
      <c r="AC592" s="119"/>
      <c r="AD592" s="119"/>
      <c r="AE592" s="119"/>
      <c r="AF592" s="119"/>
      <c r="AG592" s="119"/>
      <c r="AH592" s="119"/>
      <c r="AI592" s="119"/>
      <c r="AJ592" s="119"/>
      <c r="AK592" s="119"/>
    </row>
    <row r="593" spans="1:37" s="109" customFormat="1" x14ac:dyDescent="0.2">
      <c r="A593" s="119"/>
      <c r="B593" s="159"/>
      <c r="C593" s="119"/>
      <c r="D593" s="143"/>
      <c r="E593" s="143"/>
      <c r="F593" s="119"/>
      <c r="G593" s="160"/>
      <c r="H593" s="119"/>
      <c r="I593" s="119"/>
      <c r="J593" s="161"/>
      <c r="K593" s="119"/>
      <c r="L593" s="124"/>
      <c r="M593" s="126"/>
      <c r="N593" s="121"/>
      <c r="O593" s="119"/>
      <c r="P593" s="119"/>
      <c r="Q593" s="119"/>
      <c r="R593" s="119"/>
      <c r="S593" s="119"/>
      <c r="T593" s="119"/>
      <c r="U593" s="119"/>
      <c r="V593" s="119"/>
      <c r="W593" s="119"/>
      <c r="X593" s="119"/>
      <c r="Y593" s="119"/>
      <c r="Z593" s="119"/>
      <c r="AA593" s="119"/>
      <c r="AB593" s="119"/>
      <c r="AC593" s="119"/>
      <c r="AD593" s="119"/>
      <c r="AE593" s="119"/>
      <c r="AF593" s="119"/>
      <c r="AG593" s="119"/>
      <c r="AH593" s="119"/>
      <c r="AI593" s="119"/>
      <c r="AJ593" s="119"/>
      <c r="AK593" s="119"/>
    </row>
    <row r="594" spans="1:37" s="109" customFormat="1" x14ac:dyDescent="0.2">
      <c r="A594" s="119"/>
      <c r="B594" s="159"/>
      <c r="C594" s="119"/>
      <c r="D594" s="143"/>
      <c r="E594" s="143"/>
      <c r="F594" s="119"/>
      <c r="G594" s="160"/>
      <c r="H594" s="119"/>
      <c r="I594" s="119"/>
      <c r="J594" s="161"/>
      <c r="K594" s="119"/>
      <c r="L594" s="124"/>
      <c r="M594" s="126"/>
      <c r="N594" s="121"/>
      <c r="O594" s="119"/>
      <c r="P594" s="119"/>
      <c r="Q594" s="119"/>
      <c r="R594" s="119"/>
      <c r="S594" s="119"/>
      <c r="T594" s="119"/>
      <c r="U594" s="119"/>
      <c r="V594" s="119"/>
      <c r="W594" s="119"/>
      <c r="X594" s="119"/>
      <c r="Y594" s="119"/>
      <c r="Z594" s="119"/>
      <c r="AA594" s="119"/>
      <c r="AB594" s="119"/>
      <c r="AC594" s="119"/>
      <c r="AD594" s="119"/>
      <c r="AE594" s="119"/>
      <c r="AF594" s="119"/>
      <c r="AG594" s="119"/>
      <c r="AH594" s="119"/>
      <c r="AI594" s="119"/>
      <c r="AJ594" s="119"/>
      <c r="AK594" s="119"/>
    </row>
    <row r="595" spans="1:37" s="109" customFormat="1" x14ac:dyDescent="0.2">
      <c r="A595" s="119"/>
      <c r="B595" s="159"/>
      <c r="C595" s="119"/>
      <c r="D595" s="143"/>
      <c r="E595" s="143"/>
      <c r="F595" s="119"/>
      <c r="G595" s="160"/>
      <c r="H595" s="119"/>
      <c r="I595" s="119"/>
      <c r="J595" s="161"/>
      <c r="K595" s="119"/>
      <c r="L595" s="124"/>
      <c r="M595" s="126"/>
      <c r="N595" s="121"/>
      <c r="O595" s="119"/>
      <c r="P595" s="119"/>
      <c r="Q595" s="119"/>
      <c r="R595" s="119"/>
      <c r="S595" s="119"/>
      <c r="T595" s="119"/>
      <c r="U595" s="119"/>
      <c r="V595" s="119"/>
      <c r="W595" s="119"/>
      <c r="X595" s="119"/>
      <c r="Y595" s="119"/>
      <c r="Z595" s="119"/>
      <c r="AA595" s="119"/>
      <c r="AB595" s="119"/>
      <c r="AC595" s="119"/>
      <c r="AD595" s="119"/>
      <c r="AE595" s="119"/>
      <c r="AF595" s="119"/>
      <c r="AG595" s="119"/>
      <c r="AH595" s="119"/>
      <c r="AI595" s="119"/>
      <c r="AJ595" s="119"/>
      <c r="AK595" s="119"/>
    </row>
    <row r="596" spans="1:37" s="109" customFormat="1" x14ac:dyDescent="0.2">
      <c r="A596" s="119"/>
      <c r="B596" s="159"/>
      <c r="C596" s="119"/>
      <c r="D596" s="143"/>
      <c r="E596" s="143"/>
      <c r="F596" s="119"/>
      <c r="G596" s="160"/>
      <c r="H596" s="119"/>
      <c r="I596" s="119"/>
      <c r="J596" s="161"/>
      <c r="K596" s="119"/>
      <c r="L596" s="124"/>
      <c r="M596" s="126"/>
      <c r="N596" s="121"/>
      <c r="O596" s="119"/>
      <c r="P596" s="119"/>
      <c r="Q596" s="119"/>
      <c r="R596" s="119"/>
      <c r="S596" s="119"/>
      <c r="T596" s="119"/>
      <c r="U596" s="119"/>
      <c r="V596" s="119"/>
      <c r="W596" s="119"/>
      <c r="X596" s="119"/>
      <c r="Y596" s="119"/>
      <c r="Z596" s="119"/>
      <c r="AA596" s="119"/>
      <c r="AB596" s="119"/>
      <c r="AC596" s="119"/>
      <c r="AD596" s="119"/>
      <c r="AE596" s="119"/>
      <c r="AF596" s="119"/>
      <c r="AG596" s="119"/>
      <c r="AH596" s="119"/>
      <c r="AI596" s="119"/>
      <c r="AJ596" s="119"/>
      <c r="AK596" s="119"/>
    </row>
    <row r="597" spans="1:37" s="109" customFormat="1" x14ac:dyDescent="0.2">
      <c r="A597" s="119"/>
      <c r="B597" s="159"/>
      <c r="C597" s="119"/>
      <c r="D597" s="143"/>
      <c r="E597" s="143"/>
      <c r="F597" s="119"/>
      <c r="G597" s="160"/>
      <c r="H597" s="119"/>
      <c r="I597" s="119"/>
      <c r="J597" s="161"/>
      <c r="K597" s="119"/>
      <c r="L597" s="124"/>
      <c r="M597" s="126"/>
      <c r="N597" s="121"/>
      <c r="O597" s="119"/>
      <c r="P597" s="119"/>
      <c r="Q597" s="119"/>
      <c r="R597" s="119"/>
      <c r="S597" s="119"/>
      <c r="T597" s="119"/>
      <c r="U597" s="119"/>
      <c r="V597" s="119"/>
      <c r="W597" s="119"/>
      <c r="X597" s="119"/>
      <c r="Y597" s="119"/>
      <c r="Z597" s="119"/>
      <c r="AA597" s="119"/>
      <c r="AB597" s="119"/>
      <c r="AC597" s="119"/>
      <c r="AD597" s="119"/>
      <c r="AE597" s="119"/>
      <c r="AF597" s="119"/>
      <c r="AG597" s="119"/>
      <c r="AH597" s="119"/>
      <c r="AI597" s="119"/>
      <c r="AJ597" s="119"/>
      <c r="AK597" s="119"/>
    </row>
    <row r="598" spans="1:37" s="109" customFormat="1" x14ac:dyDescent="0.2">
      <c r="A598" s="119"/>
      <c r="B598" s="159"/>
      <c r="C598" s="119"/>
      <c r="D598" s="143"/>
      <c r="E598" s="143"/>
      <c r="F598" s="119"/>
      <c r="G598" s="160"/>
      <c r="H598" s="119"/>
      <c r="I598" s="119"/>
      <c r="J598" s="161"/>
      <c r="K598" s="119"/>
      <c r="L598" s="124"/>
      <c r="M598" s="126"/>
      <c r="N598" s="121"/>
      <c r="O598" s="119"/>
      <c r="P598" s="119"/>
      <c r="Q598" s="119"/>
      <c r="R598" s="119"/>
      <c r="S598" s="119"/>
      <c r="T598" s="119"/>
      <c r="U598" s="119"/>
      <c r="V598" s="119"/>
      <c r="W598" s="119"/>
      <c r="X598" s="119"/>
      <c r="Y598" s="119"/>
      <c r="Z598" s="119"/>
      <c r="AA598" s="119"/>
      <c r="AB598" s="119"/>
      <c r="AC598" s="119"/>
      <c r="AD598" s="119"/>
      <c r="AE598" s="119"/>
      <c r="AF598" s="119"/>
      <c r="AG598" s="119"/>
      <c r="AH598" s="119"/>
      <c r="AI598" s="119"/>
      <c r="AJ598" s="119"/>
      <c r="AK598" s="119"/>
    </row>
    <row r="599" spans="1:37" s="109" customFormat="1" x14ac:dyDescent="0.2">
      <c r="A599" s="119"/>
      <c r="B599" s="159"/>
      <c r="C599" s="119"/>
      <c r="D599" s="143"/>
      <c r="E599" s="143"/>
      <c r="F599" s="119"/>
      <c r="G599" s="160"/>
      <c r="H599" s="119"/>
      <c r="I599" s="119"/>
      <c r="J599" s="161"/>
      <c r="K599" s="119"/>
      <c r="L599" s="124"/>
      <c r="M599" s="126"/>
      <c r="N599" s="121"/>
      <c r="O599" s="119"/>
      <c r="P599" s="119"/>
      <c r="Q599" s="119"/>
      <c r="R599" s="119"/>
      <c r="S599" s="119"/>
      <c r="T599" s="119"/>
      <c r="U599" s="119"/>
      <c r="V599" s="119"/>
      <c r="W599" s="119"/>
      <c r="X599" s="119"/>
      <c r="Y599" s="119"/>
      <c r="Z599" s="119"/>
      <c r="AA599" s="119"/>
      <c r="AB599" s="119"/>
      <c r="AC599" s="119"/>
      <c r="AD599" s="119"/>
      <c r="AE599" s="119"/>
      <c r="AF599" s="119"/>
      <c r="AG599" s="119"/>
      <c r="AH599" s="119"/>
      <c r="AI599" s="119"/>
      <c r="AJ599" s="119"/>
      <c r="AK599" s="119"/>
    </row>
    <row r="600" spans="1:37" s="109" customFormat="1" x14ac:dyDescent="0.2">
      <c r="A600" s="119"/>
      <c r="B600" s="159"/>
      <c r="C600" s="119"/>
      <c r="D600" s="143"/>
      <c r="E600" s="143"/>
      <c r="F600" s="119"/>
      <c r="G600" s="160"/>
      <c r="H600" s="119"/>
      <c r="I600" s="119"/>
      <c r="J600" s="161"/>
      <c r="K600" s="119"/>
      <c r="L600" s="124"/>
      <c r="M600" s="126"/>
      <c r="N600" s="121"/>
      <c r="O600" s="119"/>
      <c r="P600" s="119"/>
      <c r="Q600" s="119"/>
      <c r="R600" s="119"/>
      <c r="S600" s="119"/>
      <c r="T600" s="119"/>
      <c r="U600" s="119"/>
      <c r="V600" s="119"/>
      <c r="W600" s="119"/>
      <c r="X600" s="119"/>
      <c r="Y600" s="119"/>
      <c r="Z600" s="119"/>
      <c r="AA600" s="119"/>
      <c r="AB600" s="119"/>
      <c r="AC600" s="119"/>
      <c r="AD600" s="119"/>
      <c r="AE600" s="119"/>
      <c r="AF600" s="119"/>
      <c r="AG600" s="119"/>
      <c r="AH600" s="119"/>
      <c r="AI600" s="119"/>
      <c r="AJ600" s="119"/>
      <c r="AK600" s="119"/>
    </row>
    <row r="601" spans="1:37" s="109" customFormat="1" x14ac:dyDescent="0.2">
      <c r="A601" s="119"/>
      <c r="B601" s="159"/>
      <c r="C601" s="119"/>
      <c r="D601" s="143"/>
      <c r="E601" s="143"/>
      <c r="F601" s="119"/>
      <c r="G601" s="160"/>
      <c r="H601" s="119"/>
      <c r="I601" s="119"/>
      <c r="J601" s="161"/>
      <c r="K601" s="119"/>
      <c r="L601" s="124"/>
      <c r="M601" s="126"/>
      <c r="N601" s="121"/>
      <c r="O601" s="119"/>
      <c r="P601" s="119"/>
      <c r="Q601" s="119"/>
      <c r="R601" s="119"/>
      <c r="S601" s="119"/>
      <c r="T601" s="119"/>
      <c r="U601" s="119"/>
      <c r="V601" s="119"/>
      <c r="W601" s="119"/>
      <c r="X601" s="119"/>
      <c r="Y601" s="119"/>
      <c r="Z601" s="119"/>
      <c r="AA601" s="119"/>
      <c r="AB601" s="119"/>
      <c r="AC601" s="119"/>
      <c r="AD601" s="119"/>
      <c r="AE601" s="119"/>
      <c r="AF601" s="119"/>
      <c r="AG601" s="119"/>
      <c r="AH601" s="119"/>
      <c r="AI601" s="119"/>
      <c r="AJ601" s="119"/>
      <c r="AK601" s="119"/>
    </row>
    <row r="602" spans="1:37" s="109" customFormat="1" x14ac:dyDescent="0.2">
      <c r="A602" s="119"/>
      <c r="B602" s="159"/>
      <c r="C602" s="119"/>
      <c r="D602" s="143"/>
      <c r="E602" s="143"/>
      <c r="F602" s="119"/>
      <c r="G602" s="160"/>
      <c r="H602" s="119"/>
      <c r="I602" s="119"/>
      <c r="J602" s="161"/>
      <c r="K602" s="119"/>
      <c r="L602" s="124"/>
      <c r="M602" s="126"/>
      <c r="N602" s="121"/>
      <c r="O602" s="119"/>
      <c r="P602" s="119"/>
      <c r="Q602" s="119"/>
      <c r="R602" s="119"/>
      <c r="S602" s="119"/>
      <c r="T602" s="119"/>
      <c r="U602" s="119"/>
      <c r="V602" s="119"/>
      <c r="W602" s="119"/>
      <c r="X602" s="119"/>
      <c r="Y602" s="119"/>
      <c r="Z602" s="119"/>
      <c r="AA602" s="119"/>
      <c r="AB602" s="119"/>
      <c r="AC602" s="119"/>
      <c r="AD602" s="119"/>
      <c r="AE602" s="119"/>
      <c r="AF602" s="119"/>
      <c r="AG602" s="119"/>
      <c r="AH602" s="119"/>
      <c r="AI602" s="119"/>
      <c r="AJ602" s="119"/>
      <c r="AK602" s="119"/>
    </row>
    <row r="603" spans="1:37" s="109" customFormat="1" x14ac:dyDescent="0.2">
      <c r="A603" s="119"/>
      <c r="B603" s="159"/>
      <c r="C603" s="119"/>
      <c r="D603" s="143"/>
      <c r="E603" s="143"/>
      <c r="F603" s="119"/>
      <c r="G603" s="160"/>
      <c r="H603" s="119"/>
      <c r="I603" s="119"/>
      <c r="J603" s="161"/>
      <c r="K603" s="119"/>
      <c r="L603" s="124"/>
      <c r="M603" s="126"/>
      <c r="N603" s="121"/>
      <c r="O603" s="119"/>
      <c r="P603" s="119"/>
      <c r="Q603" s="119"/>
      <c r="R603" s="119"/>
      <c r="S603" s="119"/>
      <c r="T603" s="119"/>
      <c r="U603" s="119"/>
      <c r="V603" s="119"/>
      <c r="W603" s="119"/>
      <c r="X603" s="119"/>
      <c r="Y603" s="119"/>
      <c r="Z603" s="119"/>
      <c r="AA603" s="119"/>
      <c r="AB603" s="119"/>
      <c r="AC603" s="119"/>
      <c r="AD603" s="119"/>
      <c r="AE603" s="119"/>
      <c r="AF603" s="119"/>
      <c r="AG603" s="119"/>
      <c r="AH603" s="119"/>
      <c r="AI603" s="119"/>
      <c r="AJ603" s="119"/>
      <c r="AK603" s="119"/>
    </row>
    <row r="604" spans="1:37" s="109" customFormat="1" x14ac:dyDescent="0.2">
      <c r="A604" s="119"/>
      <c r="B604" s="159"/>
      <c r="C604" s="119"/>
      <c r="D604" s="143"/>
      <c r="E604" s="143"/>
      <c r="F604" s="119"/>
      <c r="G604" s="160"/>
      <c r="H604" s="119"/>
      <c r="I604" s="119"/>
      <c r="J604" s="161"/>
      <c r="K604" s="119"/>
      <c r="L604" s="124"/>
      <c r="M604" s="126"/>
      <c r="N604" s="121"/>
      <c r="O604" s="119"/>
      <c r="P604" s="119"/>
      <c r="Q604" s="119"/>
      <c r="R604" s="119"/>
      <c r="S604" s="119"/>
      <c r="T604" s="119"/>
      <c r="U604" s="119"/>
      <c r="V604" s="119"/>
      <c r="W604" s="119"/>
      <c r="X604" s="119"/>
      <c r="Y604" s="119"/>
      <c r="Z604" s="119"/>
      <c r="AA604" s="119"/>
      <c r="AB604" s="119"/>
      <c r="AC604" s="119"/>
      <c r="AD604" s="119"/>
      <c r="AE604" s="119"/>
      <c r="AF604" s="119"/>
      <c r="AG604" s="119"/>
      <c r="AH604" s="119"/>
      <c r="AI604" s="119"/>
      <c r="AJ604" s="119"/>
      <c r="AK604" s="119"/>
    </row>
    <row r="605" spans="1:37" s="109" customFormat="1" x14ac:dyDescent="0.2">
      <c r="A605" s="119"/>
      <c r="B605" s="159"/>
      <c r="C605" s="119"/>
      <c r="D605" s="143"/>
      <c r="E605" s="143"/>
      <c r="F605" s="119"/>
      <c r="G605" s="160"/>
      <c r="H605" s="119"/>
      <c r="I605" s="119"/>
      <c r="J605" s="161"/>
      <c r="K605" s="119"/>
      <c r="L605" s="124"/>
      <c r="M605" s="126"/>
      <c r="N605" s="121"/>
      <c r="O605" s="119"/>
      <c r="P605" s="119"/>
      <c r="Q605" s="119"/>
      <c r="R605" s="119"/>
      <c r="S605" s="119"/>
      <c r="T605" s="119"/>
      <c r="U605" s="119"/>
      <c r="V605" s="119"/>
      <c r="W605" s="119"/>
      <c r="X605" s="119"/>
      <c r="Y605" s="119"/>
      <c r="Z605" s="119"/>
      <c r="AA605" s="119"/>
      <c r="AB605" s="119"/>
      <c r="AC605" s="119"/>
      <c r="AD605" s="119"/>
      <c r="AE605" s="119"/>
      <c r="AF605" s="119"/>
      <c r="AG605" s="119"/>
      <c r="AH605" s="119"/>
      <c r="AI605" s="119"/>
      <c r="AJ605" s="119"/>
      <c r="AK605" s="119"/>
    </row>
    <row r="606" spans="1:37" s="109" customFormat="1" x14ac:dyDescent="0.2">
      <c r="A606" s="119"/>
      <c r="B606" s="159"/>
      <c r="C606" s="119"/>
      <c r="D606" s="143"/>
      <c r="E606" s="143"/>
      <c r="F606" s="119"/>
      <c r="G606" s="160"/>
      <c r="H606" s="119"/>
      <c r="I606" s="119"/>
      <c r="J606" s="161"/>
      <c r="K606" s="119"/>
      <c r="L606" s="124"/>
      <c r="M606" s="126"/>
      <c r="N606" s="121"/>
      <c r="O606" s="119"/>
      <c r="P606" s="119"/>
      <c r="Q606" s="119"/>
      <c r="R606" s="119"/>
      <c r="S606" s="119"/>
      <c r="T606" s="119"/>
      <c r="U606" s="119"/>
      <c r="V606" s="119"/>
      <c r="W606" s="119"/>
      <c r="X606" s="119"/>
      <c r="Y606" s="119"/>
      <c r="Z606" s="119"/>
      <c r="AA606" s="119"/>
      <c r="AB606" s="119"/>
      <c r="AC606" s="119"/>
      <c r="AD606" s="119"/>
      <c r="AE606" s="119"/>
      <c r="AF606" s="119"/>
      <c r="AG606" s="119"/>
      <c r="AH606" s="119"/>
      <c r="AI606" s="119"/>
      <c r="AJ606" s="119"/>
      <c r="AK606" s="119"/>
    </row>
    <row r="607" spans="1:37" s="109" customFormat="1" x14ac:dyDescent="0.2">
      <c r="A607" s="119"/>
      <c r="B607" s="159"/>
      <c r="C607" s="119"/>
      <c r="D607" s="143"/>
      <c r="E607" s="143"/>
      <c r="F607" s="119"/>
      <c r="G607" s="160"/>
      <c r="H607" s="119"/>
      <c r="I607" s="119"/>
      <c r="J607" s="161"/>
      <c r="K607" s="119"/>
      <c r="L607" s="124"/>
      <c r="M607" s="126"/>
      <c r="N607" s="121"/>
      <c r="O607" s="119"/>
      <c r="P607" s="119"/>
      <c r="Q607" s="119"/>
      <c r="R607" s="119"/>
      <c r="S607" s="119"/>
      <c r="T607" s="119"/>
      <c r="U607" s="119"/>
      <c r="V607" s="119"/>
      <c r="W607" s="119"/>
      <c r="X607" s="119"/>
      <c r="Y607" s="119"/>
      <c r="Z607" s="119"/>
      <c r="AA607" s="119"/>
      <c r="AB607" s="119"/>
      <c r="AC607" s="119"/>
      <c r="AD607" s="119"/>
      <c r="AE607" s="119"/>
      <c r="AF607" s="119"/>
      <c r="AG607" s="119"/>
      <c r="AH607" s="119"/>
      <c r="AI607" s="119"/>
      <c r="AJ607" s="119"/>
      <c r="AK607" s="119"/>
    </row>
    <row r="608" spans="1:37" s="109" customFormat="1" x14ac:dyDescent="0.2">
      <c r="A608" s="119"/>
      <c r="B608" s="159"/>
      <c r="C608" s="119"/>
      <c r="D608" s="143"/>
      <c r="E608" s="143"/>
      <c r="F608" s="119"/>
      <c r="G608" s="160"/>
      <c r="H608" s="119"/>
      <c r="I608" s="119"/>
      <c r="J608" s="161"/>
      <c r="K608" s="119"/>
      <c r="L608" s="124"/>
      <c r="M608" s="126"/>
      <c r="N608" s="121"/>
      <c r="O608" s="119"/>
      <c r="P608" s="119"/>
      <c r="Q608" s="119"/>
      <c r="R608" s="119"/>
      <c r="S608" s="119"/>
      <c r="T608" s="119"/>
      <c r="U608" s="119"/>
      <c r="V608" s="119"/>
      <c r="W608" s="119"/>
      <c r="X608" s="119"/>
      <c r="Y608" s="119"/>
      <c r="Z608" s="119"/>
      <c r="AA608" s="119"/>
      <c r="AB608" s="119"/>
      <c r="AC608" s="119"/>
      <c r="AD608" s="119"/>
      <c r="AE608" s="119"/>
      <c r="AF608" s="119"/>
      <c r="AG608" s="119"/>
      <c r="AH608" s="119"/>
      <c r="AI608" s="119"/>
      <c r="AJ608" s="119"/>
      <c r="AK608" s="119"/>
    </row>
    <row r="609" spans="1:37" s="109" customFormat="1" x14ac:dyDescent="0.2">
      <c r="A609" s="119"/>
      <c r="B609" s="159"/>
      <c r="C609" s="119"/>
      <c r="D609" s="143"/>
      <c r="E609" s="143"/>
      <c r="F609" s="119"/>
      <c r="G609" s="160"/>
      <c r="H609" s="119"/>
      <c r="I609" s="119"/>
      <c r="J609" s="161"/>
      <c r="K609" s="119"/>
      <c r="L609" s="124"/>
      <c r="M609" s="126"/>
      <c r="N609" s="121"/>
      <c r="O609" s="119"/>
      <c r="P609" s="119"/>
      <c r="Q609" s="119"/>
      <c r="R609" s="119"/>
      <c r="S609" s="119"/>
      <c r="T609" s="119"/>
      <c r="U609" s="119"/>
      <c r="V609" s="119"/>
      <c r="W609" s="119"/>
      <c r="X609" s="119"/>
      <c r="Y609" s="119"/>
      <c r="Z609" s="119"/>
      <c r="AA609" s="119"/>
      <c r="AB609" s="119"/>
      <c r="AC609" s="119"/>
      <c r="AD609" s="119"/>
      <c r="AE609" s="119"/>
      <c r="AF609" s="119"/>
      <c r="AG609" s="119"/>
      <c r="AH609" s="119"/>
      <c r="AI609" s="119"/>
      <c r="AJ609" s="119"/>
      <c r="AK609" s="119"/>
    </row>
    <row r="610" spans="1:37" s="109" customFormat="1" x14ac:dyDescent="0.2">
      <c r="A610" s="119"/>
      <c r="B610" s="159"/>
      <c r="C610" s="119"/>
      <c r="D610" s="143"/>
      <c r="E610" s="143"/>
      <c r="F610" s="119"/>
      <c r="G610" s="160"/>
      <c r="H610" s="119"/>
      <c r="I610" s="119"/>
      <c r="J610" s="161"/>
      <c r="K610" s="119"/>
      <c r="L610" s="124"/>
      <c r="M610" s="126"/>
      <c r="N610" s="121"/>
      <c r="O610" s="119"/>
      <c r="P610" s="119"/>
      <c r="Q610" s="119"/>
      <c r="R610" s="119"/>
      <c r="S610" s="119"/>
      <c r="T610" s="119"/>
      <c r="U610" s="119"/>
      <c r="V610" s="119"/>
      <c r="W610" s="119"/>
      <c r="X610" s="119"/>
      <c r="Y610" s="119"/>
      <c r="Z610" s="119"/>
      <c r="AA610" s="119"/>
      <c r="AB610" s="119"/>
      <c r="AC610" s="119"/>
      <c r="AD610" s="119"/>
      <c r="AE610" s="119"/>
      <c r="AF610" s="119"/>
      <c r="AG610" s="119"/>
      <c r="AH610" s="119"/>
      <c r="AI610" s="119"/>
      <c r="AJ610" s="119"/>
      <c r="AK610" s="119"/>
    </row>
    <row r="611" spans="1:37" s="109" customFormat="1" x14ac:dyDescent="0.2">
      <c r="A611" s="119"/>
      <c r="B611" s="159"/>
      <c r="C611" s="119"/>
      <c r="D611" s="143"/>
      <c r="E611" s="143"/>
      <c r="F611" s="119"/>
      <c r="G611" s="160"/>
      <c r="H611" s="119"/>
      <c r="I611" s="119"/>
      <c r="J611" s="161"/>
      <c r="K611" s="119"/>
      <c r="L611" s="124"/>
      <c r="M611" s="126"/>
      <c r="N611" s="121"/>
      <c r="O611" s="119"/>
      <c r="P611" s="119"/>
      <c r="Q611" s="119"/>
      <c r="R611" s="119"/>
      <c r="S611" s="119"/>
      <c r="T611" s="119"/>
      <c r="U611" s="119"/>
      <c r="V611" s="119"/>
      <c r="W611" s="119"/>
      <c r="X611" s="119"/>
      <c r="Y611" s="119"/>
      <c r="Z611" s="119"/>
      <c r="AA611" s="119"/>
      <c r="AB611" s="119"/>
      <c r="AC611" s="119"/>
      <c r="AD611" s="119"/>
      <c r="AE611" s="119"/>
      <c r="AF611" s="119"/>
      <c r="AG611" s="119"/>
      <c r="AH611" s="119"/>
      <c r="AI611" s="119"/>
      <c r="AJ611" s="119"/>
      <c r="AK611" s="119"/>
    </row>
    <row r="612" spans="1:37" s="109" customFormat="1" x14ac:dyDescent="0.2">
      <c r="A612" s="119"/>
      <c r="B612" s="159"/>
      <c r="C612" s="119"/>
      <c r="D612" s="143"/>
      <c r="E612" s="143"/>
      <c r="F612" s="119"/>
      <c r="G612" s="160"/>
      <c r="H612" s="119"/>
      <c r="I612" s="119"/>
      <c r="J612" s="161"/>
      <c r="K612" s="119"/>
      <c r="L612" s="124"/>
      <c r="M612" s="126"/>
      <c r="N612" s="121"/>
      <c r="O612" s="119"/>
      <c r="P612" s="119"/>
      <c r="Q612" s="119"/>
      <c r="R612" s="119"/>
      <c r="S612" s="119"/>
      <c r="T612" s="119"/>
      <c r="U612" s="119"/>
      <c r="V612" s="119"/>
      <c r="W612" s="119"/>
      <c r="X612" s="119"/>
      <c r="Y612" s="119"/>
      <c r="Z612" s="119"/>
      <c r="AA612" s="119"/>
      <c r="AB612" s="119"/>
      <c r="AC612" s="119"/>
      <c r="AD612" s="119"/>
      <c r="AE612" s="119"/>
      <c r="AF612" s="119"/>
      <c r="AG612" s="119"/>
      <c r="AH612" s="119"/>
      <c r="AI612" s="119"/>
      <c r="AJ612" s="119"/>
      <c r="AK612" s="119"/>
    </row>
    <row r="613" spans="1:37" s="109" customFormat="1" x14ac:dyDescent="0.2">
      <c r="A613" s="119"/>
      <c r="B613" s="159"/>
      <c r="C613" s="119"/>
      <c r="D613" s="143"/>
      <c r="E613" s="143"/>
      <c r="F613" s="119"/>
      <c r="G613" s="160"/>
      <c r="H613" s="119"/>
      <c r="I613" s="119"/>
      <c r="J613" s="161"/>
      <c r="K613" s="119"/>
      <c r="L613" s="124"/>
      <c r="M613" s="126"/>
      <c r="N613" s="121"/>
      <c r="O613" s="119"/>
      <c r="P613" s="119"/>
      <c r="Q613" s="119"/>
      <c r="R613" s="119"/>
      <c r="S613" s="119"/>
      <c r="T613" s="119"/>
      <c r="U613" s="119"/>
      <c r="V613" s="119"/>
      <c r="W613" s="119"/>
      <c r="X613" s="119"/>
      <c r="Y613" s="119"/>
      <c r="Z613" s="119"/>
      <c r="AA613" s="119"/>
      <c r="AB613" s="119"/>
      <c r="AC613" s="119"/>
      <c r="AD613" s="119"/>
      <c r="AE613" s="119"/>
      <c r="AF613" s="119"/>
      <c r="AG613" s="119"/>
      <c r="AH613" s="119"/>
      <c r="AI613" s="119"/>
      <c r="AJ613" s="119"/>
      <c r="AK613" s="119"/>
    </row>
    <row r="614" spans="1:37" s="109" customFormat="1" x14ac:dyDescent="0.2">
      <c r="A614" s="119"/>
      <c r="B614" s="159"/>
      <c r="C614" s="119"/>
      <c r="D614" s="143"/>
      <c r="E614" s="143"/>
      <c r="F614" s="119"/>
      <c r="G614" s="160"/>
      <c r="H614" s="119"/>
      <c r="I614" s="119"/>
      <c r="J614" s="161"/>
      <c r="K614" s="119"/>
      <c r="L614" s="124"/>
      <c r="M614" s="126"/>
      <c r="N614" s="121"/>
      <c r="O614" s="119"/>
      <c r="P614" s="119"/>
      <c r="Q614" s="119"/>
      <c r="R614" s="119"/>
      <c r="S614" s="119"/>
      <c r="T614" s="119"/>
      <c r="U614" s="119"/>
      <c r="V614" s="119"/>
      <c r="W614" s="119"/>
      <c r="X614" s="119"/>
      <c r="Y614" s="119"/>
      <c r="Z614" s="119"/>
      <c r="AA614" s="119"/>
      <c r="AB614" s="119"/>
      <c r="AC614" s="119"/>
      <c r="AD614" s="119"/>
      <c r="AE614" s="119"/>
      <c r="AF614" s="119"/>
      <c r="AG614" s="119"/>
      <c r="AH614" s="119"/>
      <c r="AI614" s="119"/>
      <c r="AJ614" s="119"/>
      <c r="AK614" s="119"/>
    </row>
    <row r="615" spans="1:37" s="109" customFormat="1" x14ac:dyDescent="0.2">
      <c r="A615" s="119"/>
      <c r="B615" s="159"/>
      <c r="C615" s="119"/>
      <c r="D615" s="143"/>
      <c r="E615" s="143"/>
      <c r="F615" s="119"/>
      <c r="G615" s="160"/>
      <c r="H615" s="119"/>
      <c r="I615" s="119"/>
      <c r="J615" s="161"/>
      <c r="K615" s="119"/>
      <c r="L615" s="124"/>
      <c r="M615" s="126"/>
      <c r="N615" s="121"/>
      <c r="O615" s="119"/>
      <c r="P615" s="119"/>
      <c r="Q615" s="119"/>
      <c r="R615" s="119"/>
      <c r="S615" s="119"/>
      <c r="T615" s="119"/>
      <c r="U615" s="119"/>
      <c r="V615" s="119"/>
      <c r="W615" s="119"/>
      <c r="X615" s="119"/>
      <c r="Y615" s="119"/>
      <c r="Z615" s="119"/>
      <c r="AA615" s="119"/>
      <c r="AB615" s="119"/>
      <c r="AC615" s="119"/>
      <c r="AD615" s="119"/>
      <c r="AE615" s="119"/>
      <c r="AF615" s="119"/>
      <c r="AG615" s="119"/>
      <c r="AH615" s="119"/>
      <c r="AI615" s="119"/>
      <c r="AJ615" s="119"/>
      <c r="AK615" s="119"/>
    </row>
    <row r="616" spans="1:37" s="109" customFormat="1" x14ac:dyDescent="0.2">
      <c r="A616" s="119"/>
      <c r="B616" s="159"/>
      <c r="C616" s="119"/>
      <c r="D616" s="143"/>
      <c r="E616" s="143"/>
      <c r="F616" s="119"/>
      <c r="G616" s="160"/>
      <c r="H616" s="119"/>
      <c r="I616" s="119"/>
      <c r="J616" s="161"/>
      <c r="K616" s="119"/>
      <c r="L616" s="124"/>
      <c r="M616" s="126"/>
      <c r="N616" s="121"/>
      <c r="O616" s="119"/>
      <c r="P616" s="119"/>
      <c r="Q616" s="119"/>
      <c r="R616" s="119"/>
      <c r="S616" s="119"/>
      <c r="T616" s="119"/>
      <c r="U616" s="119"/>
      <c r="V616" s="119"/>
      <c r="W616" s="119"/>
      <c r="X616" s="119"/>
      <c r="Y616" s="119"/>
      <c r="Z616" s="119"/>
      <c r="AA616" s="119"/>
      <c r="AB616" s="119"/>
      <c r="AC616" s="119"/>
      <c r="AD616" s="119"/>
      <c r="AE616" s="119"/>
      <c r="AF616" s="119"/>
      <c r="AG616" s="119"/>
      <c r="AH616" s="119"/>
      <c r="AI616" s="119"/>
      <c r="AJ616" s="119"/>
      <c r="AK616" s="119"/>
    </row>
    <row r="617" spans="1:37" s="109" customFormat="1" x14ac:dyDescent="0.2">
      <c r="A617" s="119"/>
      <c r="B617" s="159"/>
      <c r="C617" s="119"/>
      <c r="D617" s="143"/>
      <c r="E617" s="143"/>
      <c r="F617" s="119"/>
      <c r="G617" s="160"/>
      <c r="H617" s="119"/>
      <c r="I617" s="119"/>
      <c r="J617" s="161"/>
      <c r="K617" s="119"/>
      <c r="L617" s="124"/>
      <c r="M617" s="126"/>
      <c r="N617" s="121"/>
      <c r="O617" s="119"/>
      <c r="P617" s="119"/>
      <c r="Q617" s="119"/>
      <c r="R617" s="119"/>
      <c r="S617" s="119"/>
      <c r="T617" s="119"/>
      <c r="U617" s="119"/>
      <c r="V617" s="119"/>
      <c r="W617" s="119"/>
      <c r="X617" s="119"/>
      <c r="Y617" s="119"/>
      <c r="Z617" s="119"/>
      <c r="AA617" s="119"/>
      <c r="AB617" s="119"/>
      <c r="AC617" s="119"/>
      <c r="AD617" s="119"/>
      <c r="AE617" s="119"/>
      <c r="AF617" s="119"/>
      <c r="AG617" s="119"/>
      <c r="AH617" s="119"/>
      <c r="AI617" s="119"/>
      <c r="AJ617" s="119"/>
      <c r="AK617" s="119"/>
    </row>
    <row r="618" spans="1:37" s="109" customFormat="1" x14ac:dyDescent="0.2">
      <c r="A618" s="119"/>
      <c r="B618" s="159"/>
      <c r="C618" s="119"/>
      <c r="D618" s="143"/>
      <c r="E618" s="143"/>
      <c r="F618" s="119"/>
      <c r="G618" s="160"/>
      <c r="H618" s="119"/>
      <c r="I618" s="119"/>
      <c r="J618" s="161"/>
      <c r="K618" s="119"/>
      <c r="L618" s="124"/>
      <c r="M618" s="126"/>
      <c r="N618" s="121"/>
      <c r="O618" s="119"/>
      <c r="P618" s="119"/>
      <c r="Q618" s="119"/>
      <c r="R618" s="119"/>
      <c r="S618" s="119"/>
      <c r="T618" s="119"/>
      <c r="U618" s="119"/>
      <c r="V618" s="119"/>
      <c r="W618" s="119"/>
      <c r="X618" s="119"/>
      <c r="Y618" s="119"/>
      <c r="Z618" s="119"/>
      <c r="AA618" s="119"/>
      <c r="AB618" s="119"/>
      <c r="AC618" s="119"/>
      <c r="AD618" s="119"/>
      <c r="AE618" s="119"/>
      <c r="AF618" s="119"/>
      <c r="AG618" s="119"/>
      <c r="AH618" s="119"/>
      <c r="AI618" s="119"/>
      <c r="AJ618" s="119"/>
      <c r="AK618" s="119"/>
    </row>
    <row r="619" spans="1:37" s="109" customFormat="1" x14ac:dyDescent="0.2">
      <c r="A619" s="119"/>
      <c r="B619" s="159"/>
      <c r="C619" s="119"/>
      <c r="D619" s="143"/>
      <c r="E619" s="143"/>
      <c r="F619" s="119"/>
      <c r="G619" s="160"/>
      <c r="H619" s="119"/>
      <c r="I619" s="119"/>
      <c r="J619" s="161"/>
      <c r="K619" s="119"/>
      <c r="L619" s="124"/>
      <c r="M619" s="126"/>
      <c r="N619" s="121"/>
      <c r="O619" s="119"/>
      <c r="P619" s="119"/>
      <c r="Q619" s="119"/>
      <c r="R619" s="119"/>
      <c r="S619" s="119"/>
      <c r="T619" s="119"/>
      <c r="U619" s="119"/>
      <c r="V619" s="119"/>
      <c r="W619" s="119"/>
      <c r="X619" s="119"/>
      <c r="Y619" s="119"/>
      <c r="Z619" s="119"/>
      <c r="AA619" s="119"/>
      <c r="AB619" s="119"/>
      <c r="AC619" s="119"/>
      <c r="AD619" s="119"/>
      <c r="AE619" s="119"/>
      <c r="AF619" s="119"/>
      <c r="AG619" s="119"/>
      <c r="AH619" s="119"/>
      <c r="AI619" s="119"/>
      <c r="AJ619" s="119"/>
      <c r="AK619" s="119"/>
    </row>
    <row r="620" spans="1:37" s="109" customFormat="1" x14ac:dyDescent="0.2">
      <c r="A620" s="119"/>
      <c r="B620" s="159"/>
      <c r="C620" s="119"/>
      <c r="D620" s="143"/>
      <c r="E620" s="143"/>
      <c r="F620" s="119"/>
      <c r="G620" s="160"/>
      <c r="H620" s="119"/>
      <c r="I620" s="119"/>
      <c r="J620" s="161"/>
      <c r="K620" s="119"/>
      <c r="L620" s="124"/>
      <c r="M620" s="126"/>
      <c r="N620" s="121"/>
      <c r="O620" s="119"/>
      <c r="P620" s="119"/>
      <c r="Q620" s="119"/>
      <c r="R620" s="119"/>
      <c r="S620" s="119"/>
      <c r="T620" s="119"/>
      <c r="U620" s="119"/>
      <c r="V620" s="119"/>
      <c r="W620" s="119"/>
      <c r="X620" s="119"/>
      <c r="Y620" s="119"/>
      <c r="Z620" s="119"/>
      <c r="AA620" s="119"/>
      <c r="AB620" s="119"/>
      <c r="AC620" s="119"/>
      <c r="AD620" s="119"/>
      <c r="AE620" s="119"/>
      <c r="AF620" s="119"/>
      <c r="AG620" s="119"/>
      <c r="AH620" s="119"/>
      <c r="AI620" s="119"/>
      <c r="AJ620" s="119"/>
      <c r="AK620" s="119"/>
    </row>
    <row r="621" spans="1:37" s="109" customFormat="1" x14ac:dyDescent="0.2">
      <c r="A621" s="119"/>
      <c r="B621" s="159"/>
      <c r="C621" s="119"/>
      <c r="D621" s="143"/>
      <c r="E621" s="143"/>
      <c r="F621" s="119"/>
      <c r="G621" s="160"/>
      <c r="H621" s="119"/>
      <c r="I621" s="119"/>
      <c r="J621" s="161"/>
      <c r="K621" s="119"/>
      <c r="L621" s="124"/>
      <c r="M621" s="126"/>
      <c r="N621" s="121"/>
      <c r="O621" s="119"/>
      <c r="P621" s="119"/>
      <c r="Q621" s="119"/>
      <c r="R621" s="119"/>
      <c r="S621" s="119"/>
      <c r="T621" s="119"/>
      <c r="U621" s="119"/>
      <c r="V621" s="119"/>
      <c r="W621" s="119"/>
      <c r="X621" s="119"/>
      <c r="Y621" s="119"/>
      <c r="Z621" s="119"/>
      <c r="AA621" s="119"/>
      <c r="AB621" s="119"/>
      <c r="AC621" s="119"/>
      <c r="AD621" s="119"/>
      <c r="AE621" s="119"/>
      <c r="AF621" s="119"/>
      <c r="AG621" s="119"/>
      <c r="AH621" s="119"/>
      <c r="AI621" s="119"/>
      <c r="AJ621" s="119"/>
      <c r="AK621" s="119"/>
    </row>
    <row r="622" spans="1:37" s="109" customFormat="1" x14ac:dyDescent="0.2">
      <c r="A622" s="119"/>
      <c r="B622" s="159"/>
      <c r="C622" s="119"/>
      <c r="D622" s="143"/>
      <c r="E622" s="143"/>
      <c r="F622" s="119"/>
      <c r="G622" s="160"/>
      <c r="H622" s="119"/>
      <c r="I622" s="119"/>
      <c r="J622" s="161"/>
      <c r="K622" s="119"/>
      <c r="L622" s="124"/>
      <c r="M622" s="126"/>
      <c r="N622" s="121"/>
      <c r="O622" s="119"/>
      <c r="P622" s="119"/>
      <c r="Q622" s="119"/>
      <c r="R622" s="119"/>
      <c r="S622" s="119"/>
      <c r="T622" s="119"/>
      <c r="U622" s="119"/>
      <c r="V622" s="119"/>
      <c r="W622" s="119"/>
      <c r="X622" s="119"/>
      <c r="Y622" s="119"/>
      <c r="Z622" s="119"/>
      <c r="AA622" s="119"/>
      <c r="AB622" s="119"/>
      <c r="AC622" s="119"/>
      <c r="AD622" s="119"/>
      <c r="AE622" s="119"/>
      <c r="AF622" s="119"/>
      <c r="AG622" s="119"/>
      <c r="AH622" s="119"/>
      <c r="AI622" s="119"/>
      <c r="AJ622" s="119"/>
      <c r="AK622" s="119"/>
    </row>
    <row r="623" spans="1:37" s="109" customFormat="1" x14ac:dyDescent="0.2">
      <c r="A623" s="119"/>
      <c r="B623" s="159"/>
      <c r="C623" s="119"/>
      <c r="D623" s="143"/>
      <c r="E623" s="143"/>
      <c r="F623" s="119"/>
      <c r="G623" s="160"/>
      <c r="H623" s="119"/>
      <c r="I623" s="119"/>
      <c r="J623" s="161"/>
      <c r="K623" s="119"/>
      <c r="L623" s="124"/>
      <c r="M623" s="126"/>
      <c r="N623" s="121"/>
      <c r="O623" s="119"/>
      <c r="P623" s="119"/>
      <c r="Q623" s="119"/>
      <c r="R623" s="119"/>
      <c r="S623" s="119"/>
      <c r="T623" s="119"/>
      <c r="U623" s="119"/>
      <c r="V623" s="119"/>
      <c r="W623" s="119"/>
      <c r="X623" s="119"/>
      <c r="Y623" s="119"/>
      <c r="Z623" s="119"/>
      <c r="AA623" s="119"/>
      <c r="AB623" s="119"/>
      <c r="AC623" s="119"/>
      <c r="AD623" s="119"/>
      <c r="AE623" s="119"/>
      <c r="AF623" s="119"/>
      <c r="AG623" s="119"/>
      <c r="AH623" s="119"/>
      <c r="AI623" s="119"/>
      <c r="AJ623" s="119"/>
      <c r="AK623" s="119"/>
    </row>
    <row r="624" spans="1:37" s="109" customFormat="1" x14ac:dyDescent="0.2">
      <c r="A624" s="119"/>
      <c r="B624" s="159"/>
      <c r="C624" s="119"/>
      <c r="D624" s="143"/>
      <c r="E624" s="143"/>
      <c r="F624" s="119"/>
      <c r="G624" s="160"/>
      <c r="H624" s="119"/>
      <c r="I624" s="119"/>
      <c r="J624" s="161"/>
      <c r="K624" s="119"/>
      <c r="L624" s="124"/>
      <c r="M624" s="126"/>
      <c r="N624" s="121"/>
      <c r="O624" s="119"/>
      <c r="P624" s="119"/>
      <c r="Q624" s="119"/>
      <c r="R624" s="119"/>
      <c r="S624" s="119"/>
      <c r="T624" s="119"/>
      <c r="U624" s="119"/>
      <c r="V624" s="119"/>
      <c r="W624" s="119"/>
      <c r="X624" s="119"/>
      <c r="Y624" s="119"/>
      <c r="Z624" s="119"/>
      <c r="AA624" s="119"/>
      <c r="AB624" s="119"/>
      <c r="AC624" s="119"/>
      <c r="AD624" s="119"/>
      <c r="AE624" s="119"/>
      <c r="AF624" s="119"/>
      <c r="AG624" s="119"/>
      <c r="AH624" s="119"/>
      <c r="AI624" s="119"/>
      <c r="AJ624" s="119"/>
      <c r="AK624" s="119"/>
    </row>
    <row r="625" spans="1:37" s="109" customFormat="1" x14ac:dyDescent="0.2">
      <c r="A625" s="119"/>
      <c r="B625" s="159"/>
      <c r="C625" s="119"/>
      <c r="D625" s="143"/>
      <c r="E625" s="143"/>
      <c r="F625" s="119"/>
      <c r="G625" s="160"/>
      <c r="H625" s="119"/>
      <c r="I625" s="119"/>
      <c r="J625" s="161"/>
      <c r="K625" s="119"/>
      <c r="L625" s="124"/>
      <c r="M625" s="126"/>
      <c r="N625" s="121"/>
      <c r="O625" s="119"/>
      <c r="P625" s="119"/>
      <c r="Q625" s="119"/>
      <c r="R625" s="119"/>
      <c r="S625" s="119"/>
      <c r="T625" s="119"/>
      <c r="U625" s="119"/>
      <c r="V625" s="119"/>
      <c r="W625" s="119"/>
      <c r="X625" s="119"/>
      <c r="Y625" s="119"/>
      <c r="Z625" s="119"/>
      <c r="AA625" s="119"/>
      <c r="AB625" s="119"/>
      <c r="AC625" s="119"/>
      <c r="AD625" s="119"/>
      <c r="AE625" s="119"/>
      <c r="AF625" s="119"/>
      <c r="AG625" s="119"/>
      <c r="AH625" s="119"/>
      <c r="AI625" s="119"/>
      <c r="AJ625" s="119"/>
      <c r="AK625" s="119"/>
    </row>
    <row r="626" spans="1:37" s="109" customFormat="1" x14ac:dyDescent="0.2">
      <c r="A626" s="119"/>
      <c r="B626" s="159"/>
      <c r="C626" s="119"/>
      <c r="D626" s="143"/>
      <c r="E626" s="143"/>
      <c r="F626" s="119"/>
      <c r="G626" s="160"/>
      <c r="H626" s="119"/>
      <c r="I626" s="119"/>
      <c r="J626" s="161"/>
      <c r="K626" s="119"/>
      <c r="L626" s="124"/>
      <c r="M626" s="126"/>
      <c r="N626" s="121"/>
      <c r="O626" s="119"/>
      <c r="P626" s="119"/>
      <c r="Q626" s="119"/>
      <c r="R626" s="119"/>
      <c r="S626" s="119"/>
      <c r="T626" s="119"/>
      <c r="U626" s="119"/>
      <c r="V626" s="119"/>
      <c r="W626" s="119"/>
      <c r="X626" s="119"/>
      <c r="Y626" s="119"/>
      <c r="Z626" s="119"/>
      <c r="AA626" s="119"/>
      <c r="AB626" s="119"/>
      <c r="AC626" s="119"/>
      <c r="AD626" s="119"/>
      <c r="AE626" s="119"/>
      <c r="AF626" s="119"/>
      <c r="AG626" s="119"/>
      <c r="AH626" s="119"/>
      <c r="AI626" s="119"/>
      <c r="AJ626" s="119"/>
      <c r="AK626" s="119"/>
    </row>
    <row r="627" spans="1:37" s="109" customFormat="1" x14ac:dyDescent="0.2">
      <c r="A627" s="119"/>
      <c r="B627" s="159"/>
      <c r="C627" s="119"/>
      <c r="D627" s="143"/>
      <c r="E627" s="143"/>
      <c r="F627" s="119"/>
      <c r="G627" s="160"/>
      <c r="H627" s="119"/>
      <c r="I627" s="119"/>
      <c r="J627" s="161"/>
      <c r="K627" s="119"/>
      <c r="L627" s="124"/>
      <c r="M627" s="126"/>
      <c r="N627" s="121"/>
      <c r="O627" s="119"/>
      <c r="P627" s="119"/>
      <c r="Q627" s="119"/>
      <c r="R627" s="119"/>
      <c r="S627" s="119"/>
      <c r="T627" s="119"/>
      <c r="U627" s="119"/>
      <c r="V627" s="119"/>
      <c r="W627" s="119"/>
      <c r="X627" s="119"/>
      <c r="Y627" s="119"/>
      <c r="Z627" s="119"/>
      <c r="AA627" s="119"/>
      <c r="AB627" s="119"/>
      <c r="AC627" s="119"/>
      <c r="AD627" s="119"/>
      <c r="AE627" s="119"/>
      <c r="AF627" s="119"/>
      <c r="AG627" s="119"/>
      <c r="AH627" s="119"/>
      <c r="AI627" s="119"/>
      <c r="AJ627" s="119"/>
      <c r="AK627" s="119"/>
    </row>
    <row r="628" spans="1:37" s="109" customFormat="1" x14ac:dyDescent="0.2">
      <c r="A628" s="119"/>
      <c r="B628" s="159"/>
      <c r="C628" s="119"/>
      <c r="D628" s="143"/>
      <c r="E628" s="143"/>
      <c r="F628" s="119"/>
      <c r="G628" s="160"/>
      <c r="H628" s="119"/>
      <c r="I628" s="119"/>
      <c r="J628" s="161"/>
      <c r="K628" s="119"/>
      <c r="L628" s="124"/>
      <c r="M628" s="126"/>
      <c r="N628" s="121"/>
      <c r="O628" s="119"/>
      <c r="P628" s="119"/>
      <c r="Q628" s="119"/>
      <c r="R628" s="119"/>
      <c r="S628" s="119"/>
      <c r="T628" s="119"/>
      <c r="U628" s="119"/>
      <c r="V628" s="119"/>
      <c r="W628" s="119"/>
      <c r="X628" s="119"/>
      <c r="Y628" s="119"/>
      <c r="Z628" s="119"/>
      <c r="AA628" s="119"/>
      <c r="AB628" s="119"/>
      <c r="AC628" s="119"/>
      <c r="AD628" s="119"/>
      <c r="AE628" s="119"/>
      <c r="AF628" s="119"/>
      <c r="AG628" s="119"/>
      <c r="AH628" s="119"/>
      <c r="AI628" s="119"/>
      <c r="AJ628" s="119"/>
      <c r="AK628" s="119"/>
    </row>
    <row r="629" spans="1:37" s="109" customFormat="1" x14ac:dyDescent="0.2">
      <c r="A629" s="119"/>
      <c r="B629" s="159"/>
      <c r="C629" s="119"/>
      <c r="D629" s="143"/>
      <c r="E629" s="143"/>
      <c r="F629" s="119"/>
      <c r="G629" s="160"/>
      <c r="H629" s="119"/>
      <c r="I629" s="119"/>
      <c r="J629" s="161"/>
      <c r="K629" s="119"/>
      <c r="L629" s="124"/>
      <c r="M629" s="126"/>
      <c r="N629" s="121"/>
      <c r="O629" s="119"/>
      <c r="P629" s="119"/>
      <c r="Q629" s="119"/>
      <c r="R629" s="119"/>
      <c r="S629" s="119"/>
      <c r="T629" s="119"/>
      <c r="U629" s="119"/>
      <c r="V629" s="119"/>
      <c r="W629" s="119"/>
      <c r="X629" s="119"/>
      <c r="Y629" s="119"/>
      <c r="Z629" s="119"/>
      <c r="AA629" s="119"/>
      <c r="AB629" s="119"/>
      <c r="AC629" s="119"/>
      <c r="AD629" s="119"/>
      <c r="AE629" s="119"/>
      <c r="AF629" s="119"/>
      <c r="AG629" s="119"/>
      <c r="AH629" s="119"/>
      <c r="AI629" s="119"/>
      <c r="AJ629" s="119"/>
      <c r="AK629" s="119"/>
    </row>
    <row r="630" spans="1:37" s="109" customFormat="1" x14ac:dyDescent="0.2">
      <c r="A630" s="119"/>
      <c r="B630" s="159"/>
      <c r="C630" s="119"/>
      <c r="D630" s="143"/>
      <c r="E630" s="143"/>
      <c r="F630" s="119"/>
      <c r="G630" s="160"/>
      <c r="H630" s="119"/>
      <c r="I630" s="119"/>
      <c r="J630" s="161"/>
      <c r="K630" s="119"/>
      <c r="L630" s="124"/>
      <c r="M630" s="126"/>
      <c r="N630" s="121"/>
      <c r="O630" s="119"/>
      <c r="P630" s="119"/>
      <c r="Q630" s="119"/>
      <c r="R630" s="119"/>
      <c r="S630" s="119"/>
      <c r="T630" s="119"/>
      <c r="U630" s="119"/>
      <c r="V630" s="119"/>
      <c r="W630" s="119"/>
      <c r="X630" s="119"/>
      <c r="Y630" s="119"/>
      <c r="Z630" s="119"/>
      <c r="AA630" s="119"/>
      <c r="AB630" s="119"/>
      <c r="AC630" s="119"/>
      <c r="AD630" s="119"/>
      <c r="AE630" s="119"/>
      <c r="AF630" s="119"/>
      <c r="AG630" s="119"/>
      <c r="AH630" s="119"/>
      <c r="AI630" s="119"/>
      <c r="AJ630" s="119"/>
      <c r="AK630" s="119"/>
    </row>
    <row r="631" spans="1:37" s="109" customFormat="1" x14ac:dyDescent="0.2">
      <c r="A631" s="119"/>
      <c r="B631" s="159"/>
      <c r="C631" s="119"/>
      <c r="D631" s="143"/>
      <c r="E631" s="143"/>
      <c r="F631" s="119"/>
      <c r="G631" s="160"/>
      <c r="H631" s="119"/>
      <c r="I631" s="119"/>
      <c r="J631" s="161"/>
      <c r="K631" s="119"/>
      <c r="L631" s="124"/>
      <c r="M631" s="126"/>
      <c r="N631" s="121"/>
      <c r="O631" s="119"/>
      <c r="P631" s="119"/>
      <c r="Q631" s="119"/>
      <c r="R631" s="119"/>
      <c r="S631" s="119"/>
      <c r="T631" s="119"/>
      <c r="U631" s="119"/>
      <c r="V631" s="119"/>
      <c r="W631" s="119"/>
      <c r="X631" s="119"/>
      <c r="Y631" s="119"/>
      <c r="Z631" s="119"/>
      <c r="AA631" s="119"/>
      <c r="AB631" s="119"/>
      <c r="AC631" s="119"/>
      <c r="AD631" s="119"/>
      <c r="AE631" s="119"/>
      <c r="AF631" s="119"/>
      <c r="AG631" s="119"/>
      <c r="AH631" s="119"/>
      <c r="AI631" s="119"/>
      <c r="AJ631" s="119"/>
      <c r="AK631" s="119"/>
    </row>
    <row r="632" spans="1:37" s="109" customFormat="1" x14ac:dyDescent="0.2">
      <c r="A632" s="119"/>
      <c r="B632" s="159"/>
      <c r="C632" s="119"/>
      <c r="D632" s="143"/>
      <c r="E632" s="143"/>
      <c r="F632" s="119"/>
      <c r="G632" s="160"/>
      <c r="H632" s="119"/>
      <c r="I632" s="119"/>
      <c r="J632" s="161"/>
      <c r="K632" s="119"/>
      <c r="L632" s="124"/>
      <c r="M632" s="126"/>
      <c r="N632" s="121"/>
      <c r="O632" s="119"/>
      <c r="P632" s="119"/>
      <c r="Q632" s="119"/>
      <c r="R632" s="119"/>
      <c r="S632" s="119"/>
      <c r="T632" s="119"/>
      <c r="U632" s="119"/>
      <c r="V632" s="119"/>
      <c r="W632" s="119"/>
      <c r="X632" s="119"/>
      <c r="Y632" s="119"/>
      <c r="Z632" s="119"/>
      <c r="AA632" s="119"/>
      <c r="AB632" s="119"/>
      <c r="AC632" s="119"/>
      <c r="AD632" s="119"/>
      <c r="AE632" s="119"/>
      <c r="AF632" s="119"/>
      <c r="AG632" s="119"/>
      <c r="AH632" s="119"/>
      <c r="AI632" s="119"/>
      <c r="AJ632" s="119"/>
      <c r="AK632" s="119"/>
    </row>
    <row r="633" spans="1:37" s="109" customFormat="1" x14ac:dyDescent="0.2">
      <c r="A633" s="119"/>
      <c r="B633" s="159"/>
      <c r="C633" s="119"/>
      <c r="D633" s="143"/>
      <c r="E633" s="143"/>
      <c r="F633" s="119"/>
      <c r="G633" s="160"/>
      <c r="H633" s="119"/>
      <c r="I633" s="119"/>
      <c r="J633" s="161"/>
      <c r="K633" s="119"/>
      <c r="L633" s="124"/>
      <c r="M633" s="126"/>
      <c r="N633" s="121"/>
      <c r="O633" s="119"/>
      <c r="P633" s="119"/>
      <c r="Q633" s="119"/>
      <c r="R633" s="119"/>
      <c r="S633" s="119"/>
      <c r="T633" s="119"/>
      <c r="U633" s="119"/>
      <c r="V633" s="119"/>
      <c r="W633" s="119"/>
      <c r="X633" s="119"/>
      <c r="Y633" s="119"/>
      <c r="Z633" s="119"/>
      <c r="AA633" s="119"/>
      <c r="AB633" s="119"/>
      <c r="AC633" s="119"/>
      <c r="AD633" s="119"/>
      <c r="AE633" s="119"/>
      <c r="AF633" s="119"/>
      <c r="AG633" s="119"/>
      <c r="AH633" s="119"/>
      <c r="AI633" s="119"/>
      <c r="AJ633" s="119"/>
      <c r="AK633" s="119"/>
    </row>
    <row r="634" spans="1:37" s="109" customFormat="1" x14ac:dyDescent="0.2">
      <c r="A634" s="119"/>
      <c r="B634" s="159"/>
      <c r="C634" s="119"/>
      <c r="D634" s="143"/>
      <c r="E634" s="143"/>
      <c r="F634" s="119"/>
      <c r="G634" s="160"/>
      <c r="H634" s="119"/>
      <c r="I634" s="119"/>
      <c r="J634" s="161"/>
      <c r="K634" s="119"/>
      <c r="L634" s="124"/>
      <c r="M634" s="126"/>
      <c r="N634" s="121"/>
      <c r="O634" s="119"/>
      <c r="P634" s="119"/>
      <c r="Q634" s="119"/>
      <c r="R634" s="119"/>
      <c r="S634" s="119"/>
      <c r="T634" s="119"/>
      <c r="U634" s="119"/>
      <c r="V634" s="119"/>
      <c r="W634" s="119"/>
      <c r="X634" s="119"/>
      <c r="Y634" s="119"/>
      <c r="Z634" s="119"/>
      <c r="AA634" s="119"/>
      <c r="AB634" s="119"/>
      <c r="AC634" s="119"/>
      <c r="AD634" s="119"/>
      <c r="AE634" s="119"/>
      <c r="AF634" s="119"/>
      <c r="AG634" s="119"/>
      <c r="AH634" s="119"/>
      <c r="AI634" s="119"/>
      <c r="AJ634" s="119"/>
      <c r="AK634" s="119"/>
    </row>
    <row r="635" spans="1:37" s="109" customFormat="1" x14ac:dyDescent="0.2">
      <c r="A635" s="119"/>
      <c r="B635" s="159"/>
      <c r="C635" s="119"/>
      <c r="D635" s="143"/>
      <c r="E635" s="143"/>
      <c r="F635" s="119"/>
      <c r="G635" s="160"/>
      <c r="H635" s="119"/>
      <c r="I635" s="119"/>
      <c r="J635" s="161"/>
      <c r="K635" s="119"/>
      <c r="L635" s="124"/>
      <c r="M635" s="126"/>
      <c r="N635" s="121"/>
      <c r="O635" s="119"/>
      <c r="P635" s="119"/>
      <c r="Q635" s="119"/>
      <c r="R635" s="119"/>
      <c r="S635" s="119"/>
      <c r="T635" s="119"/>
      <c r="U635" s="119"/>
      <c r="V635" s="119"/>
      <c r="W635" s="119"/>
      <c r="X635" s="119"/>
      <c r="Y635" s="119"/>
      <c r="Z635" s="119"/>
      <c r="AA635" s="119"/>
      <c r="AB635" s="119"/>
      <c r="AC635" s="119"/>
      <c r="AD635" s="119"/>
      <c r="AE635" s="119"/>
      <c r="AF635" s="119"/>
      <c r="AG635" s="119"/>
      <c r="AH635" s="119"/>
      <c r="AI635" s="119"/>
      <c r="AJ635" s="119"/>
      <c r="AK635" s="119"/>
    </row>
    <row r="636" spans="1:37" s="109" customFormat="1" x14ac:dyDescent="0.2">
      <c r="A636" s="119"/>
      <c r="B636" s="159"/>
      <c r="C636" s="119"/>
      <c r="D636" s="143"/>
      <c r="E636" s="143"/>
      <c r="F636" s="119"/>
      <c r="G636" s="160"/>
      <c r="H636" s="119"/>
      <c r="I636" s="119"/>
      <c r="J636" s="161"/>
      <c r="K636" s="119"/>
      <c r="L636" s="124"/>
      <c r="M636" s="126"/>
      <c r="N636" s="121"/>
      <c r="O636" s="119"/>
      <c r="P636" s="119"/>
      <c r="Q636" s="119"/>
      <c r="R636" s="119"/>
      <c r="S636" s="119"/>
      <c r="T636" s="119"/>
      <c r="U636" s="119"/>
      <c r="V636" s="119"/>
      <c r="W636" s="119"/>
      <c r="X636" s="119"/>
      <c r="Y636" s="119"/>
      <c r="Z636" s="119"/>
      <c r="AA636" s="119"/>
      <c r="AB636" s="119"/>
      <c r="AC636" s="119"/>
      <c r="AD636" s="119"/>
      <c r="AE636" s="119"/>
      <c r="AF636" s="119"/>
      <c r="AG636" s="119"/>
      <c r="AH636" s="119"/>
      <c r="AI636" s="119"/>
      <c r="AJ636" s="119"/>
      <c r="AK636" s="119"/>
    </row>
    <row r="637" spans="1:37" s="109" customFormat="1" x14ac:dyDescent="0.2">
      <c r="A637" s="119"/>
      <c r="B637" s="159"/>
      <c r="C637" s="119"/>
      <c r="D637" s="143"/>
      <c r="E637" s="143"/>
      <c r="F637" s="119"/>
      <c r="G637" s="160"/>
      <c r="H637" s="119"/>
      <c r="I637" s="119"/>
      <c r="J637" s="161"/>
      <c r="K637" s="119"/>
      <c r="L637" s="124"/>
      <c r="M637" s="126"/>
      <c r="N637" s="121"/>
      <c r="O637" s="119"/>
      <c r="P637" s="119"/>
      <c r="Q637" s="119"/>
      <c r="R637" s="119"/>
      <c r="S637" s="119"/>
      <c r="T637" s="119"/>
      <c r="U637" s="119"/>
      <c r="V637" s="119"/>
      <c r="W637" s="119"/>
      <c r="X637" s="119"/>
      <c r="Y637" s="119"/>
      <c r="Z637" s="119"/>
      <c r="AA637" s="119"/>
      <c r="AB637" s="119"/>
      <c r="AC637" s="119"/>
      <c r="AD637" s="119"/>
      <c r="AE637" s="119"/>
      <c r="AF637" s="119"/>
      <c r="AG637" s="119"/>
      <c r="AH637" s="119"/>
      <c r="AI637" s="119"/>
      <c r="AJ637" s="119"/>
      <c r="AK637" s="119"/>
    </row>
    <row r="638" spans="1:37" s="109" customFormat="1" x14ac:dyDescent="0.2">
      <c r="A638" s="119"/>
      <c r="B638" s="159"/>
      <c r="C638" s="119"/>
      <c r="D638" s="143"/>
      <c r="E638" s="143"/>
      <c r="F638" s="119"/>
      <c r="G638" s="160"/>
      <c r="H638" s="119"/>
      <c r="I638" s="119"/>
      <c r="J638" s="161"/>
      <c r="K638" s="119"/>
      <c r="L638" s="124"/>
      <c r="M638" s="126"/>
      <c r="N638" s="121"/>
      <c r="O638" s="119"/>
      <c r="P638" s="119"/>
      <c r="Q638" s="119"/>
      <c r="R638" s="119"/>
      <c r="S638" s="119"/>
      <c r="T638" s="119"/>
      <c r="U638" s="119"/>
      <c r="V638" s="119"/>
      <c r="W638" s="119"/>
      <c r="X638" s="119"/>
      <c r="Y638" s="119"/>
      <c r="Z638" s="119"/>
      <c r="AA638" s="119"/>
      <c r="AB638" s="119"/>
      <c r="AC638" s="119"/>
      <c r="AD638" s="119"/>
      <c r="AE638" s="119"/>
      <c r="AF638" s="119"/>
      <c r="AG638" s="119"/>
      <c r="AH638" s="119"/>
      <c r="AI638" s="119"/>
      <c r="AJ638" s="119"/>
      <c r="AK638" s="119"/>
    </row>
    <row r="639" spans="1:37" s="109" customFormat="1" x14ac:dyDescent="0.2">
      <c r="A639" s="119"/>
      <c r="B639" s="159"/>
      <c r="C639" s="119"/>
      <c r="D639" s="143"/>
      <c r="E639" s="143"/>
      <c r="F639" s="119"/>
      <c r="G639" s="160"/>
      <c r="H639" s="119"/>
      <c r="I639" s="119"/>
      <c r="J639" s="161"/>
      <c r="K639" s="119"/>
      <c r="L639" s="124"/>
      <c r="M639" s="126"/>
      <c r="N639" s="121"/>
      <c r="O639" s="119"/>
      <c r="P639" s="119"/>
      <c r="Q639" s="119"/>
      <c r="R639" s="119"/>
      <c r="S639" s="119"/>
      <c r="T639" s="119"/>
      <c r="U639" s="119"/>
      <c r="V639" s="119"/>
      <c r="W639" s="119"/>
      <c r="X639" s="119"/>
      <c r="Y639" s="119"/>
      <c r="Z639" s="119"/>
      <c r="AA639" s="119"/>
      <c r="AB639" s="119"/>
      <c r="AC639" s="119"/>
      <c r="AD639" s="119"/>
      <c r="AE639" s="119"/>
      <c r="AF639" s="119"/>
      <c r="AG639" s="119"/>
      <c r="AH639" s="119"/>
      <c r="AI639" s="119"/>
      <c r="AJ639" s="119"/>
      <c r="AK639" s="119"/>
    </row>
    <row r="640" spans="1:37" s="109" customFormat="1" x14ac:dyDescent="0.2">
      <c r="A640" s="119"/>
      <c r="B640" s="159"/>
      <c r="C640" s="119"/>
      <c r="D640" s="143"/>
      <c r="E640" s="143"/>
      <c r="F640" s="119"/>
      <c r="G640" s="160"/>
      <c r="H640" s="119"/>
      <c r="I640" s="119"/>
      <c r="J640" s="161"/>
      <c r="K640" s="119"/>
      <c r="L640" s="124"/>
      <c r="M640" s="126"/>
      <c r="N640" s="121"/>
      <c r="O640" s="119"/>
      <c r="P640" s="119"/>
      <c r="Q640" s="119"/>
      <c r="R640" s="119"/>
      <c r="S640" s="119"/>
      <c r="T640" s="119"/>
      <c r="U640" s="119"/>
      <c r="V640" s="119"/>
      <c r="W640" s="119"/>
      <c r="X640" s="119"/>
      <c r="Y640" s="119"/>
      <c r="Z640" s="119"/>
      <c r="AA640" s="119"/>
      <c r="AB640" s="119"/>
      <c r="AC640" s="119"/>
      <c r="AD640" s="119"/>
      <c r="AE640" s="119"/>
      <c r="AF640" s="119"/>
      <c r="AG640" s="119"/>
      <c r="AH640" s="119"/>
      <c r="AI640" s="119"/>
      <c r="AJ640" s="119"/>
      <c r="AK640" s="119"/>
    </row>
    <row r="641" spans="1:37" s="109" customFormat="1" x14ac:dyDescent="0.2">
      <c r="A641" s="119"/>
      <c r="B641" s="159"/>
      <c r="C641" s="119"/>
      <c r="D641" s="143"/>
      <c r="E641" s="143"/>
      <c r="F641" s="119"/>
      <c r="G641" s="160"/>
      <c r="H641" s="119"/>
      <c r="I641" s="119"/>
      <c r="J641" s="161"/>
      <c r="K641" s="119"/>
      <c r="L641" s="124"/>
      <c r="M641" s="126"/>
      <c r="N641" s="121"/>
      <c r="O641" s="119"/>
      <c r="P641" s="119"/>
      <c r="Q641" s="119"/>
      <c r="R641" s="119"/>
      <c r="S641" s="119"/>
      <c r="T641" s="119"/>
      <c r="U641" s="119"/>
      <c r="V641" s="119"/>
      <c r="W641" s="119"/>
      <c r="X641" s="119"/>
      <c r="Y641" s="119"/>
      <c r="Z641" s="119"/>
      <c r="AA641" s="119"/>
      <c r="AB641" s="119"/>
      <c r="AC641" s="119"/>
      <c r="AD641" s="119"/>
      <c r="AE641" s="119"/>
      <c r="AF641" s="119"/>
      <c r="AG641" s="119"/>
      <c r="AH641" s="119"/>
      <c r="AI641" s="119"/>
      <c r="AJ641" s="119"/>
      <c r="AK641" s="119"/>
    </row>
    <row r="642" spans="1:37" s="109" customFormat="1" x14ac:dyDescent="0.2">
      <c r="A642" s="119"/>
      <c r="B642" s="159"/>
      <c r="C642" s="119"/>
      <c r="D642" s="143"/>
      <c r="E642" s="143"/>
      <c r="F642" s="119"/>
      <c r="G642" s="160"/>
      <c r="H642" s="119"/>
      <c r="I642" s="119"/>
      <c r="J642" s="161"/>
      <c r="K642" s="119"/>
      <c r="L642" s="124"/>
      <c r="M642" s="126"/>
      <c r="N642" s="121"/>
      <c r="O642" s="119"/>
      <c r="P642" s="119"/>
      <c r="Q642" s="119"/>
      <c r="R642" s="119"/>
      <c r="S642" s="119"/>
      <c r="T642" s="119"/>
      <c r="U642" s="119"/>
      <c r="V642" s="119"/>
      <c r="W642" s="119"/>
      <c r="X642" s="119"/>
      <c r="Y642" s="119"/>
      <c r="Z642" s="119"/>
      <c r="AA642" s="119"/>
      <c r="AB642" s="119"/>
      <c r="AC642" s="119"/>
      <c r="AD642" s="119"/>
      <c r="AE642" s="119"/>
      <c r="AF642" s="119"/>
      <c r="AG642" s="119"/>
      <c r="AH642" s="119"/>
      <c r="AI642" s="119"/>
      <c r="AJ642" s="119"/>
      <c r="AK642" s="119"/>
    </row>
    <row r="643" spans="1:37" s="109" customFormat="1" x14ac:dyDescent="0.2">
      <c r="A643" s="119"/>
      <c r="B643" s="159"/>
      <c r="C643" s="119"/>
      <c r="D643" s="143"/>
      <c r="E643" s="143"/>
      <c r="F643" s="119"/>
      <c r="G643" s="160"/>
      <c r="H643" s="119"/>
      <c r="I643" s="119"/>
      <c r="J643" s="161"/>
      <c r="K643" s="119"/>
      <c r="L643" s="124"/>
      <c r="M643" s="126"/>
      <c r="N643" s="121"/>
      <c r="O643" s="119"/>
      <c r="P643" s="119"/>
      <c r="Q643" s="119"/>
      <c r="R643" s="119"/>
      <c r="S643" s="119"/>
      <c r="T643" s="119"/>
      <c r="U643" s="119"/>
      <c r="V643" s="119"/>
      <c r="W643" s="119"/>
      <c r="X643" s="119"/>
      <c r="Y643" s="119"/>
      <c r="Z643" s="119"/>
      <c r="AA643" s="119"/>
      <c r="AB643" s="119"/>
      <c r="AC643" s="119"/>
      <c r="AD643" s="119"/>
      <c r="AE643" s="119"/>
      <c r="AF643" s="119"/>
      <c r="AG643" s="119"/>
      <c r="AH643" s="119"/>
      <c r="AI643" s="119"/>
      <c r="AJ643" s="119"/>
      <c r="AK643" s="119"/>
    </row>
    <row r="644" spans="1:37" s="109" customFormat="1" x14ac:dyDescent="0.2">
      <c r="A644" s="119"/>
      <c r="B644" s="159"/>
      <c r="C644" s="119"/>
      <c r="D644" s="143"/>
      <c r="E644" s="143"/>
      <c r="F644" s="119"/>
      <c r="G644" s="160"/>
      <c r="H644" s="119"/>
      <c r="I644" s="119"/>
      <c r="J644" s="161"/>
      <c r="K644" s="119"/>
      <c r="L644" s="124"/>
      <c r="M644" s="126"/>
      <c r="N644" s="121"/>
      <c r="O644" s="119"/>
      <c r="P644" s="119"/>
      <c r="Q644" s="119"/>
      <c r="R644" s="119"/>
      <c r="S644" s="119"/>
      <c r="T644" s="119"/>
      <c r="U644" s="119"/>
      <c r="V644" s="119"/>
      <c r="W644" s="119"/>
      <c r="X644" s="119"/>
      <c r="Y644" s="119"/>
      <c r="Z644" s="119"/>
      <c r="AA644" s="119"/>
      <c r="AB644" s="119"/>
      <c r="AC644" s="119"/>
      <c r="AD644" s="119"/>
      <c r="AE644" s="119"/>
      <c r="AF644" s="119"/>
      <c r="AG644" s="119"/>
      <c r="AH644" s="119"/>
      <c r="AI644" s="119"/>
      <c r="AJ644" s="119"/>
      <c r="AK644" s="119"/>
    </row>
    <row r="645" spans="1:37" s="109" customFormat="1" x14ac:dyDescent="0.2">
      <c r="A645" s="119"/>
      <c r="B645" s="159"/>
      <c r="C645" s="119"/>
      <c r="D645" s="143"/>
      <c r="E645" s="143"/>
      <c r="F645" s="119"/>
      <c r="G645" s="160"/>
      <c r="H645" s="119"/>
      <c r="I645" s="119"/>
      <c r="J645" s="161"/>
      <c r="K645" s="119"/>
      <c r="L645" s="124"/>
      <c r="M645" s="126"/>
      <c r="N645" s="121"/>
      <c r="O645" s="119"/>
      <c r="P645" s="119"/>
      <c r="Q645" s="119"/>
      <c r="R645" s="119"/>
      <c r="S645" s="119"/>
      <c r="T645" s="119"/>
      <c r="U645" s="119"/>
      <c r="V645" s="119"/>
      <c r="W645" s="119"/>
      <c r="X645" s="119"/>
      <c r="Y645" s="119"/>
      <c r="Z645" s="119"/>
      <c r="AA645" s="119"/>
      <c r="AB645" s="119"/>
      <c r="AC645" s="119"/>
      <c r="AD645" s="119"/>
      <c r="AE645" s="119"/>
      <c r="AF645" s="119"/>
      <c r="AG645" s="119"/>
      <c r="AH645" s="119"/>
      <c r="AI645" s="119"/>
      <c r="AJ645" s="119"/>
      <c r="AK645" s="119"/>
    </row>
    <row r="646" spans="1:37" s="109" customFormat="1" x14ac:dyDescent="0.2">
      <c r="A646" s="119"/>
      <c r="B646" s="159"/>
      <c r="C646" s="119"/>
      <c r="D646" s="143"/>
      <c r="E646" s="143"/>
      <c r="F646" s="119"/>
      <c r="G646" s="160"/>
      <c r="H646" s="119"/>
      <c r="I646" s="119"/>
      <c r="J646" s="161"/>
      <c r="K646" s="119"/>
      <c r="L646" s="124"/>
      <c r="M646" s="126"/>
      <c r="N646" s="121"/>
      <c r="O646" s="119"/>
      <c r="P646" s="119"/>
      <c r="Q646" s="119"/>
      <c r="R646" s="119"/>
      <c r="S646" s="119"/>
      <c r="T646" s="119"/>
      <c r="U646" s="119"/>
      <c r="V646" s="119"/>
      <c r="W646" s="119"/>
      <c r="X646" s="119"/>
      <c r="Y646" s="119"/>
      <c r="Z646" s="119"/>
      <c r="AA646" s="119"/>
      <c r="AB646" s="119"/>
      <c r="AC646" s="119"/>
      <c r="AD646" s="119"/>
      <c r="AE646" s="119"/>
      <c r="AF646" s="119"/>
      <c r="AG646" s="119"/>
      <c r="AH646" s="119"/>
      <c r="AI646" s="119"/>
      <c r="AJ646" s="119"/>
      <c r="AK646" s="119"/>
    </row>
    <row r="647" spans="1:37" s="109" customFormat="1" x14ac:dyDescent="0.2">
      <c r="A647" s="119"/>
      <c r="B647" s="159"/>
      <c r="C647" s="119"/>
      <c r="D647" s="143"/>
      <c r="E647" s="143"/>
      <c r="F647" s="119"/>
      <c r="G647" s="160"/>
      <c r="H647" s="119"/>
      <c r="I647" s="119"/>
      <c r="J647" s="161"/>
      <c r="K647" s="119"/>
      <c r="L647" s="124"/>
      <c r="M647" s="126"/>
      <c r="N647" s="121"/>
      <c r="O647" s="119"/>
      <c r="P647" s="119"/>
      <c r="Q647" s="119"/>
      <c r="R647" s="119"/>
      <c r="S647" s="119"/>
      <c r="T647" s="119"/>
      <c r="U647" s="119"/>
      <c r="V647" s="119"/>
      <c r="W647" s="119"/>
      <c r="X647" s="119"/>
      <c r="Y647" s="119"/>
      <c r="Z647" s="119"/>
      <c r="AA647" s="119"/>
      <c r="AB647" s="119"/>
      <c r="AC647" s="119"/>
      <c r="AD647" s="119"/>
      <c r="AE647" s="119"/>
      <c r="AF647" s="119"/>
      <c r="AG647" s="119"/>
      <c r="AH647" s="119"/>
      <c r="AI647" s="119"/>
      <c r="AJ647" s="119"/>
      <c r="AK647" s="119"/>
    </row>
    <row r="648" spans="1:37" s="109" customFormat="1" x14ac:dyDescent="0.2">
      <c r="A648" s="119"/>
      <c r="B648" s="159"/>
      <c r="C648" s="119"/>
      <c r="D648" s="143"/>
      <c r="E648" s="143"/>
      <c r="F648" s="119"/>
      <c r="G648" s="160"/>
      <c r="H648" s="119"/>
      <c r="I648" s="119"/>
      <c r="J648" s="161"/>
      <c r="K648" s="119"/>
      <c r="L648" s="124"/>
      <c r="M648" s="126"/>
      <c r="N648" s="121"/>
      <c r="O648" s="119"/>
      <c r="P648" s="119"/>
      <c r="Q648" s="119"/>
      <c r="R648" s="119"/>
      <c r="S648" s="119"/>
      <c r="T648" s="119"/>
      <c r="U648" s="119"/>
      <c r="V648" s="119"/>
      <c r="W648" s="119"/>
      <c r="X648" s="119"/>
      <c r="Y648" s="119"/>
      <c r="Z648" s="119"/>
      <c r="AA648" s="119"/>
      <c r="AB648" s="119"/>
      <c r="AC648" s="119"/>
      <c r="AD648" s="119"/>
      <c r="AE648" s="119"/>
      <c r="AF648" s="119"/>
      <c r="AG648" s="119"/>
      <c r="AH648" s="119"/>
      <c r="AI648" s="119"/>
      <c r="AJ648" s="119"/>
      <c r="AK648" s="119"/>
    </row>
    <row r="649" spans="1:37" s="109" customFormat="1" x14ac:dyDescent="0.2">
      <c r="A649" s="119"/>
      <c r="B649" s="159"/>
      <c r="C649" s="119"/>
      <c r="D649" s="143"/>
      <c r="E649" s="143"/>
      <c r="F649" s="119"/>
      <c r="G649" s="160"/>
      <c r="H649" s="119"/>
      <c r="I649" s="119"/>
      <c r="J649" s="161"/>
      <c r="K649" s="119"/>
      <c r="L649" s="124"/>
      <c r="M649" s="126"/>
      <c r="N649" s="121"/>
      <c r="O649" s="119"/>
      <c r="P649" s="119"/>
      <c r="Q649" s="119"/>
      <c r="R649" s="119"/>
      <c r="S649" s="119"/>
      <c r="T649" s="119"/>
      <c r="U649" s="119"/>
      <c r="V649" s="119"/>
      <c r="W649" s="119"/>
      <c r="X649" s="119"/>
      <c r="Y649" s="119"/>
      <c r="Z649" s="119"/>
      <c r="AA649" s="119"/>
      <c r="AB649" s="119"/>
      <c r="AC649" s="119"/>
      <c r="AD649" s="119"/>
      <c r="AE649" s="119"/>
      <c r="AF649" s="119"/>
      <c r="AG649" s="119"/>
      <c r="AH649" s="119"/>
      <c r="AI649" s="119"/>
      <c r="AJ649" s="119"/>
      <c r="AK649" s="119"/>
    </row>
    <row r="650" spans="1:37" s="109" customFormat="1" x14ac:dyDescent="0.2">
      <c r="A650" s="119"/>
      <c r="B650" s="159"/>
      <c r="C650" s="119"/>
      <c r="D650" s="143"/>
      <c r="E650" s="143"/>
      <c r="F650" s="119"/>
      <c r="G650" s="160"/>
      <c r="H650" s="119"/>
      <c r="I650" s="119"/>
      <c r="J650" s="161"/>
      <c r="K650" s="119"/>
      <c r="L650" s="124"/>
      <c r="M650" s="126"/>
      <c r="N650" s="121"/>
      <c r="O650" s="119"/>
      <c r="P650" s="119"/>
      <c r="Q650" s="119"/>
      <c r="R650" s="119"/>
      <c r="S650" s="119"/>
      <c r="T650" s="119"/>
      <c r="U650" s="119"/>
      <c r="V650" s="119"/>
      <c r="W650" s="119"/>
      <c r="X650" s="119"/>
      <c r="Y650" s="119"/>
      <c r="Z650" s="119"/>
      <c r="AA650" s="119"/>
      <c r="AB650" s="119"/>
      <c r="AC650" s="119"/>
      <c r="AD650" s="119"/>
      <c r="AE650" s="119"/>
      <c r="AF650" s="119"/>
      <c r="AG650" s="119"/>
      <c r="AH650" s="119"/>
      <c r="AI650" s="119"/>
      <c r="AJ650" s="119"/>
      <c r="AK650" s="119"/>
    </row>
    <row r="651" spans="1:37" s="109" customFormat="1" x14ac:dyDescent="0.2">
      <c r="A651" s="119"/>
      <c r="B651" s="159"/>
      <c r="C651" s="119"/>
      <c r="D651" s="143"/>
      <c r="E651" s="143"/>
      <c r="F651" s="119"/>
      <c r="G651" s="160"/>
      <c r="H651" s="119"/>
      <c r="I651" s="119"/>
      <c r="J651" s="161"/>
      <c r="K651" s="119"/>
      <c r="L651" s="124"/>
      <c r="M651" s="126"/>
      <c r="N651" s="121"/>
      <c r="O651" s="119"/>
      <c r="P651" s="119"/>
      <c r="Q651" s="119"/>
      <c r="R651" s="119"/>
      <c r="S651" s="119"/>
      <c r="T651" s="119"/>
      <c r="U651" s="119"/>
      <c r="V651" s="119"/>
      <c r="W651" s="119"/>
      <c r="X651" s="119"/>
      <c r="Y651" s="119"/>
      <c r="Z651" s="119"/>
      <c r="AA651" s="119"/>
      <c r="AB651" s="119"/>
      <c r="AC651" s="119"/>
      <c r="AD651" s="119"/>
      <c r="AE651" s="119"/>
      <c r="AF651" s="119"/>
      <c r="AG651" s="119"/>
      <c r="AH651" s="119"/>
      <c r="AI651" s="119"/>
      <c r="AJ651" s="119"/>
      <c r="AK651" s="119"/>
    </row>
    <row r="652" spans="1:37" s="109" customFormat="1" x14ac:dyDescent="0.2">
      <c r="A652" s="119"/>
      <c r="B652" s="159"/>
      <c r="C652" s="119"/>
      <c r="D652" s="143"/>
      <c r="E652" s="143"/>
      <c r="F652" s="119"/>
      <c r="G652" s="160"/>
      <c r="H652" s="119"/>
      <c r="I652" s="119"/>
      <c r="J652" s="161"/>
      <c r="K652" s="119"/>
      <c r="L652" s="124"/>
      <c r="M652" s="126"/>
      <c r="N652" s="121"/>
      <c r="O652" s="119"/>
      <c r="P652" s="119"/>
      <c r="Q652" s="119"/>
      <c r="R652" s="119"/>
      <c r="S652" s="119"/>
      <c r="T652" s="119"/>
      <c r="U652" s="119"/>
      <c r="V652" s="119"/>
      <c r="W652" s="119"/>
      <c r="X652" s="119"/>
      <c r="Y652" s="119"/>
      <c r="Z652" s="119"/>
      <c r="AA652" s="119"/>
      <c r="AB652" s="119"/>
      <c r="AC652" s="119"/>
      <c r="AD652" s="119"/>
      <c r="AE652" s="119"/>
      <c r="AF652" s="119"/>
      <c r="AG652" s="119"/>
      <c r="AH652" s="119"/>
      <c r="AI652" s="119"/>
      <c r="AJ652" s="119"/>
      <c r="AK652" s="119"/>
    </row>
    <row r="653" spans="1:37" s="109" customFormat="1" x14ac:dyDescent="0.2">
      <c r="A653" s="119"/>
      <c r="B653" s="159"/>
      <c r="C653" s="119"/>
      <c r="D653" s="143"/>
      <c r="E653" s="143"/>
      <c r="F653" s="119"/>
      <c r="G653" s="160"/>
      <c r="H653" s="119"/>
      <c r="I653" s="119"/>
      <c r="J653" s="161"/>
      <c r="K653" s="119"/>
      <c r="L653" s="124"/>
      <c r="M653" s="126"/>
      <c r="N653" s="121"/>
      <c r="O653" s="119"/>
      <c r="P653" s="119"/>
      <c r="Q653" s="119"/>
      <c r="R653" s="119"/>
      <c r="S653" s="119"/>
      <c r="T653" s="119"/>
      <c r="U653" s="119"/>
      <c r="V653" s="119"/>
      <c r="W653" s="119"/>
      <c r="X653" s="119"/>
      <c r="Y653" s="119"/>
      <c r="Z653" s="119"/>
      <c r="AA653" s="119"/>
      <c r="AB653" s="119"/>
      <c r="AC653" s="119"/>
      <c r="AD653" s="119"/>
      <c r="AE653" s="119"/>
      <c r="AF653" s="119"/>
      <c r="AG653" s="119"/>
      <c r="AH653" s="119"/>
      <c r="AI653" s="119"/>
      <c r="AJ653" s="119"/>
      <c r="AK653" s="119"/>
    </row>
    <row r="654" spans="1:37" s="109" customFormat="1" x14ac:dyDescent="0.2">
      <c r="A654" s="119"/>
      <c r="B654" s="159"/>
      <c r="C654" s="119"/>
      <c r="D654" s="143"/>
      <c r="E654" s="143"/>
      <c r="F654" s="119"/>
      <c r="G654" s="160"/>
      <c r="H654" s="119"/>
      <c r="I654" s="119"/>
      <c r="J654" s="161"/>
      <c r="K654" s="119"/>
      <c r="L654" s="124"/>
      <c r="M654" s="126"/>
      <c r="N654" s="121"/>
      <c r="O654" s="119"/>
      <c r="P654" s="119"/>
      <c r="Q654" s="119"/>
      <c r="R654" s="119"/>
      <c r="S654" s="119"/>
      <c r="T654" s="119"/>
      <c r="U654" s="119"/>
      <c r="V654" s="119"/>
      <c r="W654" s="119"/>
      <c r="X654" s="119"/>
      <c r="Y654" s="119"/>
      <c r="Z654" s="119"/>
      <c r="AA654" s="119"/>
      <c r="AB654" s="119"/>
      <c r="AC654" s="119"/>
      <c r="AD654" s="119"/>
      <c r="AE654" s="119"/>
      <c r="AF654" s="119"/>
      <c r="AG654" s="119"/>
      <c r="AH654" s="119"/>
      <c r="AI654" s="119"/>
      <c r="AJ654" s="119"/>
      <c r="AK654" s="119"/>
    </row>
    <row r="655" spans="1:37" s="109" customFormat="1" x14ac:dyDescent="0.2">
      <c r="A655" s="119"/>
      <c r="B655" s="159"/>
      <c r="C655" s="119"/>
      <c r="D655" s="143"/>
      <c r="E655" s="143"/>
      <c r="F655" s="119"/>
      <c r="G655" s="160"/>
      <c r="H655" s="119"/>
      <c r="I655" s="119"/>
      <c r="J655" s="161"/>
      <c r="K655" s="119"/>
      <c r="L655" s="124"/>
      <c r="M655" s="126"/>
      <c r="N655" s="121"/>
      <c r="O655" s="119"/>
      <c r="P655" s="119"/>
      <c r="Q655" s="119"/>
      <c r="R655" s="119"/>
      <c r="S655" s="119"/>
      <c r="T655" s="119"/>
      <c r="U655" s="119"/>
      <c r="V655" s="119"/>
      <c r="W655" s="119"/>
      <c r="X655" s="119"/>
      <c r="Y655" s="119"/>
      <c r="Z655" s="119"/>
      <c r="AA655" s="119"/>
      <c r="AB655" s="119"/>
      <c r="AC655" s="119"/>
      <c r="AD655" s="119"/>
      <c r="AE655" s="119"/>
      <c r="AF655" s="119"/>
      <c r="AG655" s="119"/>
      <c r="AH655" s="119"/>
      <c r="AI655" s="119"/>
      <c r="AJ655" s="119"/>
      <c r="AK655" s="119"/>
    </row>
    <row r="656" spans="1:37" s="109" customFormat="1" x14ac:dyDescent="0.2">
      <c r="A656" s="119"/>
      <c r="B656" s="159"/>
      <c r="C656" s="119"/>
      <c r="D656" s="143"/>
      <c r="E656" s="143"/>
      <c r="F656" s="119"/>
      <c r="G656" s="160"/>
      <c r="H656" s="119"/>
      <c r="I656" s="119"/>
      <c r="J656" s="161"/>
      <c r="K656" s="119"/>
      <c r="L656" s="124"/>
      <c r="M656" s="126"/>
      <c r="N656" s="121"/>
      <c r="O656" s="119"/>
      <c r="P656" s="119"/>
      <c r="Q656" s="119"/>
      <c r="R656" s="119"/>
      <c r="S656" s="119"/>
      <c r="T656" s="119"/>
      <c r="U656" s="119"/>
      <c r="V656" s="119"/>
      <c r="W656" s="119"/>
      <c r="X656" s="119"/>
      <c r="Y656" s="119"/>
      <c r="Z656" s="119"/>
      <c r="AA656" s="119"/>
      <c r="AB656" s="119"/>
      <c r="AC656" s="119"/>
      <c r="AD656" s="119"/>
      <c r="AE656" s="119"/>
      <c r="AF656" s="119"/>
      <c r="AG656" s="119"/>
      <c r="AH656" s="119"/>
      <c r="AI656" s="119"/>
      <c r="AJ656" s="119"/>
      <c r="AK656" s="119"/>
    </row>
    <row r="657" spans="1:37" s="109" customFormat="1" x14ac:dyDescent="0.2">
      <c r="A657" s="119"/>
      <c r="B657" s="159"/>
      <c r="C657" s="119"/>
      <c r="D657" s="143"/>
      <c r="E657" s="143"/>
      <c r="F657" s="119"/>
      <c r="G657" s="160"/>
      <c r="H657" s="119"/>
      <c r="I657" s="119"/>
      <c r="J657" s="161"/>
      <c r="K657" s="119"/>
      <c r="L657" s="124"/>
      <c r="M657" s="126"/>
      <c r="N657" s="121"/>
      <c r="O657" s="119"/>
      <c r="P657" s="119"/>
      <c r="Q657" s="119"/>
      <c r="R657" s="119"/>
      <c r="S657" s="119"/>
      <c r="T657" s="119"/>
      <c r="U657" s="119"/>
      <c r="V657" s="119"/>
      <c r="W657" s="119"/>
      <c r="X657" s="119"/>
      <c r="Y657" s="119"/>
      <c r="Z657" s="119"/>
      <c r="AA657" s="119"/>
      <c r="AB657" s="119"/>
      <c r="AC657" s="119"/>
      <c r="AD657" s="119"/>
      <c r="AE657" s="119"/>
      <c r="AF657" s="119"/>
      <c r="AG657" s="119"/>
      <c r="AH657" s="119"/>
      <c r="AI657" s="119"/>
      <c r="AJ657" s="119"/>
      <c r="AK657" s="119"/>
    </row>
    <row r="658" spans="1:37" s="109" customFormat="1" x14ac:dyDescent="0.2">
      <c r="A658" s="119"/>
      <c r="B658" s="159"/>
      <c r="C658" s="119"/>
      <c r="D658" s="143"/>
      <c r="E658" s="143"/>
      <c r="F658" s="119"/>
      <c r="G658" s="160"/>
      <c r="H658" s="119"/>
      <c r="I658" s="119"/>
      <c r="J658" s="161"/>
      <c r="K658" s="119"/>
      <c r="L658" s="124"/>
      <c r="M658" s="126"/>
      <c r="N658" s="121"/>
      <c r="O658" s="119"/>
      <c r="P658" s="119"/>
      <c r="Q658" s="119"/>
      <c r="R658" s="119"/>
      <c r="S658" s="119"/>
      <c r="T658" s="119"/>
      <c r="U658" s="119"/>
      <c r="V658" s="119"/>
      <c r="W658" s="119"/>
      <c r="X658" s="119"/>
      <c r="Y658" s="119"/>
      <c r="Z658" s="119"/>
      <c r="AA658" s="119"/>
      <c r="AB658" s="119"/>
      <c r="AC658" s="119"/>
      <c r="AD658" s="119"/>
      <c r="AE658" s="119"/>
      <c r="AF658" s="119"/>
      <c r="AG658" s="119"/>
      <c r="AH658" s="119"/>
      <c r="AI658" s="119"/>
      <c r="AJ658" s="119"/>
      <c r="AK658" s="119"/>
    </row>
    <row r="659" spans="1:37" s="109" customFormat="1" x14ac:dyDescent="0.2">
      <c r="A659" s="119"/>
      <c r="B659" s="159"/>
      <c r="C659" s="119"/>
      <c r="D659" s="143"/>
      <c r="E659" s="143"/>
      <c r="F659" s="119"/>
      <c r="G659" s="160"/>
      <c r="H659" s="119"/>
      <c r="I659" s="119"/>
      <c r="J659" s="161"/>
      <c r="K659" s="119"/>
      <c r="L659" s="124"/>
      <c r="M659" s="126"/>
      <c r="N659" s="121"/>
      <c r="O659" s="119"/>
      <c r="P659" s="119"/>
      <c r="Q659" s="119"/>
      <c r="R659" s="119"/>
      <c r="S659" s="119"/>
      <c r="T659" s="119"/>
      <c r="U659" s="119"/>
      <c r="V659" s="119"/>
      <c r="W659" s="119"/>
      <c r="X659" s="119"/>
      <c r="Y659" s="119"/>
      <c r="Z659" s="119"/>
      <c r="AA659" s="119"/>
      <c r="AB659" s="119"/>
      <c r="AC659" s="119"/>
      <c r="AD659" s="119"/>
      <c r="AE659" s="119"/>
      <c r="AF659" s="119"/>
      <c r="AG659" s="119"/>
      <c r="AH659" s="119"/>
      <c r="AI659" s="119"/>
      <c r="AJ659" s="119"/>
      <c r="AK659" s="119"/>
    </row>
    <row r="660" spans="1:37" s="109" customFormat="1" x14ac:dyDescent="0.2">
      <c r="A660" s="119"/>
      <c r="B660" s="159"/>
      <c r="C660" s="119"/>
      <c r="D660" s="143"/>
      <c r="E660" s="143"/>
      <c r="F660" s="119"/>
      <c r="G660" s="160"/>
      <c r="H660" s="119"/>
      <c r="I660" s="119"/>
      <c r="J660" s="161"/>
      <c r="K660" s="119"/>
      <c r="L660" s="124"/>
      <c r="M660" s="126"/>
      <c r="N660" s="121"/>
      <c r="O660" s="119"/>
      <c r="P660" s="119"/>
      <c r="Q660" s="119"/>
      <c r="R660" s="119"/>
      <c r="S660" s="119"/>
      <c r="T660" s="119"/>
      <c r="U660" s="119"/>
      <c r="V660" s="119"/>
      <c r="W660" s="119"/>
      <c r="X660" s="119"/>
      <c r="Y660" s="119"/>
      <c r="Z660" s="119"/>
      <c r="AA660" s="119"/>
      <c r="AB660" s="119"/>
      <c r="AC660" s="119"/>
      <c r="AD660" s="119"/>
      <c r="AE660" s="119"/>
      <c r="AF660" s="119"/>
      <c r="AG660" s="119"/>
      <c r="AH660" s="119"/>
      <c r="AI660" s="119"/>
      <c r="AJ660" s="119"/>
      <c r="AK660" s="119"/>
    </row>
    <row r="661" spans="1:37" s="109" customFormat="1" x14ac:dyDescent="0.2">
      <c r="A661" s="119"/>
      <c r="B661" s="159"/>
      <c r="C661" s="119"/>
      <c r="D661" s="143"/>
      <c r="E661" s="143"/>
      <c r="F661" s="119"/>
      <c r="G661" s="160"/>
      <c r="H661" s="119"/>
      <c r="I661" s="119"/>
      <c r="J661" s="161"/>
      <c r="K661" s="119"/>
      <c r="L661" s="124"/>
      <c r="M661" s="126"/>
      <c r="N661" s="121"/>
      <c r="O661" s="119"/>
      <c r="P661" s="119"/>
      <c r="Q661" s="119"/>
      <c r="R661" s="119"/>
      <c r="S661" s="119"/>
      <c r="T661" s="119"/>
      <c r="U661" s="119"/>
      <c r="V661" s="119"/>
      <c r="W661" s="119"/>
      <c r="X661" s="119"/>
      <c r="Y661" s="119"/>
      <c r="Z661" s="119"/>
      <c r="AA661" s="119"/>
      <c r="AB661" s="119"/>
      <c r="AC661" s="119"/>
      <c r="AD661" s="119"/>
      <c r="AE661" s="119"/>
      <c r="AF661" s="119"/>
      <c r="AG661" s="119"/>
      <c r="AH661" s="119"/>
      <c r="AI661" s="119"/>
      <c r="AJ661" s="119"/>
      <c r="AK661" s="119"/>
    </row>
    <row r="662" spans="1:37" s="109" customFormat="1" x14ac:dyDescent="0.2">
      <c r="A662" s="119"/>
      <c r="B662" s="159"/>
      <c r="C662" s="119"/>
      <c r="D662" s="143"/>
      <c r="E662" s="143"/>
      <c r="F662" s="119"/>
      <c r="G662" s="160"/>
      <c r="H662" s="119"/>
      <c r="I662" s="119"/>
      <c r="J662" s="161"/>
      <c r="K662" s="119"/>
      <c r="L662" s="124"/>
      <c r="M662" s="126"/>
      <c r="N662" s="121"/>
      <c r="O662" s="119"/>
      <c r="P662" s="119"/>
      <c r="Q662" s="119"/>
      <c r="R662" s="119"/>
      <c r="S662" s="119"/>
      <c r="T662" s="119"/>
      <c r="U662" s="119"/>
      <c r="V662" s="119"/>
      <c r="W662" s="119"/>
      <c r="X662" s="119"/>
      <c r="Y662" s="119"/>
      <c r="Z662" s="119"/>
      <c r="AA662" s="119"/>
      <c r="AB662" s="119"/>
      <c r="AC662" s="119"/>
      <c r="AD662" s="119"/>
      <c r="AE662" s="119"/>
      <c r="AF662" s="119"/>
      <c r="AG662" s="119"/>
      <c r="AH662" s="119"/>
      <c r="AI662" s="119"/>
      <c r="AJ662" s="119"/>
      <c r="AK662" s="119"/>
    </row>
    <row r="663" spans="1:37" s="109" customFormat="1" x14ac:dyDescent="0.2">
      <c r="A663" s="119"/>
      <c r="B663" s="159"/>
      <c r="C663" s="119"/>
      <c r="D663" s="143"/>
      <c r="E663" s="143"/>
      <c r="F663" s="119"/>
      <c r="G663" s="160"/>
      <c r="H663" s="119"/>
      <c r="I663" s="119"/>
      <c r="J663" s="161"/>
      <c r="K663" s="119"/>
      <c r="L663" s="124"/>
      <c r="M663" s="126"/>
      <c r="N663" s="121"/>
      <c r="O663" s="119"/>
      <c r="P663" s="119"/>
      <c r="Q663" s="119"/>
      <c r="R663" s="119"/>
      <c r="S663" s="119"/>
      <c r="T663" s="119"/>
      <c r="U663" s="119"/>
      <c r="V663" s="119"/>
      <c r="W663" s="119"/>
      <c r="X663" s="119"/>
      <c r="Y663" s="119"/>
      <c r="Z663" s="119"/>
      <c r="AA663" s="119"/>
      <c r="AB663" s="119"/>
      <c r="AC663" s="119"/>
      <c r="AD663" s="119"/>
      <c r="AE663" s="119"/>
      <c r="AF663" s="119"/>
      <c r="AG663" s="119"/>
      <c r="AH663" s="119"/>
      <c r="AI663" s="119"/>
      <c r="AJ663" s="119"/>
      <c r="AK663" s="119"/>
    </row>
    <row r="664" spans="1:37" s="109" customFormat="1" x14ac:dyDescent="0.2">
      <c r="A664" s="119"/>
      <c r="B664" s="159"/>
      <c r="C664" s="119"/>
      <c r="D664" s="143"/>
      <c r="E664" s="143"/>
      <c r="F664" s="119"/>
      <c r="G664" s="160"/>
      <c r="H664" s="119"/>
      <c r="I664" s="119"/>
      <c r="J664" s="161"/>
      <c r="K664" s="119"/>
      <c r="L664" s="124"/>
      <c r="M664" s="126"/>
      <c r="N664" s="121"/>
      <c r="O664" s="119"/>
      <c r="P664" s="119"/>
      <c r="Q664" s="119"/>
      <c r="R664" s="119"/>
      <c r="S664" s="119"/>
      <c r="T664" s="119"/>
      <c r="U664" s="119"/>
      <c r="V664" s="119"/>
      <c r="W664" s="119"/>
      <c r="X664" s="119"/>
      <c r="Y664" s="119"/>
      <c r="Z664" s="119"/>
      <c r="AA664" s="119"/>
      <c r="AB664" s="119"/>
      <c r="AC664" s="119"/>
      <c r="AD664" s="119"/>
      <c r="AE664" s="119"/>
      <c r="AF664" s="119"/>
      <c r="AG664" s="119"/>
      <c r="AH664" s="119"/>
      <c r="AI664" s="119"/>
      <c r="AJ664" s="119"/>
      <c r="AK664" s="119"/>
    </row>
    <row r="665" spans="1:37" s="109" customFormat="1" x14ac:dyDescent="0.2">
      <c r="A665" s="119"/>
      <c r="B665" s="159"/>
      <c r="C665" s="119"/>
      <c r="D665" s="143"/>
      <c r="E665" s="143"/>
      <c r="F665" s="119"/>
      <c r="G665" s="160"/>
      <c r="H665" s="119"/>
      <c r="I665" s="119"/>
      <c r="J665" s="161"/>
      <c r="K665" s="119"/>
      <c r="L665" s="124"/>
      <c r="M665" s="126"/>
      <c r="N665" s="121"/>
      <c r="O665" s="119"/>
      <c r="P665" s="119"/>
      <c r="Q665" s="119"/>
      <c r="R665" s="119"/>
      <c r="S665" s="119"/>
      <c r="T665" s="119"/>
      <c r="U665" s="119"/>
      <c r="V665" s="119"/>
      <c r="W665" s="119"/>
      <c r="X665" s="119"/>
      <c r="Y665" s="119"/>
      <c r="Z665" s="119"/>
      <c r="AA665" s="119"/>
      <c r="AB665" s="119"/>
      <c r="AC665" s="119"/>
      <c r="AD665" s="119"/>
      <c r="AE665" s="119"/>
      <c r="AF665" s="119"/>
      <c r="AG665" s="119"/>
      <c r="AH665" s="119"/>
      <c r="AI665" s="119"/>
      <c r="AJ665" s="119"/>
      <c r="AK665" s="119"/>
    </row>
    <row r="666" spans="1:37" s="109" customFormat="1" x14ac:dyDescent="0.2">
      <c r="A666" s="119"/>
      <c r="B666" s="159"/>
      <c r="C666" s="119"/>
      <c r="D666" s="143"/>
      <c r="E666" s="143"/>
      <c r="F666" s="119"/>
      <c r="G666" s="160"/>
      <c r="H666" s="119"/>
      <c r="I666" s="119"/>
      <c r="J666" s="161"/>
      <c r="K666" s="119"/>
      <c r="L666" s="124"/>
      <c r="M666" s="126"/>
      <c r="N666" s="121"/>
      <c r="O666" s="119"/>
      <c r="P666" s="119"/>
      <c r="Q666" s="119"/>
      <c r="R666" s="119"/>
      <c r="S666" s="119"/>
      <c r="T666" s="119"/>
      <c r="U666" s="119"/>
      <c r="V666" s="119"/>
      <c r="W666" s="119"/>
      <c r="X666" s="119"/>
      <c r="Y666" s="119"/>
      <c r="Z666" s="119"/>
      <c r="AA666" s="119"/>
      <c r="AB666" s="119"/>
      <c r="AC666" s="119"/>
      <c r="AD666" s="119"/>
      <c r="AE666" s="119"/>
      <c r="AF666" s="119"/>
      <c r="AG666" s="119"/>
      <c r="AH666" s="119"/>
      <c r="AI666" s="119"/>
      <c r="AJ666" s="119"/>
      <c r="AK666" s="119"/>
    </row>
    <row r="667" spans="1:37" s="109" customFormat="1" x14ac:dyDescent="0.2">
      <c r="A667" s="119"/>
      <c r="B667" s="159"/>
      <c r="C667" s="119"/>
      <c r="D667" s="143"/>
      <c r="E667" s="143"/>
      <c r="F667" s="119"/>
      <c r="G667" s="160"/>
      <c r="H667" s="119"/>
      <c r="I667" s="119"/>
      <c r="J667" s="161"/>
      <c r="K667" s="119"/>
      <c r="L667" s="124"/>
      <c r="M667" s="126"/>
      <c r="N667" s="121"/>
      <c r="O667" s="119"/>
      <c r="P667" s="119"/>
      <c r="Q667" s="119"/>
      <c r="R667" s="119"/>
      <c r="S667" s="119"/>
      <c r="T667" s="119"/>
      <c r="U667" s="119"/>
      <c r="V667" s="119"/>
      <c r="W667" s="119"/>
      <c r="X667" s="119"/>
      <c r="Y667" s="119"/>
      <c r="Z667" s="119"/>
      <c r="AA667" s="119"/>
      <c r="AB667" s="119"/>
      <c r="AC667" s="119"/>
      <c r="AD667" s="119"/>
      <c r="AE667" s="119"/>
      <c r="AF667" s="119"/>
      <c r="AG667" s="119"/>
      <c r="AH667" s="119"/>
      <c r="AI667" s="119"/>
      <c r="AJ667" s="119"/>
      <c r="AK667" s="119"/>
    </row>
    <row r="668" spans="1:37" s="109" customFormat="1" x14ac:dyDescent="0.2">
      <c r="A668" s="119"/>
      <c r="B668" s="159"/>
      <c r="C668" s="119"/>
      <c r="D668" s="143"/>
      <c r="E668" s="143"/>
      <c r="F668" s="119"/>
      <c r="G668" s="160"/>
      <c r="H668" s="119"/>
      <c r="I668" s="119"/>
      <c r="J668" s="161"/>
      <c r="K668" s="119"/>
      <c r="L668" s="124"/>
      <c r="M668" s="126"/>
      <c r="N668" s="121"/>
      <c r="O668" s="119"/>
      <c r="P668" s="119"/>
      <c r="Q668" s="119"/>
      <c r="R668" s="119"/>
      <c r="S668" s="119"/>
      <c r="T668" s="119"/>
      <c r="U668" s="119"/>
      <c r="V668" s="119"/>
      <c r="W668" s="119"/>
      <c r="X668" s="119"/>
      <c r="Y668" s="119"/>
      <c r="Z668" s="119"/>
      <c r="AA668" s="119"/>
      <c r="AB668" s="119"/>
      <c r="AC668" s="119"/>
      <c r="AD668" s="119"/>
      <c r="AE668" s="119"/>
      <c r="AF668" s="119"/>
      <c r="AG668" s="119"/>
      <c r="AH668" s="119"/>
      <c r="AI668" s="119"/>
      <c r="AJ668" s="119"/>
      <c r="AK668" s="119"/>
    </row>
    <row r="669" spans="1:37" s="109" customFormat="1" x14ac:dyDescent="0.2">
      <c r="A669" s="119"/>
      <c r="B669" s="159"/>
      <c r="C669" s="119"/>
      <c r="D669" s="143"/>
      <c r="E669" s="143"/>
      <c r="F669" s="119"/>
      <c r="G669" s="160"/>
      <c r="H669" s="119"/>
      <c r="I669" s="119"/>
      <c r="J669" s="161"/>
      <c r="K669" s="119"/>
      <c r="L669" s="124"/>
      <c r="M669" s="127"/>
      <c r="N669" s="121"/>
      <c r="O669" s="119"/>
      <c r="P669" s="119"/>
      <c r="Q669" s="119"/>
      <c r="R669" s="119"/>
      <c r="S669" s="119"/>
      <c r="T669" s="119"/>
      <c r="U669" s="119"/>
      <c r="V669" s="119"/>
      <c r="W669" s="119"/>
      <c r="X669" s="119"/>
      <c r="Y669" s="119"/>
      <c r="Z669" s="119"/>
      <c r="AA669" s="119"/>
      <c r="AB669" s="119"/>
      <c r="AC669" s="119"/>
      <c r="AD669" s="119"/>
      <c r="AE669" s="119"/>
      <c r="AF669" s="119"/>
      <c r="AG669" s="119"/>
      <c r="AH669" s="119"/>
      <c r="AI669" s="119"/>
      <c r="AJ669" s="119"/>
      <c r="AK669" s="119"/>
    </row>
    <row r="670" spans="1:37" s="109" customFormat="1" x14ac:dyDescent="0.2">
      <c r="A670" s="119"/>
      <c r="B670" s="159"/>
      <c r="C670" s="119"/>
      <c r="D670" s="143"/>
      <c r="E670" s="143"/>
      <c r="F670" s="119"/>
      <c r="G670" s="160"/>
      <c r="H670" s="119"/>
      <c r="I670" s="119"/>
      <c r="J670" s="161"/>
      <c r="K670" s="119"/>
      <c r="L670" s="124"/>
      <c r="M670" s="126"/>
      <c r="N670" s="121"/>
      <c r="O670" s="119"/>
      <c r="P670" s="119"/>
      <c r="Q670" s="119"/>
      <c r="R670" s="119"/>
      <c r="S670" s="119"/>
      <c r="T670" s="119"/>
      <c r="U670" s="119"/>
      <c r="V670" s="119"/>
      <c r="W670" s="119"/>
      <c r="X670" s="119"/>
      <c r="Y670" s="119"/>
      <c r="Z670" s="119"/>
      <c r="AA670" s="119"/>
      <c r="AB670" s="119"/>
      <c r="AC670" s="119"/>
      <c r="AD670" s="119"/>
      <c r="AE670" s="119"/>
      <c r="AF670" s="119"/>
      <c r="AG670" s="119"/>
      <c r="AH670" s="119"/>
      <c r="AI670" s="119"/>
      <c r="AJ670" s="119"/>
      <c r="AK670" s="119"/>
    </row>
    <row r="671" spans="1:37" s="109" customFormat="1" x14ac:dyDescent="0.2">
      <c r="A671" s="119"/>
      <c r="B671" s="159"/>
      <c r="C671" s="119"/>
      <c r="D671" s="143"/>
      <c r="E671" s="143"/>
      <c r="F671" s="119"/>
      <c r="G671" s="160"/>
      <c r="H671" s="119"/>
      <c r="I671" s="119"/>
      <c r="J671" s="161"/>
      <c r="K671" s="119"/>
      <c r="L671" s="124"/>
      <c r="M671" s="126"/>
      <c r="N671" s="121"/>
      <c r="O671" s="119"/>
      <c r="P671" s="119"/>
      <c r="Q671" s="119"/>
      <c r="R671" s="119"/>
      <c r="S671" s="119"/>
      <c r="T671" s="119"/>
      <c r="U671" s="119"/>
      <c r="V671" s="119"/>
      <c r="W671" s="119"/>
      <c r="X671" s="119"/>
      <c r="Y671" s="119"/>
      <c r="Z671" s="119"/>
      <c r="AA671" s="119"/>
      <c r="AB671" s="119"/>
      <c r="AC671" s="119"/>
      <c r="AD671" s="119"/>
      <c r="AE671" s="119"/>
      <c r="AF671" s="119"/>
      <c r="AG671" s="119"/>
      <c r="AH671" s="119"/>
      <c r="AI671" s="119"/>
      <c r="AJ671" s="119"/>
      <c r="AK671" s="119"/>
    </row>
    <row r="672" spans="1:37" s="109" customFormat="1" x14ac:dyDescent="0.2">
      <c r="A672" s="119"/>
      <c r="B672" s="159"/>
      <c r="C672" s="119"/>
      <c r="D672" s="143"/>
      <c r="E672" s="143"/>
      <c r="F672" s="119"/>
      <c r="G672" s="160"/>
      <c r="H672" s="119"/>
      <c r="I672" s="119"/>
      <c r="J672" s="161"/>
      <c r="K672" s="119"/>
      <c r="L672" s="124"/>
      <c r="M672" s="126"/>
      <c r="N672" s="121"/>
      <c r="O672" s="119"/>
      <c r="P672" s="119"/>
      <c r="Q672" s="119"/>
      <c r="R672" s="119"/>
      <c r="S672" s="119"/>
      <c r="T672" s="119"/>
      <c r="U672" s="119"/>
      <c r="V672" s="119"/>
      <c r="W672" s="119"/>
      <c r="X672" s="119"/>
      <c r="Y672" s="119"/>
      <c r="Z672" s="119"/>
      <c r="AA672" s="119"/>
      <c r="AB672" s="119"/>
      <c r="AC672" s="119"/>
      <c r="AD672" s="119"/>
      <c r="AE672" s="119"/>
      <c r="AF672" s="119"/>
      <c r="AG672" s="119"/>
      <c r="AH672" s="119"/>
      <c r="AI672" s="119"/>
      <c r="AJ672" s="119"/>
      <c r="AK672" s="119"/>
    </row>
    <row r="673" spans="1:37" s="109" customFormat="1" x14ac:dyDescent="0.2">
      <c r="A673" s="119"/>
      <c r="B673" s="159"/>
      <c r="C673" s="119"/>
      <c r="D673" s="143"/>
      <c r="E673" s="143"/>
      <c r="F673" s="119"/>
      <c r="G673" s="160"/>
      <c r="H673" s="119"/>
      <c r="I673" s="119"/>
      <c r="J673" s="161"/>
      <c r="K673" s="119"/>
      <c r="L673" s="124"/>
      <c r="M673" s="126"/>
      <c r="N673" s="121"/>
      <c r="O673" s="119"/>
      <c r="P673" s="119"/>
      <c r="Q673" s="119"/>
      <c r="R673" s="119"/>
      <c r="S673" s="119"/>
      <c r="T673" s="119"/>
      <c r="U673" s="119"/>
      <c r="V673" s="119"/>
      <c r="W673" s="119"/>
      <c r="X673" s="119"/>
      <c r="Y673" s="119"/>
      <c r="Z673" s="119"/>
      <c r="AA673" s="119"/>
      <c r="AB673" s="119"/>
      <c r="AC673" s="119"/>
      <c r="AD673" s="119"/>
      <c r="AE673" s="119"/>
      <c r="AF673" s="119"/>
      <c r="AG673" s="119"/>
      <c r="AH673" s="119"/>
      <c r="AI673" s="119"/>
      <c r="AJ673" s="119"/>
      <c r="AK673" s="119"/>
    </row>
    <row r="674" spans="1:37" s="109" customFormat="1" x14ac:dyDescent="0.2">
      <c r="A674" s="119"/>
      <c r="B674" s="159"/>
      <c r="C674" s="119"/>
      <c r="D674" s="143"/>
      <c r="E674" s="143"/>
      <c r="F674" s="119"/>
      <c r="G674" s="160"/>
      <c r="H674" s="119"/>
      <c r="I674" s="119"/>
      <c r="J674" s="161"/>
      <c r="K674" s="119"/>
      <c r="L674" s="124"/>
      <c r="M674" s="126"/>
      <c r="N674" s="121"/>
      <c r="O674" s="119"/>
      <c r="P674" s="119"/>
      <c r="Q674" s="119"/>
      <c r="R674" s="119"/>
      <c r="S674" s="119"/>
      <c r="T674" s="119"/>
      <c r="U674" s="119"/>
      <c r="V674" s="119"/>
      <c r="W674" s="119"/>
      <c r="X674" s="119"/>
      <c r="Y674" s="119"/>
      <c r="Z674" s="119"/>
      <c r="AA674" s="119"/>
      <c r="AB674" s="119"/>
      <c r="AC674" s="119"/>
      <c r="AD674" s="119"/>
      <c r="AE674" s="119"/>
      <c r="AF674" s="119"/>
      <c r="AG674" s="119"/>
      <c r="AH674" s="119"/>
      <c r="AI674" s="119"/>
      <c r="AJ674" s="119"/>
      <c r="AK674" s="119"/>
    </row>
    <row r="675" spans="1:37" s="109" customFormat="1" x14ac:dyDescent="0.2">
      <c r="A675" s="119"/>
      <c r="B675" s="159"/>
      <c r="C675" s="119"/>
      <c r="D675" s="143"/>
      <c r="E675" s="143"/>
      <c r="F675" s="119"/>
      <c r="G675" s="160"/>
      <c r="H675" s="119"/>
      <c r="I675" s="119"/>
      <c r="J675" s="161"/>
      <c r="K675" s="119"/>
      <c r="L675" s="124"/>
      <c r="M675" s="126"/>
      <c r="N675" s="121"/>
      <c r="O675" s="119"/>
      <c r="P675" s="119"/>
      <c r="Q675" s="119"/>
      <c r="R675" s="119"/>
      <c r="S675" s="119"/>
      <c r="T675" s="119"/>
      <c r="U675" s="119"/>
      <c r="V675" s="119"/>
      <c r="W675" s="119"/>
      <c r="X675" s="119"/>
      <c r="Y675" s="119"/>
      <c r="Z675" s="119"/>
      <c r="AA675" s="119"/>
      <c r="AB675" s="119"/>
      <c r="AC675" s="119"/>
      <c r="AD675" s="119"/>
      <c r="AE675" s="119"/>
      <c r="AF675" s="119"/>
      <c r="AG675" s="119"/>
      <c r="AH675" s="119"/>
      <c r="AI675" s="119"/>
      <c r="AJ675" s="119"/>
      <c r="AK675" s="119"/>
    </row>
    <row r="676" spans="1:37" s="109" customFormat="1" x14ac:dyDescent="0.2">
      <c r="A676" s="119"/>
      <c r="B676" s="159"/>
      <c r="C676" s="119"/>
      <c r="D676" s="143"/>
      <c r="E676" s="143"/>
      <c r="F676" s="119"/>
      <c r="G676" s="160"/>
      <c r="H676" s="119"/>
      <c r="I676" s="119"/>
      <c r="J676" s="161"/>
      <c r="K676" s="119"/>
      <c r="L676" s="124"/>
      <c r="M676" s="126"/>
      <c r="N676" s="121"/>
      <c r="O676" s="119"/>
      <c r="P676" s="119"/>
      <c r="Q676" s="119"/>
      <c r="R676" s="119"/>
      <c r="S676" s="119"/>
      <c r="T676" s="119"/>
      <c r="U676" s="119"/>
      <c r="V676" s="119"/>
      <c r="W676" s="119"/>
      <c r="X676" s="119"/>
      <c r="Y676" s="119"/>
      <c r="Z676" s="119"/>
      <c r="AA676" s="119"/>
      <c r="AB676" s="119"/>
      <c r="AC676" s="119"/>
      <c r="AD676" s="119"/>
      <c r="AE676" s="119"/>
      <c r="AF676" s="119"/>
      <c r="AG676" s="119"/>
      <c r="AH676" s="119"/>
      <c r="AI676" s="119"/>
      <c r="AJ676" s="119"/>
      <c r="AK676" s="119"/>
    </row>
    <row r="677" spans="1:37" s="109" customFormat="1" x14ac:dyDescent="0.2">
      <c r="A677" s="119"/>
      <c r="B677" s="159"/>
      <c r="C677" s="119"/>
      <c r="D677" s="143"/>
      <c r="E677" s="143"/>
      <c r="F677" s="119"/>
      <c r="G677" s="160"/>
      <c r="H677" s="119"/>
      <c r="I677" s="119"/>
      <c r="J677" s="161"/>
      <c r="K677" s="119"/>
      <c r="L677" s="124"/>
      <c r="M677" s="126"/>
      <c r="N677" s="121"/>
      <c r="O677" s="119"/>
      <c r="P677" s="119"/>
      <c r="Q677" s="119"/>
      <c r="R677" s="119"/>
      <c r="S677" s="119"/>
      <c r="T677" s="119"/>
      <c r="U677" s="119"/>
      <c r="V677" s="119"/>
      <c r="W677" s="119"/>
      <c r="X677" s="119"/>
      <c r="Y677" s="119"/>
      <c r="Z677" s="119"/>
      <c r="AA677" s="119"/>
      <c r="AB677" s="119"/>
      <c r="AC677" s="119"/>
      <c r="AD677" s="119"/>
      <c r="AE677" s="119"/>
      <c r="AF677" s="119"/>
      <c r="AG677" s="119"/>
      <c r="AH677" s="119"/>
      <c r="AI677" s="119"/>
      <c r="AJ677" s="119"/>
      <c r="AK677" s="119"/>
    </row>
    <row r="678" spans="1:37" s="109" customFormat="1" x14ac:dyDescent="0.2">
      <c r="A678" s="119"/>
      <c r="B678" s="159"/>
      <c r="C678" s="119"/>
      <c r="D678" s="143"/>
      <c r="E678" s="143"/>
      <c r="F678" s="119"/>
      <c r="G678" s="160"/>
      <c r="H678" s="119"/>
      <c r="I678" s="119"/>
      <c r="J678" s="161"/>
      <c r="K678" s="119"/>
      <c r="L678" s="124"/>
      <c r="M678" s="126"/>
      <c r="N678" s="121"/>
      <c r="O678" s="119"/>
      <c r="P678" s="119"/>
      <c r="Q678" s="119"/>
      <c r="R678" s="119"/>
      <c r="S678" s="119"/>
      <c r="T678" s="119"/>
      <c r="U678" s="119"/>
      <c r="V678" s="119"/>
      <c r="W678" s="119"/>
      <c r="X678" s="119"/>
      <c r="Y678" s="119"/>
      <c r="Z678" s="119"/>
      <c r="AA678" s="119"/>
      <c r="AB678" s="119"/>
      <c r="AC678" s="119"/>
      <c r="AD678" s="119"/>
      <c r="AE678" s="119"/>
      <c r="AF678" s="119"/>
      <c r="AG678" s="119"/>
      <c r="AH678" s="119"/>
      <c r="AI678" s="119"/>
      <c r="AJ678" s="119"/>
      <c r="AK678" s="119"/>
    </row>
    <row r="679" spans="1:37" s="109" customFormat="1" x14ac:dyDescent="0.2">
      <c r="A679" s="119"/>
      <c r="B679" s="159"/>
      <c r="C679" s="119"/>
      <c r="D679" s="143"/>
      <c r="E679" s="143"/>
      <c r="F679" s="119"/>
      <c r="G679" s="160"/>
      <c r="H679" s="119"/>
      <c r="I679" s="119"/>
      <c r="J679" s="161"/>
      <c r="K679" s="119"/>
      <c r="L679" s="124"/>
      <c r="M679" s="126"/>
      <c r="N679" s="121"/>
      <c r="O679" s="119"/>
      <c r="P679" s="119"/>
      <c r="Q679" s="119"/>
      <c r="R679" s="119"/>
      <c r="S679" s="119"/>
      <c r="T679" s="119"/>
      <c r="U679" s="119"/>
      <c r="V679" s="119"/>
      <c r="W679" s="119"/>
      <c r="X679" s="119"/>
      <c r="Y679" s="119"/>
      <c r="Z679" s="119"/>
      <c r="AA679" s="119"/>
      <c r="AB679" s="119"/>
      <c r="AC679" s="119"/>
      <c r="AD679" s="119"/>
      <c r="AE679" s="119"/>
      <c r="AF679" s="119"/>
      <c r="AG679" s="119"/>
      <c r="AH679" s="119"/>
      <c r="AI679" s="119"/>
      <c r="AJ679" s="119"/>
      <c r="AK679" s="119"/>
    </row>
    <row r="680" spans="1:37" s="109" customFormat="1" x14ac:dyDescent="0.2">
      <c r="A680" s="119"/>
      <c r="B680" s="159"/>
      <c r="C680" s="119"/>
      <c r="D680" s="143"/>
      <c r="E680" s="143"/>
      <c r="F680" s="119"/>
      <c r="G680" s="160"/>
      <c r="H680" s="119"/>
      <c r="I680" s="119"/>
      <c r="J680" s="161"/>
      <c r="K680" s="119"/>
      <c r="L680" s="124"/>
      <c r="M680" s="126"/>
      <c r="N680" s="126"/>
      <c r="O680" s="119"/>
      <c r="P680" s="119"/>
      <c r="Q680" s="119"/>
      <c r="R680" s="119"/>
      <c r="S680" s="119"/>
      <c r="T680" s="119"/>
      <c r="U680" s="119"/>
      <c r="V680" s="119"/>
      <c r="W680" s="119"/>
      <c r="X680" s="119"/>
      <c r="Y680" s="119"/>
      <c r="Z680" s="119"/>
      <c r="AA680" s="119"/>
      <c r="AB680" s="119"/>
      <c r="AC680" s="119"/>
      <c r="AD680" s="119"/>
      <c r="AE680" s="119"/>
      <c r="AF680" s="119"/>
      <c r="AG680" s="119"/>
      <c r="AH680" s="119"/>
      <c r="AI680" s="119"/>
      <c r="AJ680" s="119"/>
      <c r="AK680" s="119"/>
    </row>
    <row r="681" spans="1:37" s="109" customFormat="1" x14ac:dyDescent="0.2">
      <c r="A681" s="119"/>
      <c r="B681" s="159"/>
      <c r="C681" s="119"/>
      <c r="D681" s="143"/>
      <c r="E681" s="143"/>
      <c r="F681" s="119"/>
      <c r="G681" s="160"/>
      <c r="H681" s="119"/>
      <c r="I681" s="119"/>
      <c r="J681" s="161"/>
      <c r="K681" s="119"/>
      <c r="L681" s="124"/>
      <c r="M681" s="126"/>
      <c r="N681" s="121"/>
      <c r="O681" s="119"/>
      <c r="P681" s="119"/>
      <c r="Q681" s="119"/>
      <c r="R681" s="119"/>
      <c r="S681" s="119"/>
      <c r="T681" s="119"/>
      <c r="U681" s="119"/>
      <c r="V681" s="119"/>
      <c r="W681" s="119"/>
      <c r="X681" s="119"/>
      <c r="Y681" s="119"/>
      <c r="Z681" s="119"/>
      <c r="AA681" s="119"/>
      <c r="AB681" s="119"/>
      <c r="AC681" s="119"/>
      <c r="AD681" s="119"/>
      <c r="AE681" s="119"/>
      <c r="AF681" s="119"/>
      <c r="AG681" s="119"/>
      <c r="AH681" s="119"/>
      <c r="AI681" s="119"/>
      <c r="AJ681" s="119"/>
      <c r="AK681" s="119"/>
    </row>
    <row r="682" spans="1:37" s="109" customFormat="1" x14ac:dyDescent="0.2">
      <c r="A682" s="119"/>
      <c r="B682" s="159"/>
      <c r="C682" s="119"/>
      <c r="D682" s="143"/>
      <c r="E682" s="143"/>
      <c r="F682" s="119"/>
      <c r="G682" s="160"/>
      <c r="H682" s="119"/>
      <c r="I682" s="119"/>
      <c r="J682" s="161"/>
      <c r="K682" s="119"/>
      <c r="L682" s="124"/>
      <c r="M682" s="126"/>
      <c r="N682" s="121"/>
      <c r="O682" s="119"/>
      <c r="P682" s="119"/>
      <c r="Q682" s="119"/>
      <c r="R682" s="119"/>
      <c r="S682" s="119"/>
      <c r="T682" s="119"/>
      <c r="U682" s="119"/>
      <c r="V682" s="119"/>
      <c r="W682" s="119"/>
      <c r="X682" s="119"/>
      <c r="Y682" s="119"/>
      <c r="Z682" s="119"/>
      <c r="AA682" s="119"/>
      <c r="AB682" s="119"/>
      <c r="AC682" s="119"/>
      <c r="AD682" s="119"/>
      <c r="AE682" s="119"/>
      <c r="AF682" s="119"/>
      <c r="AG682" s="119"/>
      <c r="AH682" s="119"/>
      <c r="AI682" s="119"/>
      <c r="AJ682" s="119"/>
      <c r="AK682" s="119"/>
    </row>
    <row r="683" spans="1:37" s="109" customFormat="1" x14ac:dyDescent="0.2">
      <c r="A683" s="119"/>
      <c r="B683" s="159"/>
      <c r="C683" s="119"/>
      <c r="D683" s="143"/>
      <c r="E683" s="143"/>
      <c r="F683" s="119"/>
      <c r="G683" s="160"/>
      <c r="H683" s="119"/>
      <c r="I683" s="119"/>
      <c r="J683" s="161"/>
      <c r="K683" s="119"/>
      <c r="L683" s="124"/>
      <c r="M683" s="126"/>
      <c r="N683" s="121"/>
      <c r="O683" s="119"/>
      <c r="P683" s="119"/>
      <c r="Q683" s="119"/>
      <c r="R683" s="119"/>
      <c r="S683" s="119"/>
      <c r="T683" s="119"/>
      <c r="U683" s="119"/>
      <c r="V683" s="119"/>
      <c r="W683" s="119"/>
      <c r="X683" s="119"/>
      <c r="Y683" s="119"/>
      <c r="Z683" s="119"/>
      <c r="AA683" s="119"/>
      <c r="AB683" s="119"/>
      <c r="AC683" s="119"/>
      <c r="AD683" s="119"/>
      <c r="AE683" s="119"/>
      <c r="AF683" s="119"/>
      <c r="AG683" s="119"/>
      <c r="AH683" s="119"/>
      <c r="AI683" s="119"/>
      <c r="AJ683" s="119"/>
      <c r="AK683" s="119"/>
    </row>
    <row r="684" spans="1:37" s="109" customFormat="1" x14ac:dyDescent="0.2">
      <c r="A684" s="119"/>
      <c r="B684" s="159"/>
      <c r="C684" s="119"/>
      <c r="D684" s="143"/>
      <c r="E684" s="143"/>
      <c r="F684" s="119"/>
      <c r="G684" s="160"/>
      <c r="H684" s="119"/>
      <c r="I684" s="119"/>
      <c r="J684" s="161"/>
      <c r="K684" s="119"/>
      <c r="L684" s="124"/>
      <c r="M684" s="126"/>
      <c r="N684" s="121"/>
      <c r="O684" s="119"/>
      <c r="P684" s="119"/>
      <c r="Q684" s="119"/>
      <c r="R684" s="119"/>
      <c r="S684" s="119"/>
      <c r="T684" s="119"/>
      <c r="U684" s="119"/>
      <c r="V684" s="119"/>
      <c r="W684" s="119"/>
      <c r="X684" s="119"/>
      <c r="Y684" s="119"/>
      <c r="Z684" s="119"/>
      <c r="AA684" s="119"/>
      <c r="AB684" s="119"/>
      <c r="AC684" s="119"/>
      <c r="AD684" s="119"/>
      <c r="AE684" s="119"/>
      <c r="AF684" s="119"/>
      <c r="AG684" s="119"/>
      <c r="AH684" s="119"/>
      <c r="AI684" s="119"/>
      <c r="AJ684" s="119"/>
      <c r="AK684" s="119"/>
    </row>
    <row r="685" spans="1:37" s="109" customFormat="1" x14ac:dyDescent="0.2">
      <c r="A685" s="119"/>
      <c r="B685" s="159"/>
      <c r="C685" s="119"/>
      <c r="D685" s="143"/>
      <c r="E685" s="143"/>
      <c r="F685" s="119"/>
      <c r="G685" s="160"/>
      <c r="H685" s="119"/>
      <c r="I685" s="119"/>
      <c r="J685" s="161"/>
      <c r="K685" s="119"/>
      <c r="L685" s="124"/>
      <c r="M685" s="126"/>
      <c r="N685" s="121"/>
      <c r="O685" s="119"/>
      <c r="P685" s="119"/>
      <c r="Q685" s="119"/>
      <c r="R685" s="119"/>
      <c r="S685" s="119"/>
      <c r="T685" s="119"/>
      <c r="U685" s="119"/>
      <c r="V685" s="119"/>
      <c r="W685" s="119"/>
      <c r="X685" s="119"/>
      <c r="Y685" s="119"/>
      <c r="Z685" s="119"/>
      <c r="AA685" s="119"/>
      <c r="AB685" s="119"/>
      <c r="AC685" s="119"/>
      <c r="AD685" s="119"/>
      <c r="AE685" s="119"/>
      <c r="AF685" s="119"/>
      <c r="AG685" s="119"/>
      <c r="AH685" s="119"/>
      <c r="AI685" s="119"/>
      <c r="AJ685" s="119"/>
      <c r="AK685" s="119"/>
    </row>
    <row r="686" spans="1:37" s="109" customFormat="1" x14ac:dyDescent="0.2">
      <c r="A686" s="119"/>
      <c r="B686" s="159"/>
      <c r="C686" s="119"/>
      <c r="D686" s="143"/>
      <c r="E686" s="143"/>
      <c r="F686" s="119"/>
      <c r="G686" s="160"/>
      <c r="H686" s="119"/>
      <c r="I686" s="119"/>
      <c r="J686" s="161"/>
      <c r="K686" s="119"/>
      <c r="L686" s="124"/>
      <c r="M686" s="126"/>
      <c r="N686" s="121"/>
      <c r="O686" s="119"/>
      <c r="P686" s="119"/>
      <c r="Q686" s="119"/>
      <c r="R686" s="119"/>
      <c r="S686" s="119"/>
      <c r="T686" s="119"/>
      <c r="U686" s="119"/>
      <c r="V686" s="119"/>
      <c r="W686" s="119"/>
      <c r="X686" s="119"/>
      <c r="Y686" s="119"/>
      <c r="Z686" s="119"/>
      <c r="AA686" s="119"/>
      <c r="AB686" s="119"/>
      <c r="AC686" s="119"/>
      <c r="AD686" s="119"/>
      <c r="AE686" s="119"/>
      <c r="AF686" s="119"/>
      <c r="AG686" s="119"/>
      <c r="AH686" s="119"/>
      <c r="AI686" s="119"/>
      <c r="AJ686" s="119"/>
      <c r="AK686" s="119"/>
    </row>
    <row r="687" spans="1:37" s="109" customFormat="1" x14ac:dyDescent="0.2">
      <c r="A687" s="119"/>
      <c r="B687" s="159"/>
      <c r="C687" s="119"/>
      <c r="D687" s="143"/>
      <c r="E687" s="143"/>
      <c r="F687" s="119"/>
      <c r="G687" s="160"/>
      <c r="H687" s="119"/>
      <c r="I687" s="119"/>
      <c r="J687" s="161"/>
      <c r="K687" s="119"/>
      <c r="L687" s="124"/>
      <c r="M687" s="126"/>
      <c r="N687" s="121"/>
      <c r="O687" s="119"/>
      <c r="P687" s="119"/>
      <c r="Q687" s="119"/>
      <c r="R687" s="119"/>
      <c r="S687" s="119"/>
      <c r="T687" s="119"/>
      <c r="U687" s="119"/>
      <c r="V687" s="119"/>
      <c r="W687" s="119"/>
      <c r="X687" s="119"/>
      <c r="Y687" s="119"/>
      <c r="Z687" s="119"/>
      <c r="AA687" s="119"/>
      <c r="AB687" s="119"/>
      <c r="AC687" s="119"/>
      <c r="AD687" s="119"/>
      <c r="AE687" s="119"/>
      <c r="AF687" s="119"/>
      <c r="AG687" s="119"/>
      <c r="AH687" s="119"/>
      <c r="AI687" s="119"/>
      <c r="AJ687" s="119"/>
      <c r="AK687" s="119"/>
    </row>
    <row r="688" spans="1:37" s="109" customFormat="1" x14ac:dyDescent="0.2">
      <c r="A688" s="119"/>
      <c r="B688" s="159"/>
      <c r="C688" s="119"/>
      <c r="D688" s="143"/>
      <c r="E688" s="143"/>
      <c r="F688" s="119"/>
      <c r="G688" s="160"/>
      <c r="H688" s="119"/>
      <c r="I688" s="119"/>
      <c r="J688" s="161"/>
      <c r="K688" s="119"/>
      <c r="L688" s="124"/>
      <c r="M688" s="126"/>
      <c r="N688" s="121"/>
      <c r="O688" s="119"/>
      <c r="P688" s="119"/>
      <c r="Q688" s="119"/>
      <c r="R688" s="119"/>
      <c r="S688" s="119"/>
      <c r="T688" s="119"/>
      <c r="U688" s="119"/>
      <c r="V688" s="119"/>
      <c r="W688" s="119"/>
      <c r="X688" s="119"/>
      <c r="Y688" s="119"/>
      <c r="Z688" s="119"/>
      <c r="AA688" s="119"/>
      <c r="AB688" s="119"/>
      <c r="AC688" s="119"/>
      <c r="AD688" s="119"/>
      <c r="AE688" s="119"/>
      <c r="AF688" s="119"/>
      <c r="AG688" s="119"/>
      <c r="AH688" s="119"/>
      <c r="AI688" s="119"/>
      <c r="AJ688" s="119"/>
      <c r="AK688" s="119"/>
    </row>
    <row r="689" spans="1:37" s="109" customFormat="1" x14ac:dyDescent="0.2">
      <c r="A689" s="119"/>
      <c r="B689" s="159"/>
      <c r="C689" s="119"/>
      <c r="D689" s="143"/>
      <c r="E689" s="143"/>
      <c r="F689" s="119"/>
      <c r="G689" s="160"/>
      <c r="H689" s="119"/>
      <c r="I689" s="119"/>
      <c r="J689" s="161"/>
      <c r="K689" s="119"/>
      <c r="L689" s="124"/>
      <c r="M689" s="126"/>
      <c r="N689" s="121"/>
      <c r="O689" s="119"/>
      <c r="P689" s="119"/>
      <c r="Q689" s="119"/>
      <c r="R689" s="119"/>
      <c r="S689" s="119"/>
      <c r="T689" s="119"/>
      <c r="U689" s="119"/>
      <c r="V689" s="119"/>
      <c r="W689" s="119"/>
      <c r="X689" s="119"/>
      <c r="Y689" s="119"/>
      <c r="Z689" s="119"/>
      <c r="AA689" s="119"/>
      <c r="AB689" s="119"/>
      <c r="AC689" s="119"/>
      <c r="AD689" s="119"/>
      <c r="AE689" s="119"/>
      <c r="AF689" s="119"/>
      <c r="AG689" s="119"/>
      <c r="AH689" s="119"/>
      <c r="AI689" s="119"/>
      <c r="AJ689" s="119"/>
      <c r="AK689" s="119"/>
    </row>
    <row r="690" spans="1:37" s="109" customFormat="1" x14ac:dyDescent="0.2">
      <c r="A690" s="119"/>
      <c r="B690" s="159"/>
      <c r="C690" s="119"/>
      <c r="D690" s="143"/>
      <c r="E690" s="143"/>
      <c r="F690" s="119"/>
      <c r="G690" s="160"/>
      <c r="H690" s="119"/>
      <c r="I690" s="119"/>
      <c r="J690" s="161"/>
      <c r="K690" s="119"/>
      <c r="L690" s="124"/>
      <c r="M690" s="126"/>
      <c r="N690" s="121"/>
      <c r="O690" s="119"/>
      <c r="P690" s="119"/>
      <c r="Q690" s="119"/>
      <c r="R690" s="119"/>
      <c r="S690" s="119"/>
      <c r="T690" s="119"/>
      <c r="U690" s="119"/>
      <c r="V690" s="119"/>
      <c r="W690" s="119"/>
      <c r="X690" s="119"/>
      <c r="Y690" s="119"/>
      <c r="Z690" s="119"/>
      <c r="AA690" s="119"/>
      <c r="AB690" s="119"/>
      <c r="AC690" s="119"/>
      <c r="AD690" s="119"/>
      <c r="AE690" s="119"/>
      <c r="AF690" s="119"/>
      <c r="AG690" s="119"/>
      <c r="AH690" s="119"/>
      <c r="AI690" s="119"/>
      <c r="AJ690" s="119"/>
      <c r="AK690" s="119"/>
    </row>
    <row r="691" spans="1:37" s="109" customFormat="1" x14ac:dyDescent="0.2">
      <c r="A691" s="119"/>
      <c r="B691" s="159"/>
      <c r="C691" s="119"/>
      <c r="D691" s="143"/>
      <c r="E691" s="143"/>
      <c r="F691" s="119"/>
      <c r="G691" s="160"/>
      <c r="H691" s="119"/>
      <c r="I691" s="119"/>
      <c r="J691" s="161"/>
      <c r="K691" s="119"/>
      <c r="L691" s="124"/>
      <c r="M691" s="126"/>
      <c r="N691" s="121"/>
      <c r="O691" s="119"/>
      <c r="P691" s="119"/>
      <c r="Q691" s="119"/>
      <c r="R691" s="119"/>
      <c r="S691" s="119"/>
      <c r="T691" s="119"/>
      <c r="U691" s="119"/>
      <c r="V691" s="119"/>
      <c r="W691" s="119"/>
      <c r="X691" s="119"/>
      <c r="Y691" s="119"/>
      <c r="Z691" s="119"/>
      <c r="AA691" s="119"/>
      <c r="AB691" s="119"/>
      <c r="AC691" s="119"/>
      <c r="AD691" s="119"/>
      <c r="AE691" s="119"/>
      <c r="AF691" s="119"/>
      <c r="AG691" s="119"/>
      <c r="AH691" s="119"/>
      <c r="AI691" s="119"/>
      <c r="AJ691" s="119"/>
      <c r="AK691" s="119"/>
    </row>
    <row r="692" spans="1:37" s="109" customFormat="1" x14ac:dyDescent="0.2">
      <c r="A692" s="119"/>
      <c r="B692" s="159"/>
      <c r="C692" s="119"/>
      <c r="D692" s="143"/>
      <c r="E692" s="143"/>
      <c r="F692" s="119"/>
      <c r="G692" s="160"/>
      <c r="H692" s="119"/>
      <c r="I692" s="119"/>
      <c r="J692" s="161"/>
      <c r="K692" s="119"/>
      <c r="L692" s="124"/>
      <c r="M692" s="126"/>
      <c r="N692" s="121"/>
      <c r="O692" s="119"/>
      <c r="P692" s="119"/>
      <c r="Q692" s="119"/>
      <c r="R692" s="119"/>
      <c r="S692" s="119"/>
      <c r="T692" s="119"/>
      <c r="U692" s="119"/>
      <c r="V692" s="119"/>
      <c r="W692" s="119"/>
      <c r="X692" s="119"/>
      <c r="Y692" s="119"/>
      <c r="Z692" s="119"/>
      <c r="AA692" s="119"/>
      <c r="AB692" s="119"/>
      <c r="AC692" s="119"/>
      <c r="AD692" s="119"/>
      <c r="AE692" s="119"/>
      <c r="AF692" s="119"/>
      <c r="AG692" s="119"/>
      <c r="AH692" s="119"/>
      <c r="AI692" s="119"/>
      <c r="AJ692" s="119"/>
      <c r="AK692" s="119"/>
    </row>
    <row r="693" spans="1:37" s="109" customFormat="1" x14ac:dyDescent="0.2">
      <c r="A693" s="119"/>
      <c r="B693" s="159"/>
      <c r="C693" s="119"/>
      <c r="D693" s="143"/>
      <c r="E693" s="143"/>
      <c r="F693" s="119"/>
      <c r="G693" s="160"/>
      <c r="H693" s="119"/>
      <c r="I693" s="119"/>
      <c r="J693" s="161"/>
      <c r="K693" s="119"/>
      <c r="L693" s="124"/>
      <c r="M693" s="126"/>
      <c r="N693" s="121"/>
      <c r="O693" s="119"/>
      <c r="P693" s="119"/>
      <c r="Q693" s="119"/>
      <c r="R693" s="119"/>
      <c r="S693" s="119"/>
      <c r="T693" s="119"/>
      <c r="U693" s="119"/>
      <c r="V693" s="119"/>
      <c r="W693" s="119"/>
      <c r="X693" s="119"/>
      <c r="Y693" s="119"/>
      <c r="Z693" s="119"/>
      <c r="AA693" s="119"/>
      <c r="AB693" s="119"/>
      <c r="AC693" s="119"/>
      <c r="AD693" s="119"/>
      <c r="AE693" s="119"/>
      <c r="AF693" s="119"/>
      <c r="AG693" s="119"/>
      <c r="AH693" s="119"/>
      <c r="AI693" s="119"/>
      <c r="AJ693" s="119"/>
      <c r="AK693" s="119"/>
    </row>
    <row r="694" spans="1:37" s="109" customFormat="1" x14ac:dyDescent="0.2">
      <c r="A694" s="119"/>
      <c r="B694" s="159"/>
      <c r="C694" s="119"/>
      <c r="D694" s="143"/>
      <c r="E694" s="143"/>
      <c r="F694" s="119"/>
      <c r="G694" s="160"/>
      <c r="H694" s="119"/>
      <c r="I694" s="119"/>
      <c r="J694" s="161"/>
      <c r="K694" s="119"/>
      <c r="L694" s="124"/>
      <c r="M694" s="126"/>
      <c r="N694" s="121"/>
      <c r="O694" s="119"/>
      <c r="P694" s="119"/>
      <c r="Q694" s="119"/>
      <c r="R694" s="119"/>
      <c r="S694" s="119"/>
      <c r="T694" s="119"/>
      <c r="U694" s="119"/>
      <c r="V694" s="119"/>
      <c r="W694" s="119"/>
      <c r="X694" s="119"/>
      <c r="Y694" s="119"/>
      <c r="Z694" s="119"/>
      <c r="AA694" s="119"/>
      <c r="AB694" s="119"/>
      <c r="AC694" s="119"/>
      <c r="AD694" s="119"/>
      <c r="AE694" s="119"/>
      <c r="AF694" s="119"/>
      <c r="AG694" s="119"/>
      <c r="AH694" s="119"/>
      <c r="AI694" s="119"/>
      <c r="AJ694" s="119"/>
      <c r="AK694" s="119"/>
    </row>
    <row r="695" spans="1:37" s="109" customFormat="1" x14ac:dyDescent="0.2">
      <c r="A695" s="119"/>
      <c r="B695" s="159"/>
      <c r="C695" s="119"/>
      <c r="D695" s="143"/>
      <c r="E695" s="143"/>
      <c r="F695" s="119"/>
      <c r="G695" s="160"/>
      <c r="H695" s="119"/>
      <c r="I695" s="119"/>
      <c r="J695" s="161"/>
      <c r="K695" s="119"/>
      <c r="L695" s="124"/>
      <c r="M695" s="126"/>
      <c r="N695" s="121"/>
      <c r="O695" s="119"/>
      <c r="P695" s="119"/>
      <c r="Q695" s="119"/>
      <c r="R695" s="119"/>
      <c r="S695" s="119"/>
      <c r="T695" s="119"/>
      <c r="U695" s="119"/>
      <c r="V695" s="119"/>
      <c r="W695" s="119"/>
      <c r="X695" s="119"/>
      <c r="Y695" s="119"/>
      <c r="Z695" s="119"/>
      <c r="AA695" s="119"/>
      <c r="AB695" s="119"/>
      <c r="AC695" s="119"/>
      <c r="AD695" s="119"/>
      <c r="AE695" s="119"/>
      <c r="AF695" s="119"/>
      <c r="AG695" s="119"/>
      <c r="AH695" s="119"/>
      <c r="AI695" s="119"/>
      <c r="AJ695" s="119"/>
      <c r="AK695" s="119"/>
    </row>
    <row r="696" spans="1:37" s="109" customFormat="1" x14ac:dyDescent="0.2">
      <c r="A696" s="119"/>
      <c r="B696" s="159"/>
      <c r="C696" s="119"/>
      <c r="D696" s="143"/>
      <c r="E696" s="143"/>
      <c r="F696" s="119"/>
      <c r="G696" s="160"/>
      <c r="H696" s="119"/>
      <c r="I696" s="119"/>
      <c r="J696" s="161"/>
      <c r="K696" s="119"/>
      <c r="L696" s="124"/>
      <c r="M696" s="126"/>
      <c r="N696" s="121"/>
      <c r="O696" s="119"/>
      <c r="P696" s="119"/>
      <c r="Q696" s="119"/>
      <c r="R696" s="119"/>
      <c r="S696" s="119"/>
      <c r="T696" s="119"/>
      <c r="U696" s="119"/>
      <c r="V696" s="119"/>
      <c r="W696" s="119"/>
      <c r="X696" s="119"/>
      <c r="Y696" s="119"/>
      <c r="Z696" s="119"/>
      <c r="AA696" s="119"/>
      <c r="AB696" s="119"/>
      <c r="AC696" s="119"/>
      <c r="AD696" s="119"/>
      <c r="AE696" s="119"/>
      <c r="AF696" s="119"/>
      <c r="AG696" s="119"/>
      <c r="AH696" s="119"/>
      <c r="AI696" s="119"/>
      <c r="AJ696" s="119"/>
      <c r="AK696" s="119"/>
    </row>
    <row r="697" spans="1:37" s="109" customFormat="1" x14ac:dyDescent="0.2">
      <c r="A697" s="119"/>
      <c r="B697" s="159"/>
      <c r="C697" s="119"/>
      <c r="D697" s="143"/>
      <c r="E697" s="143"/>
      <c r="F697" s="119"/>
      <c r="G697" s="160"/>
      <c r="H697" s="119"/>
      <c r="I697" s="119"/>
      <c r="J697" s="161"/>
      <c r="K697" s="119"/>
      <c r="L697" s="124"/>
      <c r="M697" s="126"/>
      <c r="N697" s="121"/>
      <c r="O697" s="119"/>
      <c r="P697" s="119"/>
      <c r="Q697" s="119"/>
      <c r="R697" s="119"/>
      <c r="S697" s="119"/>
      <c r="T697" s="119"/>
      <c r="U697" s="119"/>
      <c r="V697" s="119"/>
      <c r="W697" s="119"/>
      <c r="X697" s="119"/>
      <c r="Y697" s="119"/>
      <c r="Z697" s="119"/>
      <c r="AA697" s="119"/>
      <c r="AB697" s="119"/>
      <c r="AC697" s="119"/>
      <c r="AD697" s="119"/>
      <c r="AE697" s="119"/>
      <c r="AF697" s="119"/>
      <c r="AG697" s="119"/>
      <c r="AH697" s="119"/>
      <c r="AI697" s="119"/>
      <c r="AJ697" s="119"/>
      <c r="AK697" s="119"/>
    </row>
    <row r="698" spans="1:37" s="109" customFormat="1" x14ac:dyDescent="0.2">
      <c r="A698" s="119"/>
      <c r="B698" s="159"/>
      <c r="C698" s="119"/>
      <c r="D698" s="143"/>
      <c r="E698" s="143"/>
      <c r="F698" s="119"/>
      <c r="G698" s="160"/>
      <c r="H698" s="119"/>
      <c r="I698" s="119"/>
      <c r="J698" s="161"/>
      <c r="K698" s="119"/>
      <c r="L698" s="124"/>
      <c r="M698" s="126"/>
      <c r="N698" s="121"/>
      <c r="O698" s="119"/>
      <c r="P698" s="119"/>
      <c r="Q698" s="119"/>
      <c r="R698" s="119"/>
      <c r="S698" s="119"/>
      <c r="T698" s="119"/>
      <c r="U698" s="119"/>
      <c r="V698" s="119"/>
      <c r="W698" s="119"/>
      <c r="X698" s="119"/>
      <c r="Y698" s="119"/>
      <c r="Z698" s="119"/>
      <c r="AA698" s="119"/>
      <c r="AB698" s="119"/>
      <c r="AC698" s="119"/>
      <c r="AD698" s="119"/>
      <c r="AE698" s="119"/>
      <c r="AF698" s="119"/>
      <c r="AG698" s="119"/>
      <c r="AH698" s="119"/>
      <c r="AI698" s="119"/>
      <c r="AJ698" s="119"/>
      <c r="AK698" s="119"/>
    </row>
    <row r="699" spans="1:37" s="109" customFormat="1" x14ac:dyDescent="0.2">
      <c r="A699" s="119"/>
      <c r="B699" s="159"/>
      <c r="C699" s="119"/>
      <c r="D699" s="143"/>
      <c r="E699" s="143"/>
      <c r="F699" s="119"/>
      <c r="G699" s="160"/>
      <c r="H699" s="119"/>
      <c r="I699" s="119"/>
      <c r="J699" s="161"/>
      <c r="K699" s="119"/>
      <c r="L699" s="124"/>
      <c r="M699" s="126"/>
      <c r="N699" s="121"/>
      <c r="O699" s="119"/>
      <c r="P699" s="119"/>
      <c r="Q699" s="119"/>
      <c r="R699" s="119"/>
      <c r="S699" s="119"/>
      <c r="T699" s="119"/>
      <c r="U699" s="119"/>
      <c r="V699" s="119"/>
      <c r="W699" s="119"/>
      <c r="X699" s="119"/>
      <c r="Y699" s="119"/>
      <c r="Z699" s="119"/>
      <c r="AA699" s="119"/>
      <c r="AB699" s="119"/>
      <c r="AC699" s="119"/>
      <c r="AD699" s="119"/>
      <c r="AE699" s="119"/>
      <c r="AF699" s="119"/>
      <c r="AG699" s="119"/>
      <c r="AH699" s="119"/>
      <c r="AI699" s="119"/>
      <c r="AJ699" s="119"/>
      <c r="AK699" s="119"/>
    </row>
    <row r="700" spans="1:37" s="109" customFormat="1" x14ac:dyDescent="0.2">
      <c r="A700" s="119"/>
      <c r="B700" s="159"/>
      <c r="C700" s="119"/>
      <c r="D700" s="143"/>
      <c r="E700" s="143"/>
      <c r="F700" s="119"/>
      <c r="G700" s="160"/>
      <c r="H700" s="119"/>
      <c r="I700" s="119"/>
      <c r="J700" s="161"/>
      <c r="K700" s="119"/>
      <c r="L700" s="124"/>
      <c r="M700" s="126"/>
      <c r="N700" s="121"/>
      <c r="O700" s="119"/>
      <c r="P700" s="119"/>
      <c r="Q700" s="119"/>
      <c r="R700" s="119"/>
      <c r="S700" s="119"/>
      <c r="T700" s="119"/>
      <c r="U700" s="119"/>
      <c r="V700" s="119"/>
      <c r="W700" s="119"/>
      <c r="X700" s="119"/>
      <c r="Y700" s="119"/>
      <c r="Z700" s="119"/>
      <c r="AA700" s="119"/>
      <c r="AB700" s="119"/>
      <c r="AC700" s="119"/>
      <c r="AD700" s="119"/>
      <c r="AE700" s="119"/>
      <c r="AF700" s="119"/>
      <c r="AG700" s="119"/>
      <c r="AH700" s="119"/>
      <c r="AI700" s="119"/>
      <c r="AJ700" s="119"/>
      <c r="AK700" s="119"/>
    </row>
    <row r="701" spans="1:37" s="109" customFormat="1" x14ac:dyDescent="0.2">
      <c r="A701" s="119"/>
      <c r="B701" s="159"/>
      <c r="C701" s="119"/>
      <c r="D701" s="143"/>
      <c r="E701" s="143"/>
      <c r="F701" s="119"/>
      <c r="G701" s="160"/>
      <c r="H701" s="119"/>
      <c r="I701" s="119"/>
      <c r="J701" s="161"/>
      <c r="K701" s="119"/>
      <c r="L701" s="124"/>
      <c r="M701" s="126"/>
      <c r="N701" s="121"/>
      <c r="O701" s="119"/>
      <c r="P701" s="119"/>
      <c r="Q701" s="119"/>
      <c r="R701" s="119"/>
      <c r="S701" s="119"/>
      <c r="T701" s="119"/>
      <c r="U701" s="119"/>
      <c r="V701" s="119"/>
      <c r="W701" s="119"/>
      <c r="X701" s="119"/>
      <c r="Y701" s="119"/>
      <c r="Z701" s="119"/>
      <c r="AA701" s="119"/>
      <c r="AB701" s="119"/>
      <c r="AC701" s="119"/>
      <c r="AD701" s="119"/>
      <c r="AE701" s="119"/>
      <c r="AF701" s="119"/>
      <c r="AG701" s="119"/>
      <c r="AH701" s="119"/>
      <c r="AI701" s="119"/>
      <c r="AJ701" s="119"/>
      <c r="AK701" s="119"/>
    </row>
    <row r="702" spans="1:37" s="109" customFormat="1" x14ac:dyDescent="0.2">
      <c r="A702" s="119"/>
      <c r="B702" s="159"/>
      <c r="C702" s="119"/>
      <c r="D702" s="143"/>
      <c r="E702" s="143"/>
      <c r="F702" s="119"/>
      <c r="G702" s="160"/>
      <c r="H702" s="119"/>
      <c r="I702" s="119"/>
      <c r="J702" s="161"/>
      <c r="K702" s="119"/>
      <c r="L702" s="124"/>
      <c r="M702" s="126"/>
      <c r="N702" s="121"/>
      <c r="O702" s="119"/>
      <c r="P702" s="119"/>
      <c r="Q702" s="119"/>
      <c r="R702" s="119"/>
      <c r="S702" s="119"/>
      <c r="T702" s="119"/>
      <c r="U702" s="119"/>
      <c r="V702" s="119"/>
      <c r="W702" s="119"/>
      <c r="X702" s="119"/>
      <c r="Y702" s="119"/>
      <c r="Z702" s="119"/>
      <c r="AA702" s="119"/>
      <c r="AB702" s="119"/>
      <c r="AC702" s="119"/>
      <c r="AD702" s="119"/>
      <c r="AE702" s="119"/>
      <c r="AF702" s="119"/>
      <c r="AG702" s="119"/>
      <c r="AH702" s="119"/>
      <c r="AI702" s="119"/>
      <c r="AJ702" s="119"/>
      <c r="AK702" s="119"/>
    </row>
    <row r="703" spans="1:37" s="109" customFormat="1" x14ac:dyDescent="0.2">
      <c r="A703" s="119"/>
      <c r="B703" s="159"/>
      <c r="C703" s="119"/>
      <c r="D703" s="143"/>
      <c r="E703" s="143"/>
      <c r="F703" s="119"/>
      <c r="G703" s="160"/>
      <c r="H703" s="119"/>
      <c r="I703" s="119"/>
      <c r="J703" s="161"/>
      <c r="K703" s="119"/>
      <c r="L703" s="124"/>
      <c r="M703" s="126"/>
      <c r="N703" s="121"/>
      <c r="O703" s="119"/>
      <c r="P703" s="119"/>
      <c r="Q703" s="119"/>
      <c r="R703" s="119"/>
      <c r="S703" s="119"/>
      <c r="T703" s="119"/>
      <c r="U703" s="119"/>
      <c r="V703" s="119"/>
      <c r="W703" s="119"/>
      <c r="X703" s="119"/>
      <c r="Y703" s="119"/>
      <c r="Z703" s="119"/>
      <c r="AA703" s="119"/>
      <c r="AB703" s="119"/>
      <c r="AC703" s="119"/>
      <c r="AD703" s="119"/>
      <c r="AE703" s="119"/>
      <c r="AF703" s="119"/>
      <c r="AG703" s="119"/>
      <c r="AH703" s="119"/>
      <c r="AI703" s="119"/>
      <c r="AJ703" s="119"/>
      <c r="AK703" s="119"/>
    </row>
    <row r="704" spans="1:37" s="109" customFormat="1" x14ac:dyDescent="0.2">
      <c r="A704" s="119"/>
      <c r="B704" s="159"/>
      <c r="C704" s="119"/>
      <c r="D704" s="143"/>
      <c r="E704" s="143"/>
      <c r="F704" s="119"/>
      <c r="G704" s="160"/>
      <c r="H704" s="119"/>
      <c r="I704" s="119"/>
      <c r="J704" s="161"/>
      <c r="K704" s="119"/>
      <c r="L704" s="124"/>
      <c r="M704" s="126"/>
      <c r="N704" s="121"/>
      <c r="O704" s="119"/>
      <c r="P704" s="119"/>
      <c r="Q704" s="119"/>
      <c r="R704" s="119"/>
      <c r="S704" s="119"/>
      <c r="T704" s="119"/>
      <c r="U704" s="119"/>
      <c r="V704" s="119"/>
      <c r="W704" s="119"/>
      <c r="X704" s="119"/>
      <c r="Y704" s="119"/>
      <c r="Z704" s="119"/>
      <c r="AA704" s="119"/>
      <c r="AB704" s="119"/>
      <c r="AC704" s="119"/>
      <c r="AD704" s="119"/>
      <c r="AE704" s="119"/>
      <c r="AF704" s="119"/>
      <c r="AG704" s="119"/>
      <c r="AH704" s="119"/>
      <c r="AI704" s="119"/>
      <c r="AJ704" s="119"/>
      <c r="AK704" s="119"/>
    </row>
    <row r="705" spans="1:37" s="109" customFormat="1" x14ac:dyDescent="0.2">
      <c r="A705" s="119"/>
      <c r="B705" s="159"/>
      <c r="C705" s="119"/>
      <c r="D705" s="143"/>
      <c r="E705" s="143"/>
      <c r="F705" s="119"/>
      <c r="G705" s="160"/>
      <c r="H705" s="119"/>
      <c r="I705" s="119"/>
      <c r="J705" s="161"/>
      <c r="K705" s="119"/>
      <c r="L705" s="124"/>
      <c r="M705" s="126"/>
      <c r="N705" s="121"/>
      <c r="O705" s="119"/>
      <c r="P705" s="119"/>
      <c r="Q705" s="119"/>
      <c r="R705" s="119"/>
      <c r="S705" s="119"/>
      <c r="T705" s="119"/>
      <c r="U705" s="119"/>
      <c r="V705" s="119"/>
      <c r="W705" s="119"/>
      <c r="X705" s="119"/>
      <c r="Y705" s="119"/>
      <c r="Z705" s="119"/>
      <c r="AA705" s="119"/>
      <c r="AB705" s="119"/>
      <c r="AC705" s="119"/>
      <c r="AD705" s="119"/>
      <c r="AE705" s="119"/>
      <c r="AF705" s="119"/>
      <c r="AG705" s="119"/>
      <c r="AH705" s="119"/>
      <c r="AI705" s="119"/>
      <c r="AJ705" s="119"/>
      <c r="AK705" s="119"/>
    </row>
    <row r="706" spans="1:37" s="109" customFormat="1" x14ac:dyDescent="0.2">
      <c r="A706" s="119"/>
      <c r="B706" s="159"/>
      <c r="C706" s="119"/>
      <c r="D706" s="143"/>
      <c r="E706" s="143"/>
      <c r="F706" s="119"/>
      <c r="G706" s="160"/>
      <c r="H706" s="119"/>
      <c r="I706" s="119"/>
      <c r="J706" s="161"/>
      <c r="K706" s="119"/>
      <c r="L706" s="124"/>
      <c r="M706" s="126"/>
      <c r="N706" s="121"/>
      <c r="O706" s="119"/>
      <c r="P706" s="119"/>
      <c r="Q706" s="119"/>
      <c r="R706" s="119"/>
      <c r="S706" s="119"/>
      <c r="T706" s="119"/>
      <c r="U706" s="119"/>
      <c r="V706" s="119"/>
      <c r="W706" s="119"/>
      <c r="X706" s="119"/>
      <c r="Y706" s="119"/>
      <c r="Z706" s="119"/>
      <c r="AA706" s="119"/>
      <c r="AB706" s="119"/>
      <c r="AC706" s="119"/>
      <c r="AD706" s="119"/>
      <c r="AE706" s="119"/>
      <c r="AF706" s="119"/>
      <c r="AG706" s="119"/>
      <c r="AH706" s="119"/>
      <c r="AI706" s="119"/>
      <c r="AJ706" s="119"/>
      <c r="AK706" s="119"/>
    </row>
    <row r="707" spans="1:37" s="109" customFormat="1" x14ac:dyDescent="0.2">
      <c r="A707" s="119"/>
      <c r="B707" s="159"/>
      <c r="C707" s="119"/>
      <c r="D707" s="143"/>
      <c r="E707" s="143"/>
      <c r="F707" s="119"/>
      <c r="G707" s="160"/>
      <c r="H707" s="119"/>
      <c r="I707" s="119"/>
      <c r="J707" s="161"/>
      <c r="K707" s="119"/>
      <c r="L707" s="124"/>
      <c r="M707" s="126"/>
      <c r="N707" s="121"/>
      <c r="O707" s="119"/>
      <c r="P707" s="119"/>
      <c r="Q707" s="119"/>
      <c r="R707" s="119"/>
      <c r="S707" s="119"/>
      <c r="T707" s="119"/>
      <c r="U707" s="119"/>
      <c r="V707" s="119"/>
      <c r="W707" s="119"/>
      <c r="X707" s="119"/>
      <c r="Y707" s="119"/>
      <c r="Z707" s="119"/>
      <c r="AA707" s="119"/>
      <c r="AB707" s="119"/>
      <c r="AC707" s="119"/>
      <c r="AD707" s="119"/>
      <c r="AE707" s="119"/>
      <c r="AF707" s="119"/>
      <c r="AG707" s="119"/>
      <c r="AH707" s="119"/>
      <c r="AI707" s="119"/>
      <c r="AJ707" s="119"/>
      <c r="AK707" s="119"/>
    </row>
    <row r="708" spans="1:37" s="109" customFormat="1" x14ac:dyDescent="0.2">
      <c r="A708" s="119"/>
      <c r="B708" s="159"/>
      <c r="C708" s="119"/>
      <c r="D708" s="143"/>
      <c r="E708" s="143"/>
      <c r="F708" s="119"/>
      <c r="G708" s="160"/>
      <c r="H708" s="119"/>
      <c r="I708" s="119"/>
      <c r="J708" s="161"/>
      <c r="K708" s="119"/>
      <c r="L708" s="124"/>
      <c r="M708" s="126"/>
      <c r="N708" s="121"/>
      <c r="O708" s="119"/>
      <c r="P708" s="119"/>
      <c r="Q708" s="119"/>
      <c r="R708" s="119"/>
      <c r="S708" s="119"/>
      <c r="T708" s="119"/>
      <c r="U708" s="119"/>
      <c r="V708" s="119"/>
      <c r="W708" s="119"/>
      <c r="X708" s="119"/>
      <c r="Y708" s="119"/>
      <c r="Z708" s="119"/>
      <c r="AA708" s="119"/>
      <c r="AB708" s="119"/>
      <c r="AC708" s="119"/>
      <c r="AD708" s="119"/>
      <c r="AE708" s="119"/>
      <c r="AF708" s="119"/>
      <c r="AG708" s="119"/>
      <c r="AH708" s="119"/>
      <c r="AI708" s="119"/>
      <c r="AJ708" s="119"/>
      <c r="AK708" s="119"/>
    </row>
    <row r="709" spans="1:37" s="109" customFormat="1" x14ac:dyDescent="0.2">
      <c r="A709" s="119"/>
      <c r="B709" s="159"/>
      <c r="C709" s="119"/>
      <c r="D709" s="143"/>
      <c r="E709" s="143"/>
      <c r="F709" s="119"/>
      <c r="G709" s="160"/>
      <c r="H709" s="119"/>
      <c r="I709" s="119"/>
      <c r="J709" s="161"/>
      <c r="K709" s="119"/>
      <c r="L709" s="124"/>
      <c r="M709" s="126"/>
      <c r="N709" s="121"/>
      <c r="O709" s="119"/>
      <c r="P709" s="119"/>
      <c r="Q709" s="119"/>
      <c r="R709" s="119"/>
      <c r="S709" s="119"/>
      <c r="T709" s="119"/>
      <c r="U709" s="119"/>
      <c r="V709" s="119"/>
      <c r="W709" s="119"/>
      <c r="X709" s="119"/>
      <c r="Y709" s="119"/>
      <c r="Z709" s="119"/>
      <c r="AA709" s="119"/>
      <c r="AB709" s="119"/>
      <c r="AC709" s="119"/>
      <c r="AD709" s="119"/>
      <c r="AE709" s="119"/>
      <c r="AF709" s="119"/>
      <c r="AG709" s="119"/>
      <c r="AH709" s="119"/>
      <c r="AI709" s="119"/>
      <c r="AJ709" s="119"/>
      <c r="AK709" s="119"/>
    </row>
    <row r="710" spans="1:37" s="109" customFormat="1" x14ac:dyDescent="0.2">
      <c r="A710" s="119"/>
      <c r="B710" s="159"/>
      <c r="C710" s="119"/>
      <c r="D710" s="143"/>
      <c r="E710" s="143"/>
      <c r="F710" s="119"/>
      <c r="G710" s="160"/>
      <c r="H710" s="119"/>
      <c r="I710" s="119"/>
      <c r="J710" s="161"/>
      <c r="K710" s="119"/>
      <c r="L710" s="124"/>
      <c r="M710" s="126"/>
      <c r="N710" s="121"/>
      <c r="O710" s="119"/>
      <c r="P710" s="119"/>
      <c r="Q710" s="119"/>
      <c r="R710" s="119"/>
      <c r="S710" s="119"/>
      <c r="T710" s="119"/>
      <c r="U710" s="119"/>
      <c r="V710" s="119"/>
      <c r="W710" s="119"/>
      <c r="X710" s="119"/>
      <c r="Y710" s="119"/>
      <c r="Z710" s="119"/>
      <c r="AA710" s="119"/>
      <c r="AB710" s="119"/>
      <c r="AC710" s="119"/>
      <c r="AD710" s="119"/>
      <c r="AE710" s="119"/>
      <c r="AF710" s="119"/>
      <c r="AG710" s="119"/>
      <c r="AH710" s="119"/>
      <c r="AI710" s="119"/>
      <c r="AJ710" s="119"/>
      <c r="AK710" s="119"/>
    </row>
    <row r="711" spans="1:37" s="109" customFormat="1" x14ac:dyDescent="0.2">
      <c r="A711" s="119"/>
      <c r="B711" s="159"/>
      <c r="C711" s="119"/>
      <c r="D711" s="143"/>
      <c r="E711" s="143"/>
      <c r="F711" s="119"/>
      <c r="G711" s="160"/>
      <c r="H711" s="119"/>
      <c r="I711" s="119"/>
      <c r="J711" s="161"/>
      <c r="K711" s="119"/>
      <c r="L711" s="124"/>
      <c r="M711" s="126"/>
      <c r="N711" s="121"/>
      <c r="O711" s="119"/>
      <c r="P711" s="119"/>
      <c r="Q711" s="119"/>
      <c r="R711" s="119"/>
      <c r="S711" s="119"/>
      <c r="T711" s="119"/>
      <c r="U711" s="119"/>
      <c r="V711" s="119"/>
      <c r="W711" s="119"/>
      <c r="X711" s="119"/>
      <c r="Y711" s="119"/>
      <c r="Z711" s="119"/>
      <c r="AA711" s="119"/>
      <c r="AB711" s="119"/>
      <c r="AC711" s="119"/>
      <c r="AD711" s="119"/>
      <c r="AE711" s="119"/>
      <c r="AF711" s="119"/>
      <c r="AG711" s="119"/>
      <c r="AH711" s="119"/>
      <c r="AI711" s="119"/>
      <c r="AJ711" s="119"/>
      <c r="AK711" s="119"/>
    </row>
    <row r="712" spans="1:37" s="109" customFormat="1" x14ac:dyDescent="0.2">
      <c r="A712" s="119"/>
      <c r="B712" s="159"/>
      <c r="C712" s="119"/>
      <c r="D712" s="143"/>
      <c r="E712" s="143"/>
      <c r="F712" s="119"/>
      <c r="G712" s="160"/>
      <c r="H712" s="119"/>
      <c r="I712" s="119"/>
      <c r="J712" s="161"/>
      <c r="K712" s="119"/>
      <c r="L712" s="124"/>
      <c r="M712" s="126"/>
      <c r="N712" s="121"/>
      <c r="O712" s="119"/>
      <c r="P712" s="119"/>
      <c r="Q712" s="119"/>
      <c r="R712" s="119"/>
      <c r="S712" s="119"/>
      <c r="T712" s="119"/>
      <c r="U712" s="119"/>
      <c r="V712" s="119"/>
      <c r="W712" s="119"/>
      <c r="X712" s="119"/>
      <c r="Y712" s="119"/>
      <c r="Z712" s="119"/>
      <c r="AA712" s="119"/>
      <c r="AB712" s="119"/>
      <c r="AC712" s="119"/>
      <c r="AD712" s="119"/>
      <c r="AE712" s="119"/>
      <c r="AF712" s="119"/>
      <c r="AG712" s="119"/>
      <c r="AH712" s="119"/>
      <c r="AI712" s="119"/>
      <c r="AJ712" s="119"/>
      <c r="AK712" s="119"/>
    </row>
    <row r="713" spans="1:37" s="109" customFormat="1" x14ac:dyDescent="0.2">
      <c r="A713" s="119"/>
      <c r="B713" s="159"/>
      <c r="C713" s="119"/>
      <c r="D713" s="143"/>
      <c r="E713" s="143"/>
      <c r="F713" s="119"/>
      <c r="G713" s="160"/>
      <c r="H713" s="119"/>
      <c r="I713" s="119"/>
      <c r="J713" s="161"/>
      <c r="K713" s="119"/>
      <c r="L713" s="124"/>
      <c r="M713" s="126"/>
      <c r="N713" s="121"/>
      <c r="O713" s="119"/>
      <c r="P713" s="119"/>
      <c r="Q713" s="119"/>
      <c r="R713" s="119"/>
      <c r="S713" s="119"/>
      <c r="T713" s="119"/>
      <c r="U713" s="119"/>
      <c r="V713" s="119"/>
      <c r="W713" s="119"/>
      <c r="X713" s="119"/>
      <c r="Y713" s="119"/>
      <c r="Z713" s="119"/>
      <c r="AA713" s="119"/>
      <c r="AB713" s="119"/>
      <c r="AC713" s="119"/>
      <c r="AD713" s="119"/>
      <c r="AE713" s="119"/>
      <c r="AF713" s="119"/>
      <c r="AG713" s="119"/>
      <c r="AH713" s="119"/>
      <c r="AI713" s="119"/>
      <c r="AJ713" s="119"/>
      <c r="AK713" s="119"/>
    </row>
    <row r="714" spans="1:37" s="109" customFormat="1" x14ac:dyDescent="0.2">
      <c r="A714" s="119"/>
      <c r="B714" s="159"/>
      <c r="C714" s="119"/>
      <c r="D714" s="143"/>
      <c r="E714" s="143"/>
      <c r="F714" s="119"/>
      <c r="G714" s="160"/>
      <c r="H714" s="119"/>
      <c r="I714" s="119"/>
      <c r="J714" s="161"/>
      <c r="K714" s="119"/>
      <c r="L714" s="124"/>
      <c r="M714" s="126"/>
      <c r="N714" s="121"/>
      <c r="O714" s="119"/>
      <c r="P714" s="119"/>
      <c r="Q714" s="119"/>
      <c r="R714" s="119"/>
      <c r="S714" s="119"/>
      <c r="T714" s="119"/>
      <c r="U714" s="119"/>
      <c r="V714" s="119"/>
      <c r="W714" s="119"/>
      <c r="X714" s="119"/>
      <c r="Y714" s="119"/>
      <c r="Z714" s="119"/>
      <c r="AA714" s="119"/>
      <c r="AB714" s="119"/>
      <c r="AC714" s="119"/>
      <c r="AD714" s="119"/>
      <c r="AE714" s="119"/>
      <c r="AF714" s="119"/>
      <c r="AG714" s="119"/>
      <c r="AH714" s="119"/>
      <c r="AI714" s="119"/>
      <c r="AJ714" s="119"/>
      <c r="AK714" s="119"/>
    </row>
    <row r="715" spans="1:37" s="109" customFormat="1" x14ac:dyDescent="0.2">
      <c r="A715" s="119"/>
      <c r="B715" s="159"/>
      <c r="C715" s="119"/>
      <c r="D715" s="143"/>
      <c r="E715" s="143"/>
      <c r="F715" s="119"/>
      <c r="G715" s="160"/>
      <c r="H715" s="119"/>
      <c r="I715" s="119"/>
      <c r="J715" s="161"/>
      <c r="K715" s="119"/>
      <c r="L715" s="124"/>
      <c r="M715" s="126"/>
      <c r="N715" s="121"/>
      <c r="O715" s="119"/>
      <c r="P715" s="119"/>
      <c r="Q715" s="119"/>
      <c r="R715" s="119"/>
      <c r="S715" s="119"/>
      <c r="T715" s="119"/>
      <c r="U715" s="119"/>
      <c r="V715" s="119"/>
      <c r="W715" s="119"/>
      <c r="X715" s="119"/>
      <c r="Y715" s="119"/>
      <c r="Z715" s="119"/>
      <c r="AA715" s="119"/>
      <c r="AB715" s="119"/>
      <c r="AC715" s="119"/>
      <c r="AD715" s="119"/>
      <c r="AE715" s="119"/>
      <c r="AF715" s="119"/>
      <c r="AG715" s="119"/>
      <c r="AH715" s="119"/>
      <c r="AI715" s="119"/>
      <c r="AJ715" s="119"/>
      <c r="AK715" s="119"/>
    </row>
    <row r="716" spans="1:37" s="109" customFormat="1" x14ac:dyDescent="0.2">
      <c r="A716" s="119"/>
      <c r="B716" s="159"/>
      <c r="C716" s="119"/>
      <c r="D716" s="143"/>
      <c r="E716" s="143"/>
      <c r="F716" s="119"/>
      <c r="G716" s="160"/>
      <c r="H716" s="119"/>
      <c r="I716" s="119"/>
      <c r="J716" s="161"/>
      <c r="K716" s="119"/>
      <c r="L716" s="124"/>
      <c r="M716" s="126"/>
      <c r="N716" s="121"/>
      <c r="O716" s="119"/>
      <c r="P716" s="119"/>
      <c r="Q716" s="119"/>
      <c r="R716" s="119"/>
      <c r="S716" s="119"/>
      <c r="T716" s="119"/>
      <c r="U716" s="119"/>
      <c r="V716" s="119"/>
      <c r="W716" s="119"/>
      <c r="X716" s="119"/>
      <c r="Y716" s="119"/>
      <c r="Z716" s="119"/>
      <c r="AA716" s="119"/>
      <c r="AB716" s="119"/>
      <c r="AC716" s="119"/>
      <c r="AD716" s="119"/>
      <c r="AE716" s="119"/>
      <c r="AF716" s="119"/>
      <c r="AG716" s="119"/>
      <c r="AH716" s="119"/>
      <c r="AI716" s="119"/>
      <c r="AJ716" s="119"/>
      <c r="AK716" s="119"/>
    </row>
    <row r="717" spans="1:37" s="109" customFormat="1" x14ac:dyDescent="0.2">
      <c r="A717" s="119"/>
      <c r="B717" s="159"/>
      <c r="C717" s="119"/>
      <c r="D717" s="143"/>
      <c r="E717" s="143"/>
      <c r="F717" s="119"/>
      <c r="G717" s="160"/>
      <c r="H717" s="119"/>
      <c r="I717" s="119"/>
      <c r="J717" s="161"/>
      <c r="K717" s="119"/>
      <c r="L717" s="124"/>
      <c r="M717" s="126"/>
      <c r="N717" s="121"/>
      <c r="O717" s="119"/>
      <c r="P717" s="119"/>
      <c r="Q717" s="119"/>
      <c r="R717" s="119"/>
      <c r="S717" s="119"/>
      <c r="T717" s="119"/>
      <c r="U717" s="119"/>
      <c r="V717" s="119"/>
      <c r="W717" s="119"/>
      <c r="X717" s="119"/>
      <c r="Y717" s="119"/>
      <c r="Z717" s="119"/>
      <c r="AA717" s="119"/>
      <c r="AB717" s="119"/>
      <c r="AC717" s="119"/>
      <c r="AD717" s="119"/>
      <c r="AE717" s="119"/>
      <c r="AF717" s="119"/>
      <c r="AG717" s="119"/>
      <c r="AH717" s="119"/>
      <c r="AI717" s="119"/>
      <c r="AJ717" s="119"/>
      <c r="AK717" s="119"/>
    </row>
    <row r="718" spans="1:37" s="109" customFormat="1" x14ac:dyDescent="0.2">
      <c r="A718" s="119"/>
      <c r="B718" s="159"/>
      <c r="C718" s="119"/>
      <c r="D718" s="143"/>
      <c r="E718" s="143"/>
      <c r="F718" s="119"/>
      <c r="G718" s="160"/>
      <c r="H718" s="119"/>
      <c r="I718" s="119"/>
      <c r="J718" s="161"/>
      <c r="K718" s="119"/>
      <c r="L718" s="124"/>
      <c r="M718" s="126"/>
      <c r="N718" s="121"/>
      <c r="O718" s="119"/>
      <c r="P718" s="119"/>
      <c r="Q718" s="119"/>
      <c r="R718" s="119"/>
      <c r="S718" s="119"/>
      <c r="T718" s="119"/>
      <c r="U718" s="119"/>
      <c r="V718" s="119"/>
      <c r="W718" s="119"/>
      <c r="X718" s="119"/>
      <c r="Y718" s="119"/>
      <c r="Z718" s="119"/>
      <c r="AA718" s="119"/>
      <c r="AB718" s="119"/>
      <c r="AC718" s="119"/>
      <c r="AD718" s="119"/>
      <c r="AE718" s="119"/>
      <c r="AF718" s="119"/>
      <c r="AG718" s="119"/>
      <c r="AH718" s="119"/>
      <c r="AI718" s="119"/>
      <c r="AJ718" s="119"/>
      <c r="AK718" s="119"/>
    </row>
    <row r="719" spans="1:37" s="109" customFormat="1" x14ac:dyDescent="0.2">
      <c r="A719" s="119"/>
      <c r="B719" s="159"/>
      <c r="C719" s="119"/>
      <c r="D719" s="143"/>
      <c r="E719" s="143"/>
      <c r="F719" s="119"/>
      <c r="G719" s="160"/>
      <c r="H719" s="119"/>
      <c r="I719" s="119"/>
      <c r="J719" s="161"/>
      <c r="K719" s="119"/>
      <c r="L719" s="124"/>
      <c r="M719" s="126"/>
      <c r="N719" s="121"/>
      <c r="O719" s="119"/>
      <c r="P719" s="119"/>
      <c r="Q719" s="119"/>
      <c r="R719" s="119"/>
      <c r="S719" s="119"/>
      <c r="T719" s="119"/>
      <c r="U719" s="119"/>
      <c r="V719" s="119"/>
      <c r="W719" s="119"/>
      <c r="X719" s="119"/>
      <c r="Y719" s="119"/>
      <c r="Z719" s="119"/>
      <c r="AA719" s="119"/>
      <c r="AB719" s="119"/>
      <c r="AC719" s="119"/>
      <c r="AD719" s="119"/>
      <c r="AE719" s="119"/>
      <c r="AF719" s="119"/>
      <c r="AG719" s="119"/>
      <c r="AH719" s="119"/>
      <c r="AI719" s="119"/>
      <c r="AJ719" s="119"/>
      <c r="AK719" s="119"/>
    </row>
    <row r="720" spans="1:37" s="109" customFormat="1" x14ac:dyDescent="0.2">
      <c r="A720" s="119"/>
      <c r="B720" s="159"/>
      <c r="C720" s="119"/>
      <c r="D720" s="143"/>
      <c r="E720" s="143"/>
      <c r="F720" s="119"/>
      <c r="G720" s="160"/>
      <c r="H720" s="119"/>
      <c r="I720" s="119"/>
      <c r="J720" s="161"/>
      <c r="K720" s="119"/>
      <c r="L720" s="124"/>
      <c r="M720" s="126"/>
      <c r="N720" s="121"/>
      <c r="O720" s="119"/>
      <c r="P720" s="119"/>
      <c r="Q720" s="119"/>
      <c r="R720" s="119"/>
      <c r="S720" s="119"/>
      <c r="T720" s="119"/>
      <c r="U720" s="119"/>
      <c r="V720" s="119"/>
      <c r="W720" s="119"/>
      <c r="X720" s="119"/>
      <c r="Y720" s="119"/>
      <c r="Z720" s="119"/>
      <c r="AA720" s="119"/>
      <c r="AB720" s="119"/>
      <c r="AC720" s="119"/>
      <c r="AD720" s="119"/>
      <c r="AE720" s="119"/>
      <c r="AF720" s="119"/>
      <c r="AG720" s="119"/>
      <c r="AH720" s="119"/>
      <c r="AI720" s="119"/>
      <c r="AJ720" s="119"/>
      <c r="AK720" s="119"/>
    </row>
    <row r="721" spans="1:37" s="109" customFormat="1" x14ac:dyDescent="0.2">
      <c r="A721" s="119"/>
      <c r="B721" s="159"/>
      <c r="C721" s="119"/>
      <c r="D721" s="143"/>
      <c r="E721" s="143"/>
      <c r="F721" s="119"/>
      <c r="G721" s="160"/>
      <c r="H721" s="119"/>
      <c r="I721" s="119"/>
      <c r="J721" s="161"/>
      <c r="K721" s="119"/>
      <c r="L721" s="124"/>
      <c r="M721" s="126"/>
      <c r="N721" s="121"/>
      <c r="O721" s="119"/>
      <c r="P721" s="119"/>
      <c r="Q721" s="119"/>
      <c r="R721" s="119"/>
      <c r="S721" s="119"/>
      <c r="T721" s="119"/>
      <c r="U721" s="119"/>
      <c r="V721" s="119"/>
      <c r="W721" s="119"/>
      <c r="X721" s="119"/>
      <c r="Y721" s="119"/>
      <c r="Z721" s="119"/>
      <c r="AA721" s="119"/>
      <c r="AB721" s="119"/>
      <c r="AC721" s="119"/>
      <c r="AD721" s="119"/>
      <c r="AE721" s="119"/>
      <c r="AF721" s="119"/>
      <c r="AG721" s="119"/>
      <c r="AH721" s="119"/>
      <c r="AI721" s="119"/>
      <c r="AJ721" s="119"/>
      <c r="AK721" s="119"/>
    </row>
    <row r="722" spans="1:37" s="109" customFormat="1" x14ac:dyDescent="0.2">
      <c r="A722" s="119"/>
      <c r="B722" s="159"/>
      <c r="C722" s="119"/>
      <c r="D722" s="143"/>
      <c r="E722" s="143"/>
      <c r="F722" s="119"/>
      <c r="G722" s="160"/>
      <c r="H722" s="119"/>
      <c r="I722" s="119"/>
      <c r="J722" s="161"/>
      <c r="K722" s="119"/>
      <c r="L722" s="124"/>
      <c r="M722" s="127"/>
      <c r="N722" s="121"/>
      <c r="O722" s="119"/>
      <c r="P722" s="119"/>
      <c r="Q722" s="119"/>
      <c r="R722" s="119"/>
      <c r="S722" s="119"/>
      <c r="T722" s="119"/>
      <c r="U722" s="119"/>
      <c r="V722" s="119"/>
      <c r="W722" s="119"/>
      <c r="X722" s="119"/>
      <c r="Y722" s="119"/>
      <c r="Z722" s="119"/>
      <c r="AA722" s="119"/>
      <c r="AB722" s="119"/>
      <c r="AC722" s="119"/>
      <c r="AD722" s="119"/>
      <c r="AE722" s="119"/>
      <c r="AF722" s="119"/>
      <c r="AG722" s="119"/>
      <c r="AH722" s="119"/>
      <c r="AI722" s="119"/>
      <c r="AJ722" s="119"/>
      <c r="AK722" s="119"/>
    </row>
    <row r="723" spans="1:37" s="109" customFormat="1" x14ac:dyDescent="0.2">
      <c r="A723" s="119"/>
      <c r="B723" s="159"/>
      <c r="C723" s="119"/>
      <c r="D723" s="143"/>
      <c r="E723" s="143"/>
      <c r="F723" s="119"/>
      <c r="G723" s="160"/>
      <c r="H723" s="119"/>
      <c r="I723" s="119"/>
      <c r="J723" s="161"/>
      <c r="K723" s="119"/>
      <c r="L723" s="124"/>
      <c r="M723" s="126"/>
      <c r="N723" s="121"/>
      <c r="O723" s="119"/>
      <c r="P723" s="119"/>
      <c r="Q723" s="119"/>
      <c r="R723" s="119"/>
      <c r="S723" s="119"/>
      <c r="T723" s="119"/>
      <c r="U723" s="119"/>
      <c r="V723" s="119"/>
      <c r="W723" s="119"/>
      <c r="X723" s="119"/>
      <c r="Y723" s="119"/>
      <c r="Z723" s="119"/>
      <c r="AA723" s="119"/>
      <c r="AB723" s="119"/>
      <c r="AC723" s="119"/>
      <c r="AD723" s="119"/>
      <c r="AE723" s="119"/>
      <c r="AF723" s="119"/>
      <c r="AG723" s="119"/>
      <c r="AH723" s="119"/>
      <c r="AI723" s="119"/>
      <c r="AJ723" s="119"/>
      <c r="AK723" s="119"/>
    </row>
    <row r="724" spans="1:37" s="109" customFormat="1" x14ac:dyDescent="0.2">
      <c r="A724" s="119"/>
      <c r="B724" s="159"/>
      <c r="C724" s="119"/>
      <c r="D724" s="143"/>
      <c r="E724" s="143"/>
      <c r="F724" s="119"/>
      <c r="G724" s="160"/>
      <c r="H724" s="119"/>
      <c r="I724" s="119"/>
      <c r="J724" s="161"/>
      <c r="K724" s="119"/>
      <c r="L724" s="124"/>
      <c r="M724" s="126"/>
      <c r="N724" s="121"/>
      <c r="O724" s="119"/>
      <c r="P724" s="119"/>
      <c r="Q724" s="119"/>
      <c r="R724" s="119"/>
      <c r="S724" s="119"/>
      <c r="T724" s="119"/>
      <c r="U724" s="119"/>
      <c r="V724" s="119"/>
      <c r="W724" s="119"/>
      <c r="X724" s="119"/>
      <c r="Y724" s="119"/>
      <c r="Z724" s="119"/>
      <c r="AA724" s="119"/>
      <c r="AB724" s="119"/>
      <c r="AC724" s="119"/>
      <c r="AD724" s="119"/>
      <c r="AE724" s="119"/>
      <c r="AF724" s="119"/>
      <c r="AG724" s="119"/>
      <c r="AH724" s="119"/>
      <c r="AI724" s="119"/>
      <c r="AJ724" s="119"/>
      <c r="AK724" s="119"/>
    </row>
    <row r="725" spans="1:37" s="109" customFormat="1" x14ac:dyDescent="0.2">
      <c r="A725" s="119"/>
      <c r="B725" s="159"/>
      <c r="C725" s="119"/>
      <c r="D725" s="143"/>
      <c r="E725" s="143"/>
      <c r="F725" s="119"/>
      <c r="G725" s="160"/>
      <c r="H725" s="119"/>
      <c r="I725" s="119"/>
      <c r="J725" s="161"/>
      <c r="K725" s="119"/>
      <c r="L725" s="124"/>
      <c r="M725" s="126"/>
      <c r="N725" s="121"/>
      <c r="O725" s="119"/>
      <c r="P725" s="119"/>
      <c r="Q725" s="119"/>
      <c r="R725" s="119"/>
      <c r="S725" s="119"/>
      <c r="T725" s="119"/>
      <c r="U725" s="119"/>
      <c r="V725" s="119"/>
      <c r="W725" s="119"/>
      <c r="X725" s="119"/>
      <c r="Y725" s="119"/>
      <c r="Z725" s="119"/>
      <c r="AA725" s="119"/>
      <c r="AB725" s="119"/>
      <c r="AC725" s="119"/>
      <c r="AD725" s="119"/>
      <c r="AE725" s="119"/>
      <c r="AF725" s="119"/>
      <c r="AG725" s="119"/>
      <c r="AH725" s="119"/>
      <c r="AI725" s="119"/>
      <c r="AJ725" s="119"/>
      <c r="AK725" s="119"/>
    </row>
    <row r="726" spans="1:37" s="109" customFormat="1" x14ac:dyDescent="0.2">
      <c r="A726" s="119"/>
      <c r="B726" s="159"/>
      <c r="C726" s="119"/>
      <c r="D726" s="143"/>
      <c r="E726" s="143"/>
      <c r="F726" s="119"/>
      <c r="G726" s="160"/>
      <c r="H726" s="119"/>
      <c r="I726" s="119"/>
      <c r="J726" s="161"/>
      <c r="K726" s="119"/>
      <c r="L726" s="124"/>
      <c r="M726" s="126"/>
      <c r="N726" s="121"/>
      <c r="O726" s="119"/>
      <c r="P726" s="119"/>
      <c r="Q726" s="119"/>
      <c r="R726" s="119"/>
      <c r="S726" s="119"/>
      <c r="T726" s="119"/>
      <c r="U726" s="119"/>
      <c r="V726" s="119"/>
      <c r="W726" s="119"/>
      <c r="X726" s="119"/>
      <c r="Y726" s="119"/>
      <c r="Z726" s="119"/>
      <c r="AA726" s="119"/>
      <c r="AB726" s="119"/>
      <c r="AC726" s="119"/>
      <c r="AD726" s="119"/>
      <c r="AE726" s="119"/>
      <c r="AF726" s="119"/>
      <c r="AG726" s="119"/>
      <c r="AH726" s="119"/>
      <c r="AI726" s="119"/>
      <c r="AJ726" s="119"/>
      <c r="AK726" s="119"/>
    </row>
    <row r="727" spans="1:37" s="109" customFormat="1" x14ac:dyDescent="0.2">
      <c r="A727" s="119"/>
      <c r="B727" s="159"/>
      <c r="C727" s="119"/>
      <c r="D727" s="143"/>
      <c r="E727" s="143"/>
      <c r="F727" s="119"/>
      <c r="G727" s="160"/>
      <c r="H727" s="119"/>
      <c r="I727" s="119"/>
      <c r="J727" s="161"/>
      <c r="K727" s="119"/>
      <c r="L727" s="124"/>
      <c r="M727" s="126"/>
      <c r="N727" s="121"/>
      <c r="O727" s="119"/>
      <c r="P727" s="119"/>
      <c r="Q727" s="119"/>
      <c r="R727" s="119"/>
      <c r="S727" s="119"/>
      <c r="T727" s="119"/>
      <c r="U727" s="119"/>
      <c r="V727" s="119"/>
      <c r="W727" s="119"/>
      <c r="X727" s="119"/>
      <c r="Y727" s="119"/>
      <c r="Z727" s="119"/>
      <c r="AA727" s="119"/>
      <c r="AB727" s="119"/>
      <c r="AC727" s="119"/>
      <c r="AD727" s="119"/>
      <c r="AE727" s="119"/>
      <c r="AF727" s="119"/>
      <c r="AG727" s="119"/>
      <c r="AH727" s="119"/>
      <c r="AI727" s="119"/>
      <c r="AJ727" s="119"/>
      <c r="AK727" s="119"/>
    </row>
    <row r="728" spans="1:37" s="109" customFormat="1" x14ac:dyDescent="0.2">
      <c r="A728" s="119"/>
      <c r="B728" s="159"/>
      <c r="C728" s="119"/>
      <c r="D728" s="143"/>
      <c r="E728" s="143"/>
      <c r="F728" s="119"/>
      <c r="G728" s="160"/>
      <c r="H728" s="119"/>
      <c r="I728" s="119"/>
      <c r="J728" s="161"/>
      <c r="K728" s="119"/>
      <c r="L728" s="124"/>
      <c r="M728" s="126"/>
      <c r="N728" s="121"/>
      <c r="O728" s="119"/>
      <c r="P728" s="119"/>
      <c r="Q728" s="119"/>
      <c r="R728" s="119"/>
      <c r="S728" s="119"/>
      <c r="T728" s="119"/>
      <c r="U728" s="119"/>
      <c r="V728" s="119"/>
      <c r="W728" s="119"/>
      <c r="X728" s="119"/>
      <c r="Y728" s="119"/>
      <c r="Z728" s="119"/>
      <c r="AA728" s="119"/>
      <c r="AB728" s="119"/>
      <c r="AC728" s="119"/>
      <c r="AD728" s="119"/>
      <c r="AE728" s="119"/>
      <c r="AF728" s="119"/>
      <c r="AG728" s="119"/>
      <c r="AH728" s="119"/>
      <c r="AI728" s="119"/>
      <c r="AJ728" s="119"/>
      <c r="AK728" s="119"/>
    </row>
    <row r="729" spans="1:37" s="109" customFormat="1" x14ac:dyDescent="0.2">
      <c r="A729" s="119"/>
      <c r="B729" s="159"/>
      <c r="C729" s="119"/>
      <c r="D729" s="143"/>
      <c r="E729" s="143"/>
      <c r="F729" s="119"/>
      <c r="G729" s="160"/>
      <c r="H729" s="119"/>
      <c r="I729" s="119"/>
      <c r="J729" s="161"/>
      <c r="K729" s="119"/>
      <c r="L729" s="124"/>
      <c r="M729" s="126"/>
      <c r="N729" s="121"/>
      <c r="O729" s="119"/>
      <c r="P729" s="119"/>
      <c r="Q729" s="119"/>
      <c r="R729" s="119"/>
      <c r="S729" s="119"/>
      <c r="T729" s="119"/>
      <c r="U729" s="119"/>
      <c r="V729" s="119"/>
      <c r="W729" s="119"/>
      <c r="X729" s="119"/>
      <c r="Y729" s="119"/>
      <c r="Z729" s="119"/>
      <c r="AA729" s="119"/>
      <c r="AB729" s="119"/>
      <c r="AC729" s="119"/>
      <c r="AD729" s="119"/>
      <c r="AE729" s="119"/>
      <c r="AF729" s="119"/>
      <c r="AG729" s="119"/>
      <c r="AH729" s="119"/>
      <c r="AI729" s="119"/>
      <c r="AJ729" s="119"/>
      <c r="AK729" s="119"/>
    </row>
    <row r="730" spans="1:37" s="109" customFormat="1" x14ac:dyDescent="0.2">
      <c r="A730" s="119"/>
      <c r="B730" s="159"/>
      <c r="C730" s="119"/>
      <c r="D730" s="143"/>
      <c r="E730" s="143"/>
      <c r="F730" s="119"/>
      <c r="G730" s="160"/>
      <c r="H730" s="119"/>
      <c r="I730" s="119"/>
      <c r="J730" s="161"/>
      <c r="K730" s="119"/>
      <c r="L730" s="124"/>
      <c r="M730" s="126"/>
      <c r="N730" s="121"/>
      <c r="O730" s="119"/>
      <c r="P730" s="119"/>
      <c r="Q730" s="119"/>
      <c r="R730" s="119"/>
      <c r="S730" s="119"/>
      <c r="T730" s="119"/>
      <c r="U730" s="119"/>
      <c r="V730" s="119"/>
      <c r="W730" s="119"/>
      <c r="X730" s="119"/>
      <c r="Y730" s="119"/>
      <c r="Z730" s="119"/>
      <c r="AA730" s="119"/>
      <c r="AB730" s="119"/>
      <c r="AC730" s="119"/>
      <c r="AD730" s="119"/>
      <c r="AE730" s="119"/>
      <c r="AF730" s="119"/>
      <c r="AG730" s="119"/>
      <c r="AH730" s="119"/>
      <c r="AI730" s="119"/>
      <c r="AJ730" s="119"/>
      <c r="AK730" s="119"/>
    </row>
    <row r="731" spans="1:37" s="109" customFormat="1" x14ac:dyDescent="0.2">
      <c r="A731" s="119"/>
      <c r="B731" s="159"/>
      <c r="C731" s="119"/>
      <c r="D731" s="143"/>
      <c r="E731" s="143"/>
      <c r="F731" s="119"/>
      <c r="G731" s="160"/>
      <c r="H731" s="119"/>
      <c r="I731" s="119"/>
      <c r="J731" s="161"/>
      <c r="K731" s="119"/>
      <c r="L731" s="124"/>
      <c r="M731" s="126"/>
      <c r="N731" s="121"/>
      <c r="O731" s="119"/>
      <c r="P731" s="119"/>
      <c r="Q731" s="119"/>
      <c r="R731" s="119"/>
      <c r="S731" s="119"/>
      <c r="T731" s="119"/>
      <c r="U731" s="119"/>
      <c r="V731" s="119"/>
      <c r="W731" s="119"/>
      <c r="X731" s="119"/>
      <c r="Y731" s="119"/>
      <c r="Z731" s="119"/>
      <c r="AA731" s="119"/>
      <c r="AB731" s="119"/>
      <c r="AC731" s="119"/>
      <c r="AD731" s="119"/>
      <c r="AE731" s="119"/>
      <c r="AF731" s="119"/>
      <c r="AG731" s="119"/>
      <c r="AH731" s="119"/>
      <c r="AI731" s="119"/>
      <c r="AJ731" s="119"/>
      <c r="AK731" s="119"/>
    </row>
    <row r="732" spans="1:37" s="109" customFormat="1" x14ac:dyDescent="0.2">
      <c r="A732" s="119"/>
      <c r="B732" s="159"/>
      <c r="C732" s="119"/>
      <c r="D732" s="143"/>
      <c r="E732" s="143"/>
      <c r="F732" s="119"/>
      <c r="G732" s="160"/>
      <c r="H732" s="119"/>
      <c r="I732" s="119"/>
      <c r="J732" s="161"/>
      <c r="K732" s="119"/>
      <c r="L732" s="124"/>
      <c r="M732" s="126"/>
      <c r="N732" s="121"/>
      <c r="O732" s="119"/>
      <c r="P732" s="119"/>
      <c r="Q732" s="119"/>
      <c r="R732" s="119"/>
      <c r="S732" s="119"/>
      <c r="T732" s="119"/>
      <c r="U732" s="119"/>
      <c r="V732" s="119"/>
      <c r="W732" s="119"/>
      <c r="X732" s="119"/>
      <c r="Y732" s="119"/>
      <c r="Z732" s="119"/>
      <c r="AA732" s="119"/>
      <c r="AB732" s="119"/>
      <c r="AC732" s="119"/>
      <c r="AD732" s="119"/>
      <c r="AE732" s="119"/>
      <c r="AF732" s="119"/>
      <c r="AG732" s="119"/>
      <c r="AH732" s="119"/>
      <c r="AI732" s="119"/>
      <c r="AJ732" s="119"/>
      <c r="AK732" s="119"/>
    </row>
    <row r="733" spans="1:37" s="109" customFormat="1" x14ac:dyDescent="0.2">
      <c r="A733" s="119"/>
      <c r="B733" s="159"/>
      <c r="C733" s="119"/>
      <c r="D733" s="143"/>
      <c r="E733" s="143"/>
      <c r="F733" s="119"/>
      <c r="G733" s="160"/>
      <c r="H733" s="119"/>
      <c r="I733" s="119"/>
      <c r="J733" s="161"/>
      <c r="K733" s="119"/>
      <c r="L733" s="124"/>
      <c r="M733" s="126"/>
      <c r="N733" s="121"/>
      <c r="O733" s="119"/>
      <c r="P733" s="119"/>
      <c r="Q733" s="119"/>
      <c r="R733" s="119"/>
      <c r="S733" s="119"/>
      <c r="T733" s="119"/>
      <c r="U733" s="119"/>
      <c r="V733" s="119"/>
      <c r="W733" s="119"/>
      <c r="X733" s="119"/>
      <c r="Y733" s="119"/>
      <c r="Z733" s="119"/>
      <c r="AA733" s="119"/>
      <c r="AB733" s="119"/>
      <c r="AC733" s="119"/>
      <c r="AD733" s="119"/>
      <c r="AE733" s="119"/>
      <c r="AF733" s="119"/>
      <c r="AG733" s="119"/>
      <c r="AH733" s="119"/>
      <c r="AI733" s="119"/>
      <c r="AJ733" s="119"/>
      <c r="AK733" s="119"/>
    </row>
    <row r="734" spans="1:37" s="109" customFormat="1" x14ac:dyDescent="0.2">
      <c r="A734" s="119"/>
      <c r="B734" s="159"/>
      <c r="C734" s="119"/>
      <c r="D734" s="143"/>
      <c r="E734" s="143"/>
      <c r="F734" s="119"/>
      <c r="G734" s="160"/>
      <c r="H734" s="119"/>
      <c r="I734" s="119"/>
      <c r="J734" s="161"/>
      <c r="K734" s="119"/>
      <c r="L734" s="124"/>
      <c r="M734" s="126"/>
      <c r="N734" s="121"/>
      <c r="O734" s="119"/>
      <c r="P734" s="119"/>
      <c r="Q734" s="119"/>
      <c r="R734" s="119"/>
      <c r="S734" s="119"/>
      <c r="T734" s="119"/>
      <c r="U734" s="119"/>
      <c r="V734" s="119"/>
      <c r="W734" s="119"/>
      <c r="X734" s="119"/>
      <c r="Y734" s="119"/>
      <c r="Z734" s="119"/>
      <c r="AA734" s="119"/>
      <c r="AB734" s="119"/>
      <c r="AC734" s="119"/>
      <c r="AD734" s="119"/>
      <c r="AE734" s="119"/>
      <c r="AF734" s="119"/>
      <c r="AG734" s="119"/>
      <c r="AH734" s="119"/>
      <c r="AI734" s="119"/>
      <c r="AJ734" s="119"/>
      <c r="AK734" s="119"/>
    </row>
    <row r="735" spans="1:37" s="109" customFormat="1" x14ac:dyDescent="0.2">
      <c r="A735" s="119"/>
      <c r="B735" s="159"/>
      <c r="C735" s="119"/>
      <c r="D735" s="143"/>
      <c r="E735" s="143"/>
      <c r="F735" s="119"/>
      <c r="G735" s="160"/>
      <c r="H735" s="119"/>
      <c r="I735" s="119"/>
      <c r="J735" s="161"/>
      <c r="K735" s="119"/>
      <c r="L735" s="124"/>
      <c r="M735" s="126"/>
      <c r="N735" s="121"/>
      <c r="O735" s="119"/>
      <c r="P735" s="119"/>
      <c r="Q735" s="119"/>
      <c r="R735" s="119"/>
      <c r="S735" s="119"/>
      <c r="T735" s="119"/>
      <c r="U735" s="119"/>
      <c r="V735" s="119"/>
      <c r="W735" s="119"/>
      <c r="X735" s="119"/>
      <c r="Y735" s="119"/>
      <c r="Z735" s="119"/>
      <c r="AA735" s="119"/>
      <c r="AB735" s="119"/>
      <c r="AC735" s="119"/>
      <c r="AD735" s="119"/>
      <c r="AE735" s="119"/>
      <c r="AF735" s="119"/>
      <c r="AG735" s="119"/>
      <c r="AH735" s="119"/>
      <c r="AI735" s="119"/>
      <c r="AJ735" s="119"/>
      <c r="AK735" s="119"/>
    </row>
    <row r="736" spans="1:37" s="109" customFormat="1" x14ac:dyDescent="0.2">
      <c r="A736" s="119"/>
      <c r="B736" s="159"/>
      <c r="C736" s="119"/>
      <c r="D736" s="143"/>
      <c r="E736" s="143"/>
      <c r="F736" s="119"/>
      <c r="G736" s="160"/>
      <c r="H736" s="119"/>
      <c r="I736" s="119"/>
      <c r="J736" s="161"/>
      <c r="K736" s="119"/>
      <c r="L736" s="124"/>
      <c r="M736" s="126"/>
      <c r="N736" s="121"/>
      <c r="O736" s="119"/>
      <c r="P736" s="119"/>
      <c r="Q736" s="119"/>
      <c r="R736" s="119"/>
      <c r="S736" s="119"/>
      <c r="T736" s="119"/>
      <c r="U736" s="119"/>
      <c r="V736" s="119"/>
      <c r="W736" s="119"/>
      <c r="X736" s="119"/>
      <c r="Y736" s="119"/>
      <c r="Z736" s="119"/>
      <c r="AA736" s="119"/>
      <c r="AB736" s="119"/>
      <c r="AC736" s="119"/>
      <c r="AD736" s="119"/>
      <c r="AE736" s="119"/>
      <c r="AF736" s="119"/>
      <c r="AG736" s="119"/>
      <c r="AH736" s="119"/>
      <c r="AI736" s="119"/>
      <c r="AJ736" s="119"/>
      <c r="AK736" s="119"/>
    </row>
    <row r="737" spans="12:14" x14ac:dyDescent="0.2">
      <c r="L737" s="124"/>
      <c r="M737" s="126"/>
      <c r="N737" s="121"/>
    </row>
    <row r="738" spans="12:14" x14ac:dyDescent="0.2">
      <c r="L738" s="124"/>
      <c r="M738" s="126"/>
      <c r="N738" s="121"/>
    </row>
    <row r="739" spans="12:14" x14ac:dyDescent="0.2">
      <c r="L739" s="124"/>
      <c r="M739" s="126"/>
      <c r="N739" s="121"/>
    </row>
    <row r="740" spans="12:14" x14ac:dyDescent="0.2">
      <c r="L740" s="124"/>
      <c r="M740" s="126"/>
      <c r="N740" s="121"/>
    </row>
    <row r="741" spans="12:14" x14ac:dyDescent="0.2">
      <c r="L741" s="124"/>
      <c r="M741" s="126"/>
      <c r="N741" s="121"/>
    </row>
    <row r="742" spans="12:14" x14ac:dyDescent="0.2">
      <c r="L742" s="124"/>
      <c r="M742" s="126"/>
      <c r="N742" s="121"/>
    </row>
  </sheetData>
  <sortState ref="A2:N742">
    <sortCondition ref="D544"/>
  </sortState>
  <customSheetViews>
    <customSheetView guid="{32E1B1E0-F29A-4FB3-9E7F-F78F245BC75E}" scale="115" printArea="1" state="hidden">
      <selection activeCell="C19" sqref="C19"/>
      <pageMargins left="0.75" right="0.75" top="1" bottom="1" header="0.5" footer="0.5"/>
      <pageSetup orientation="portrait" r:id="rId1"/>
      <headerFooter alignWithMargins="0"/>
    </customSheetView>
  </customSheetViews>
  <pageMargins left="0.75" right="0.75" top="1" bottom="1" header="0.5" footer="0.5"/>
  <pageSetup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3" tint="0.39997558519241921"/>
  </sheetPr>
  <dimension ref="A1:I28"/>
  <sheetViews>
    <sheetView workbookViewId="0">
      <selection activeCell="K14" sqref="K14"/>
    </sheetView>
  </sheetViews>
  <sheetFormatPr defaultColWidth="8.85546875" defaultRowHeight="12.75" x14ac:dyDescent="0.2"/>
  <cols>
    <col min="1" max="1" width="8.28515625" style="57" bestFit="1" customWidth="1"/>
    <col min="2" max="2" width="10" style="57" bestFit="1" customWidth="1"/>
    <col min="3" max="3" width="9.5703125" style="57" bestFit="1" customWidth="1"/>
    <col min="4" max="4" width="5.28515625" style="57" bestFit="1" customWidth="1"/>
    <col min="5" max="5" width="8.85546875" style="57"/>
    <col min="6" max="6" width="10.7109375" style="57" bestFit="1" customWidth="1"/>
    <col min="7" max="7" width="9.7109375" style="57" bestFit="1" customWidth="1"/>
    <col min="8" max="8" width="8.85546875" style="57"/>
    <col min="9" max="9" width="13.42578125" style="57" bestFit="1" customWidth="1"/>
    <col min="10" max="16384" width="8.85546875" style="57"/>
  </cols>
  <sheetData>
    <row r="1" spans="1:9" x14ac:dyDescent="0.2">
      <c r="A1" s="74" t="s">
        <v>273</v>
      </c>
      <c r="B1" s="75" t="s">
        <v>274</v>
      </c>
      <c r="C1" s="75" t="s">
        <v>1790</v>
      </c>
      <c r="D1" s="75" t="s">
        <v>376</v>
      </c>
      <c r="F1" s="75" t="s">
        <v>675</v>
      </c>
      <c r="G1" s="75" t="s">
        <v>275</v>
      </c>
      <c r="I1" s="75" t="s">
        <v>276</v>
      </c>
    </row>
    <row r="2" spans="1:9" x14ac:dyDescent="0.2">
      <c r="A2" s="57" t="s">
        <v>277</v>
      </c>
      <c r="B2" s="57">
        <v>72</v>
      </c>
      <c r="C2" s="76">
        <v>52.99</v>
      </c>
      <c r="D2" s="77"/>
      <c r="F2" s="77">
        <f t="shared" ref="F2:F10" si="0">C2*$I$2+C2</f>
        <v>55.268570000000004</v>
      </c>
      <c r="G2" s="77"/>
      <c r="H2" s="77"/>
      <c r="I2" s="78">
        <v>4.2999999999999997E-2</v>
      </c>
    </row>
    <row r="3" spans="1:9" x14ac:dyDescent="0.2">
      <c r="A3" s="57" t="s">
        <v>278</v>
      </c>
      <c r="B3" s="57">
        <v>18</v>
      </c>
      <c r="C3" s="76">
        <v>62.29</v>
      </c>
      <c r="D3" s="77"/>
      <c r="F3" s="77">
        <f t="shared" si="0"/>
        <v>64.968469999999996</v>
      </c>
      <c r="G3" s="77"/>
      <c r="H3" s="77"/>
    </row>
    <row r="4" spans="1:9" x14ac:dyDescent="0.2">
      <c r="A4" s="57" t="s">
        <v>279</v>
      </c>
      <c r="B4" s="57">
        <v>22</v>
      </c>
      <c r="C4" s="76">
        <v>75.19</v>
      </c>
      <c r="D4" s="77"/>
      <c r="F4" s="77">
        <f t="shared" si="0"/>
        <v>78.423169999999999</v>
      </c>
      <c r="G4" s="77"/>
      <c r="H4" s="77"/>
    </row>
    <row r="5" spans="1:9" x14ac:dyDescent="0.2">
      <c r="A5" s="57" t="s">
        <v>280</v>
      </c>
      <c r="B5" s="57">
        <v>64</v>
      </c>
      <c r="C5" s="76">
        <v>36.79</v>
      </c>
      <c r="D5" s="77"/>
      <c r="F5" s="77">
        <f t="shared" si="0"/>
        <v>38.371969999999997</v>
      </c>
      <c r="G5" s="77"/>
      <c r="H5" s="77"/>
    </row>
    <row r="6" spans="1:9" x14ac:dyDescent="0.2">
      <c r="A6" s="57" t="s">
        <v>281</v>
      </c>
      <c r="B6" s="57">
        <v>40</v>
      </c>
      <c r="C6" s="76">
        <v>59.89</v>
      </c>
      <c r="D6" s="77"/>
      <c r="F6" s="77">
        <f t="shared" si="0"/>
        <v>62.465270000000004</v>
      </c>
      <c r="G6" s="77"/>
      <c r="H6" s="77"/>
    </row>
    <row r="7" spans="1:9" x14ac:dyDescent="0.2">
      <c r="A7" s="57" t="s">
        <v>282</v>
      </c>
      <c r="B7" s="57">
        <v>70</v>
      </c>
      <c r="C7" s="76">
        <v>34.090000000000003</v>
      </c>
      <c r="D7" s="77"/>
      <c r="F7" s="77">
        <f t="shared" si="0"/>
        <v>35.555870000000006</v>
      </c>
      <c r="G7" s="77"/>
      <c r="H7" s="77"/>
    </row>
    <row r="8" spans="1:9" x14ac:dyDescent="0.2">
      <c r="A8" s="57" t="s">
        <v>283</v>
      </c>
      <c r="B8" s="57">
        <v>90</v>
      </c>
      <c r="C8" s="76">
        <v>66.69</v>
      </c>
      <c r="D8" s="77"/>
      <c r="F8" s="77">
        <f t="shared" si="0"/>
        <v>69.557670000000002</v>
      </c>
      <c r="G8" s="77"/>
      <c r="H8" s="77"/>
    </row>
    <row r="9" spans="1:9" x14ac:dyDescent="0.2">
      <c r="A9" s="57" t="s">
        <v>284</v>
      </c>
      <c r="B9" s="57">
        <v>30</v>
      </c>
      <c r="C9" s="76">
        <v>22.09</v>
      </c>
      <c r="D9" s="77"/>
      <c r="F9" s="77">
        <f t="shared" si="0"/>
        <v>23.039870000000001</v>
      </c>
      <c r="G9" s="77"/>
      <c r="H9" s="77"/>
    </row>
    <row r="10" spans="1:9" x14ac:dyDescent="0.2">
      <c r="A10" s="57" t="s">
        <v>285</v>
      </c>
      <c r="B10" s="57">
        <v>34</v>
      </c>
      <c r="C10" s="76">
        <v>10.69</v>
      </c>
      <c r="D10" s="77"/>
      <c r="F10" s="77">
        <f t="shared" si="0"/>
        <v>11.149669999999999</v>
      </c>
      <c r="G10" s="77"/>
      <c r="H10" s="77"/>
    </row>
    <row r="11" spans="1:9" x14ac:dyDescent="0.2">
      <c r="A11" s="75" t="s">
        <v>376</v>
      </c>
      <c r="B11" s="57">
        <f>SUM(B2:B10)</f>
        <v>440</v>
      </c>
      <c r="C11" s="57">
        <f>SUM(C2:C10)</f>
        <v>420.71</v>
      </c>
      <c r="D11" s="79"/>
      <c r="F11" s="77">
        <f>SUM(F2:F10)</f>
        <v>438.80053000000004</v>
      </c>
      <c r="G11" s="80"/>
    </row>
    <row r="13" spans="1:9" x14ac:dyDescent="0.2">
      <c r="C13" s="81"/>
      <c r="D13" s="76"/>
      <c r="F13" s="75" t="s">
        <v>57</v>
      </c>
      <c r="G13" s="75" t="s">
        <v>286</v>
      </c>
    </row>
    <row r="14" spans="1:9" x14ac:dyDescent="0.2">
      <c r="F14" s="82">
        <v>39630</v>
      </c>
      <c r="G14" s="82">
        <v>39641</v>
      </c>
      <c r="H14" s="83"/>
    </row>
    <row r="15" spans="1:9" x14ac:dyDescent="0.2">
      <c r="B15" s="84" t="s">
        <v>287</v>
      </c>
      <c r="F15" s="82">
        <v>39632</v>
      </c>
      <c r="G15" s="82">
        <v>39657</v>
      </c>
      <c r="H15" s="83"/>
    </row>
    <row r="16" spans="1:9" x14ac:dyDescent="0.2">
      <c r="A16" s="74" t="s">
        <v>273</v>
      </c>
      <c r="B16" s="75" t="s">
        <v>274</v>
      </c>
      <c r="C16" s="75" t="s">
        <v>1790</v>
      </c>
      <c r="D16" s="75" t="s">
        <v>376</v>
      </c>
      <c r="F16" s="82">
        <v>39634</v>
      </c>
      <c r="G16" s="82">
        <v>39648</v>
      </c>
      <c r="H16" s="83"/>
    </row>
    <row r="17" spans="1:8" x14ac:dyDescent="0.2">
      <c r="A17" s="57" t="s">
        <v>277</v>
      </c>
      <c r="B17" s="85" t="s">
        <v>288</v>
      </c>
      <c r="C17" s="76">
        <v>52.99</v>
      </c>
      <c r="D17" s="77"/>
      <c r="F17" s="82">
        <v>39636</v>
      </c>
      <c r="G17" s="82">
        <v>39648</v>
      </c>
      <c r="H17" s="83"/>
    </row>
    <row r="18" spans="1:8" x14ac:dyDescent="0.2">
      <c r="A18" s="57" t="s">
        <v>278</v>
      </c>
      <c r="B18" s="85" t="s">
        <v>289</v>
      </c>
      <c r="C18" s="76">
        <v>62.29</v>
      </c>
      <c r="D18" s="77"/>
      <c r="F18" s="82">
        <v>39638</v>
      </c>
      <c r="G18" s="82">
        <v>39654</v>
      </c>
      <c r="H18" s="83"/>
    </row>
    <row r="19" spans="1:8" x14ac:dyDescent="0.2">
      <c r="A19" s="57" t="s">
        <v>279</v>
      </c>
      <c r="B19" s="85" t="s">
        <v>290</v>
      </c>
      <c r="C19" s="76">
        <v>75.19</v>
      </c>
      <c r="D19" s="77"/>
      <c r="F19" s="82">
        <v>39640</v>
      </c>
      <c r="G19" s="82">
        <v>39652</v>
      </c>
      <c r="H19" s="83"/>
    </row>
    <row r="20" spans="1:8" x14ac:dyDescent="0.2">
      <c r="A20" s="57" t="s">
        <v>280</v>
      </c>
      <c r="B20" s="85" t="s">
        <v>291</v>
      </c>
      <c r="C20" s="76">
        <v>36.79</v>
      </c>
      <c r="D20" s="77"/>
      <c r="F20" s="82">
        <v>39642</v>
      </c>
      <c r="G20" s="82">
        <v>39658</v>
      </c>
      <c r="H20" s="83"/>
    </row>
    <row r="21" spans="1:8" x14ac:dyDescent="0.2">
      <c r="A21" s="57" t="s">
        <v>281</v>
      </c>
      <c r="B21" s="85" t="s">
        <v>292</v>
      </c>
      <c r="C21" s="76">
        <v>59.89</v>
      </c>
      <c r="D21" s="77"/>
      <c r="F21" s="82">
        <v>39643</v>
      </c>
      <c r="G21" s="82">
        <v>39658</v>
      </c>
      <c r="H21" s="83"/>
    </row>
    <row r="22" spans="1:8" x14ac:dyDescent="0.2">
      <c r="A22" s="57" t="s">
        <v>282</v>
      </c>
      <c r="B22" s="85" t="s">
        <v>293</v>
      </c>
      <c r="C22" s="76">
        <v>34.090000000000003</v>
      </c>
      <c r="D22" s="77"/>
      <c r="F22" s="82">
        <v>39645</v>
      </c>
      <c r="G22" s="82">
        <v>39667</v>
      </c>
      <c r="H22" s="83"/>
    </row>
    <row r="23" spans="1:8" x14ac:dyDescent="0.2">
      <c r="A23" s="57" t="s">
        <v>283</v>
      </c>
      <c r="B23" s="85" t="s">
        <v>294</v>
      </c>
      <c r="C23" s="76">
        <v>66.69</v>
      </c>
      <c r="D23" s="77"/>
      <c r="F23" s="82">
        <v>39647</v>
      </c>
      <c r="G23" s="82">
        <v>39663</v>
      </c>
      <c r="H23" s="83"/>
    </row>
    <row r="24" spans="1:8" x14ac:dyDescent="0.2">
      <c r="A24" s="57" t="s">
        <v>284</v>
      </c>
      <c r="B24" s="85" t="s">
        <v>295</v>
      </c>
      <c r="C24" s="76">
        <v>22.09</v>
      </c>
      <c r="D24" s="77"/>
      <c r="F24" s="82">
        <v>39650</v>
      </c>
      <c r="G24" s="82">
        <v>39671</v>
      </c>
      <c r="H24" s="83"/>
    </row>
    <row r="25" spans="1:8" x14ac:dyDescent="0.2">
      <c r="A25" s="57" t="s">
        <v>285</v>
      </c>
      <c r="B25" s="85" t="s">
        <v>296</v>
      </c>
      <c r="C25" s="76">
        <v>10.69</v>
      </c>
      <c r="D25" s="77"/>
      <c r="F25" s="82">
        <v>39653</v>
      </c>
      <c r="G25" s="82">
        <v>39679</v>
      </c>
      <c r="H25" s="83"/>
    </row>
    <row r="26" spans="1:8" x14ac:dyDescent="0.2">
      <c r="A26" s="75" t="s">
        <v>376</v>
      </c>
      <c r="B26" s="79"/>
      <c r="C26" s="57">
        <f>SUM(C17:C25)</f>
        <v>420.71</v>
      </c>
      <c r="D26" s="79"/>
      <c r="H26" s="76"/>
    </row>
    <row r="28" spans="1:8" x14ac:dyDescent="0.2">
      <c r="B28" s="86"/>
      <c r="F28" s="172" t="s">
        <v>297</v>
      </c>
      <c r="G28" s="172"/>
      <c r="H28" s="87"/>
    </row>
  </sheetData>
  <customSheetViews>
    <customSheetView guid="{32E1B1E0-F29A-4FB3-9E7F-F78F245BC75E}" state="hidden">
      <selection activeCell="K14" sqref="K14"/>
      <pageMargins left="0.7" right="0.7" top="0.75" bottom="0.75" header="0.3" footer="0.3"/>
    </customSheetView>
  </customSheetViews>
  <mergeCells count="1">
    <mergeCell ref="F28:G28"/>
  </mergeCells>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0000"/>
  </sheetPr>
  <dimension ref="A1:N27"/>
  <sheetViews>
    <sheetView showGridLines="0" workbookViewId="0"/>
  </sheetViews>
  <sheetFormatPr defaultColWidth="9.140625" defaultRowHeight="12.75" x14ac:dyDescent="0.2"/>
  <cols>
    <col min="1" max="1" width="5.85546875" style="88" bestFit="1" customWidth="1"/>
    <col min="2" max="2" width="3.7109375" style="88" customWidth="1"/>
    <col min="3" max="3" width="10.28515625" style="88" bestFit="1" customWidth="1"/>
    <col min="4" max="6" width="6.42578125" style="88" customWidth="1"/>
    <col min="7" max="7" width="15.28515625" style="97" bestFit="1" customWidth="1"/>
    <col min="8" max="8" width="6.85546875" style="88" customWidth="1"/>
    <col min="9" max="9" width="10.85546875" style="88" bestFit="1" customWidth="1"/>
    <col min="10" max="253" width="9.140625" style="88"/>
    <col min="254" max="254" width="5.85546875" style="88" bestFit="1" customWidth="1"/>
    <col min="255" max="255" width="3.7109375" style="88" customWidth="1"/>
    <col min="256" max="256" width="10.28515625" style="88" bestFit="1" customWidth="1"/>
    <col min="257" max="259" width="6.42578125" style="88" customWidth="1"/>
    <col min="260" max="260" width="15.28515625" style="88" bestFit="1" customWidth="1"/>
    <col min="261" max="261" width="6.85546875" style="88" customWidth="1"/>
    <col min="262" max="262" width="10.85546875" style="88" bestFit="1" customWidth="1"/>
    <col min="263" max="509" width="9.140625" style="88"/>
    <col min="510" max="510" width="5.85546875" style="88" bestFit="1" customWidth="1"/>
    <col min="511" max="511" width="3.7109375" style="88" customWidth="1"/>
    <col min="512" max="512" width="10.28515625" style="88" bestFit="1" customWidth="1"/>
    <col min="513" max="515" width="6.42578125" style="88" customWidth="1"/>
    <col min="516" max="516" width="15.28515625" style="88" bestFit="1" customWidth="1"/>
    <col min="517" max="517" width="6.85546875" style="88" customWidth="1"/>
    <col min="518" max="518" width="10.85546875" style="88" bestFit="1" customWidth="1"/>
    <col min="519" max="765" width="9.140625" style="88"/>
    <col min="766" max="766" width="5.85546875" style="88" bestFit="1" customWidth="1"/>
    <col min="767" max="767" width="3.7109375" style="88" customWidth="1"/>
    <col min="768" max="768" width="10.28515625" style="88" bestFit="1" customWidth="1"/>
    <col min="769" max="771" width="6.42578125" style="88" customWidth="1"/>
    <col min="772" max="772" width="15.28515625" style="88" bestFit="1" customWidth="1"/>
    <col min="773" max="773" width="6.85546875" style="88" customWidth="1"/>
    <col min="774" max="774" width="10.85546875" style="88" bestFit="1" customWidth="1"/>
    <col min="775" max="1021" width="9.140625" style="88"/>
    <col min="1022" max="1022" width="5.85546875" style="88" bestFit="1" customWidth="1"/>
    <col min="1023" max="1023" width="3.7109375" style="88" customWidth="1"/>
    <col min="1024" max="1024" width="10.28515625" style="88" bestFit="1" customWidth="1"/>
    <col min="1025" max="1027" width="6.42578125" style="88" customWidth="1"/>
    <col min="1028" max="1028" width="15.28515625" style="88" bestFit="1" customWidth="1"/>
    <col min="1029" max="1029" width="6.85546875" style="88" customWidth="1"/>
    <col min="1030" max="1030" width="10.85546875" style="88" bestFit="1" customWidth="1"/>
    <col min="1031" max="1277" width="9.140625" style="88"/>
    <col min="1278" max="1278" width="5.85546875" style="88" bestFit="1" customWidth="1"/>
    <col min="1279" max="1279" width="3.7109375" style="88" customWidth="1"/>
    <col min="1280" max="1280" width="10.28515625" style="88" bestFit="1" customWidth="1"/>
    <col min="1281" max="1283" width="6.42578125" style="88" customWidth="1"/>
    <col min="1284" max="1284" width="15.28515625" style="88" bestFit="1" customWidth="1"/>
    <col min="1285" max="1285" width="6.85546875" style="88" customWidth="1"/>
    <col min="1286" max="1286" width="10.85546875" style="88" bestFit="1" customWidth="1"/>
    <col min="1287" max="1533" width="9.140625" style="88"/>
    <col min="1534" max="1534" width="5.85546875" style="88" bestFit="1" customWidth="1"/>
    <col min="1535" max="1535" width="3.7109375" style="88" customWidth="1"/>
    <col min="1536" max="1536" width="10.28515625" style="88" bestFit="1" customWidth="1"/>
    <col min="1537" max="1539" width="6.42578125" style="88" customWidth="1"/>
    <col min="1540" max="1540" width="15.28515625" style="88" bestFit="1" customWidth="1"/>
    <col min="1541" max="1541" width="6.85546875" style="88" customWidth="1"/>
    <col min="1542" max="1542" width="10.85546875" style="88" bestFit="1" customWidth="1"/>
    <col min="1543" max="1789" width="9.140625" style="88"/>
    <col min="1790" max="1790" width="5.85546875" style="88" bestFit="1" customWidth="1"/>
    <col min="1791" max="1791" width="3.7109375" style="88" customWidth="1"/>
    <col min="1792" max="1792" width="10.28515625" style="88" bestFit="1" customWidth="1"/>
    <col min="1793" max="1795" width="6.42578125" style="88" customWidth="1"/>
    <col min="1796" max="1796" width="15.28515625" style="88" bestFit="1" customWidth="1"/>
    <col min="1797" max="1797" width="6.85546875" style="88" customWidth="1"/>
    <col min="1798" max="1798" width="10.85546875" style="88" bestFit="1" customWidth="1"/>
    <col min="1799" max="2045" width="9.140625" style="88"/>
    <col min="2046" max="2046" width="5.85546875" style="88" bestFit="1" customWidth="1"/>
    <col min="2047" max="2047" width="3.7109375" style="88" customWidth="1"/>
    <col min="2048" max="2048" width="10.28515625" style="88" bestFit="1" customWidth="1"/>
    <col min="2049" max="2051" width="6.42578125" style="88" customWidth="1"/>
    <col min="2052" max="2052" width="15.28515625" style="88" bestFit="1" customWidth="1"/>
    <col min="2053" max="2053" width="6.85546875" style="88" customWidth="1"/>
    <col min="2054" max="2054" width="10.85546875" style="88" bestFit="1" customWidth="1"/>
    <col min="2055" max="2301" width="9.140625" style="88"/>
    <col min="2302" max="2302" width="5.85546875" style="88" bestFit="1" customWidth="1"/>
    <col min="2303" max="2303" width="3.7109375" style="88" customWidth="1"/>
    <col min="2304" max="2304" width="10.28515625" style="88" bestFit="1" customWidth="1"/>
    <col min="2305" max="2307" width="6.42578125" style="88" customWidth="1"/>
    <col min="2308" max="2308" width="15.28515625" style="88" bestFit="1" customWidth="1"/>
    <col min="2309" max="2309" width="6.85546875" style="88" customWidth="1"/>
    <col min="2310" max="2310" width="10.85546875" style="88" bestFit="1" customWidth="1"/>
    <col min="2311" max="2557" width="9.140625" style="88"/>
    <col min="2558" max="2558" width="5.85546875" style="88" bestFit="1" customWidth="1"/>
    <col min="2559" max="2559" width="3.7109375" style="88" customWidth="1"/>
    <col min="2560" max="2560" width="10.28515625" style="88" bestFit="1" customWidth="1"/>
    <col min="2561" max="2563" width="6.42578125" style="88" customWidth="1"/>
    <col min="2564" max="2564" width="15.28515625" style="88" bestFit="1" customWidth="1"/>
    <col min="2565" max="2565" width="6.85546875" style="88" customWidth="1"/>
    <col min="2566" max="2566" width="10.85546875" style="88" bestFit="1" customWidth="1"/>
    <col min="2567" max="2813" width="9.140625" style="88"/>
    <col min="2814" max="2814" width="5.85546875" style="88" bestFit="1" customWidth="1"/>
    <col min="2815" max="2815" width="3.7109375" style="88" customWidth="1"/>
    <col min="2816" max="2816" width="10.28515625" style="88" bestFit="1" customWidth="1"/>
    <col min="2817" max="2819" width="6.42578125" style="88" customWidth="1"/>
    <col min="2820" max="2820" width="15.28515625" style="88" bestFit="1" customWidth="1"/>
    <col min="2821" max="2821" width="6.85546875" style="88" customWidth="1"/>
    <col min="2822" max="2822" width="10.85546875" style="88" bestFit="1" customWidth="1"/>
    <col min="2823" max="3069" width="9.140625" style="88"/>
    <col min="3070" max="3070" width="5.85546875" style="88" bestFit="1" customWidth="1"/>
    <col min="3071" max="3071" width="3.7109375" style="88" customWidth="1"/>
    <col min="3072" max="3072" width="10.28515625" style="88" bestFit="1" customWidth="1"/>
    <col min="3073" max="3075" width="6.42578125" style="88" customWidth="1"/>
    <col min="3076" max="3076" width="15.28515625" style="88" bestFit="1" customWidth="1"/>
    <col min="3077" max="3077" width="6.85546875" style="88" customWidth="1"/>
    <col min="3078" max="3078" width="10.85546875" style="88" bestFit="1" customWidth="1"/>
    <col min="3079" max="3325" width="9.140625" style="88"/>
    <col min="3326" max="3326" width="5.85546875" style="88" bestFit="1" customWidth="1"/>
    <col min="3327" max="3327" width="3.7109375" style="88" customWidth="1"/>
    <col min="3328" max="3328" width="10.28515625" style="88" bestFit="1" customWidth="1"/>
    <col min="3329" max="3331" width="6.42578125" style="88" customWidth="1"/>
    <col min="3332" max="3332" width="15.28515625" style="88" bestFit="1" customWidth="1"/>
    <col min="3333" max="3333" width="6.85546875" style="88" customWidth="1"/>
    <col min="3334" max="3334" width="10.85546875" style="88" bestFit="1" customWidth="1"/>
    <col min="3335" max="3581" width="9.140625" style="88"/>
    <col min="3582" max="3582" width="5.85546875" style="88" bestFit="1" customWidth="1"/>
    <col min="3583" max="3583" width="3.7109375" style="88" customWidth="1"/>
    <col min="3584" max="3584" width="10.28515625" style="88" bestFit="1" customWidth="1"/>
    <col min="3585" max="3587" width="6.42578125" style="88" customWidth="1"/>
    <col min="3588" max="3588" width="15.28515625" style="88" bestFit="1" customWidth="1"/>
    <col min="3589" max="3589" width="6.85546875" style="88" customWidth="1"/>
    <col min="3590" max="3590" width="10.85546875" style="88" bestFit="1" customWidth="1"/>
    <col min="3591" max="3837" width="9.140625" style="88"/>
    <col min="3838" max="3838" width="5.85546875" style="88" bestFit="1" customWidth="1"/>
    <col min="3839" max="3839" width="3.7109375" style="88" customWidth="1"/>
    <col min="3840" max="3840" width="10.28515625" style="88" bestFit="1" customWidth="1"/>
    <col min="3841" max="3843" width="6.42578125" style="88" customWidth="1"/>
    <col min="3844" max="3844" width="15.28515625" style="88" bestFit="1" customWidth="1"/>
    <col min="3845" max="3845" width="6.85546875" style="88" customWidth="1"/>
    <col min="3846" max="3846" width="10.85546875" style="88" bestFit="1" customWidth="1"/>
    <col min="3847" max="4093" width="9.140625" style="88"/>
    <col min="4094" max="4094" width="5.85546875" style="88" bestFit="1" customWidth="1"/>
    <col min="4095" max="4095" width="3.7109375" style="88" customWidth="1"/>
    <col min="4096" max="4096" width="10.28515625" style="88" bestFit="1" customWidth="1"/>
    <col min="4097" max="4099" width="6.42578125" style="88" customWidth="1"/>
    <col min="4100" max="4100" width="15.28515625" style="88" bestFit="1" customWidth="1"/>
    <col min="4101" max="4101" width="6.85546875" style="88" customWidth="1"/>
    <col min="4102" max="4102" width="10.85546875" style="88" bestFit="1" customWidth="1"/>
    <col min="4103" max="4349" width="9.140625" style="88"/>
    <col min="4350" max="4350" width="5.85546875" style="88" bestFit="1" customWidth="1"/>
    <col min="4351" max="4351" width="3.7109375" style="88" customWidth="1"/>
    <col min="4352" max="4352" width="10.28515625" style="88" bestFit="1" customWidth="1"/>
    <col min="4353" max="4355" width="6.42578125" style="88" customWidth="1"/>
    <col min="4356" max="4356" width="15.28515625" style="88" bestFit="1" customWidth="1"/>
    <col min="4357" max="4357" width="6.85546875" style="88" customWidth="1"/>
    <col min="4358" max="4358" width="10.85546875" style="88" bestFit="1" customWidth="1"/>
    <col min="4359" max="4605" width="9.140625" style="88"/>
    <col min="4606" max="4606" width="5.85546875" style="88" bestFit="1" customWidth="1"/>
    <col min="4607" max="4607" width="3.7109375" style="88" customWidth="1"/>
    <col min="4608" max="4608" width="10.28515625" style="88" bestFit="1" customWidth="1"/>
    <col min="4609" max="4611" width="6.42578125" style="88" customWidth="1"/>
    <col min="4612" max="4612" width="15.28515625" style="88" bestFit="1" customWidth="1"/>
    <col min="4613" max="4613" width="6.85546875" style="88" customWidth="1"/>
    <col min="4614" max="4614" width="10.85546875" style="88" bestFit="1" customWidth="1"/>
    <col min="4615" max="4861" width="9.140625" style="88"/>
    <col min="4862" max="4862" width="5.85546875" style="88" bestFit="1" customWidth="1"/>
    <col min="4863" max="4863" width="3.7109375" style="88" customWidth="1"/>
    <col min="4864" max="4864" width="10.28515625" style="88" bestFit="1" customWidth="1"/>
    <col min="4865" max="4867" width="6.42578125" style="88" customWidth="1"/>
    <col min="4868" max="4868" width="15.28515625" style="88" bestFit="1" customWidth="1"/>
    <col min="4869" max="4869" width="6.85546875" style="88" customWidth="1"/>
    <col min="4870" max="4870" width="10.85546875" style="88" bestFit="1" customWidth="1"/>
    <col min="4871" max="5117" width="9.140625" style="88"/>
    <col min="5118" max="5118" width="5.85546875" style="88" bestFit="1" customWidth="1"/>
    <col min="5119" max="5119" width="3.7109375" style="88" customWidth="1"/>
    <col min="5120" max="5120" width="10.28515625" style="88" bestFit="1" customWidth="1"/>
    <col min="5121" max="5123" width="6.42578125" style="88" customWidth="1"/>
    <col min="5124" max="5124" width="15.28515625" style="88" bestFit="1" customWidth="1"/>
    <col min="5125" max="5125" width="6.85546875" style="88" customWidth="1"/>
    <col min="5126" max="5126" width="10.85546875" style="88" bestFit="1" customWidth="1"/>
    <col min="5127" max="5373" width="9.140625" style="88"/>
    <col min="5374" max="5374" width="5.85546875" style="88" bestFit="1" customWidth="1"/>
    <col min="5375" max="5375" width="3.7109375" style="88" customWidth="1"/>
    <col min="5376" max="5376" width="10.28515625" style="88" bestFit="1" customWidth="1"/>
    <col min="5377" max="5379" width="6.42578125" style="88" customWidth="1"/>
    <col min="5380" max="5380" width="15.28515625" style="88" bestFit="1" customWidth="1"/>
    <col min="5381" max="5381" width="6.85546875" style="88" customWidth="1"/>
    <col min="5382" max="5382" width="10.85546875" style="88" bestFit="1" customWidth="1"/>
    <col min="5383" max="5629" width="9.140625" style="88"/>
    <col min="5630" max="5630" width="5.85546875" style="88" bestFit="1" customWidth="1"/>
    <col min="5631" max="5631" width="3.7109375" style="88" customWidth="1"/>
    <col min="5632" max="5632" width="10.28515625" style="88" bestFit="1" customWidth="1"/>
    <col min="5633" max="5635" width="6.42578125" style="88" customWidth="1"/>
    <col min="5636" max="5636" width="15.28515625" style="88" bestFit="1" customWidth="1"/>
    <col min="5637" max="5637" width="6.85546875" style="88" customWidth="1"/>
    <col min="5638" max="5638" width="10.85546875" style="88" bestFit="1" customWidth="1"/>
    <col min="5639" max="5885" width="9.140625" style="88"/>
    <col min="5886" max="5886" width="5.85546875" style="88" bestFit="1" customWidth="1"/>
    <col min="5887" max="5887" width="3.7109375" style="88" customWidth="1"/>
    <col min="5888" max="5888" width="10.28515625" style="88" bestFit="1" customWidth="1"/>
    <col min="5889" max="5891" width="6.42578125" style="88" customWidth="1"/>
    <col min="5892" max="5892" width="15.28515625" style="88" bestFit="1" customWidth="1"/>
    <col min="5893" max="5893" width="6.85546875" style="88" customWidth="1"/>
    <col min="5894" max="5894" width="10.85546875" style="88" bestFit="1" customWidth="1"/>
    <col min="5895" max="6141" width="9.140625" style="88"/>
    <col min="6142" max="6142" width="5.85546875" style="88" bestFit="1" customWidth="1"/>
    <col min="6143" max="6143" width="3.7109375" style="88" customWidth="1"/>
    <col min="6144" max="6144" width="10.28515625" style="88" bestFit="1" customWidth="1"/>
    <col min="6145" max="6147" width="6.42578125" style="88" customWidth="1"/>
    <col min="6148" max="6148" width="15.28515625" style="88" bestFit="1" customWidth="1"/>
    <col min="6149" max="6149" width="6.85546875" style="88" customWidth="1"/>
    <col min="6150" max="6150" width="10.85546875" style="88" bestFit="1" customWidth="1"/>
    <col min="6151" max="6397" width="9.140625" style="88"/>
    <col min="6398" max="6398" width="5.85546875" style="88" bestFit="1" customWidth="1"/>
    <col min="6399" max="6399" width="3.7109375" style="88" customWidth="1"/>
    <col min="6400" max="6400" width="10.28515625" style="88" bestFit="1" customWidth="1"/>
    <col min="6401" max="6403" width="6.42578125" style="88" customWidth="1"/>
    <col min="6404" max="6404" width="15.28515625" style="88" bestFit="1" customWidth="1"/>
    <col min="6405" max="6405" width="6.85546875" style="88" customWidth="1"/>
    <col min="6406" max="6406" width="10.85546875" style="88" bestFit="1" customWidth="1"/>
    <col min="6407" max="6653" width="9.140625" style="88"/>
    <col min="6654" max="6654" width="5.85546875" style="88" bestFit="1" customWidth="1"/>
    <col min="6655" max="6655" width="3.7109375" style="88" customWidth="1"/>
    <col min="6656" max="6656" width="10.28515625" style="88" bestFit="1" customWidth="1"/>
    <col min="6657" max="6659" width="6.42578125" style="88" customWidth="1"/>
    <col min="6660" max="6660" width="15.28515625" style="88" bestFit="1" customWidth="1"/>
    <col min="6661" max="6661" width="6.85546875" style="88" customWidth="1"/>
    <col min="6662" max="6662" width="10.85546875" style="88" bestFit="1" customWidth="1"/>
    <col min="6663" max="6909" width="9.140625" style="88"/>
    <col min="6910" max="6910" width="5.85546875" style="88" bestFit="1" customWidth="1"/>
    <col min="6911" max="6911" width="3.7109375" style="88" customWidth="1"/>
    <col min="6912" max="6912" width="10.28515625" style="88" bestFit="1" customWidth="1"/>
    <col min="6913" max="6915" width="6.42578125" style="88" customWidth="1"/>
    <col min="6916" max="6916" width="15.28515625" style="88" bestFit="1" customWidth="1"/>
    <col min="6917" max="6917" width="6.85546875" style="88" customWidth="1"/>
    <col min="6918" max="6918" width="10.85546875" style="88" bestFit="1" customWidth="1"/>
    <col min="6919" max="7165" width="9.140625" style="88"/>
    <col min="7166" max="7166" width="5.85546875" style="88" bestFit="1" customWidth="1"/>
    <col min="7167" max="7167" width="3.7109375" style="88" customWidth="1"/>
    <col min="7168" max="7168" width="10.28515625" style="88" bestFit="1" customWidth="1"/>
    <col min="7169" max="7171" width="6.42578125" style="88" customWidth="1"/>
    <col min="7172" max="7172" width="15.28515625" style="88" bestFit="1" customWidth="1"/>
    <col min="7173" max="7173" width="6.85546875" style="88" customWidth="1"/>
    <col min="7174" max="7174" width="10.85546875" style="88" bestFit="1" customWidth="1"/>
    <col min="7175" max="7421" width="9.140625" style="88"/>
    <col min="7422" max="7422" width="5.85546875" style="88" bestFit="1" customWidth="1"/>
    <col min="7423" max="7423" width="3.7109375" style="88" customWidth="1"/>
    <col min="7424" max="7424" width="10.28515625" style="88" bestFit="1" customWidth="1"/>
    <col min="7425" max="7427" width="6.42578125" style="88" customWidth="1"/>
    <col min="7428" max="7428" width="15.28515625" style="88" bestFit="1" customWidth="1"/>
    <col min="7429" max="7429" width="6.85546875" style="88" customWidth="1"/>
    <col min="7430" max="7430" width="10.85546875" style="88" bestFit="1" customWidth="1"/>
    <col min="7431" max="7677" width="9.140625" style="88"/>
    <col min="7678" max="7678" width="5.85546875" style="88" bestFit="1" customWidth="1"/>
    <col min="7679" max="7679" width="3.7109375" style="88" customWidth="1"/>
    <col min="7680" max="7680" width="10.28515625" style="88" bestFit="1" customWidth="1"/>
    <col min="7681" max="7683" width="6.42578125" style="88" customWidth="1"/>
    <col min="7684" max="7684" width="15.28515625" style="88" bestFit="1" customWidth="1"/>
    <col min="7685" max="7685" width="6.85546875" style="88" customWidth="1"/>
    <col min="7686" max="7686" width="10.85546875" style="88" bestFit="1" customWidth="1"/>
    <col min="7687" max="7933" width="9.140625" style="88"/>
    <col min="7934" max="7934" width="5.85546875" style="88" bestFit="1" customWidth="1"/>
    <col min="7935" max="7935" width="3.7109375" style="88" customWidth="1"/>
    <col min="7936" max="7936" width="10.28515625" style="88" bestFit="1" customWidth="1"/>
    <col min="7937" max="7939" width="6.42578125" style="88" customWidth="1"/>
    <col min="7940" max="7940" width="15.28515625" style="88" bestFit="1" customWidth="1"/>
    <col min="7941" max="7941" width="6.85546875" style="88" customWidth="1"/>
    <col min="7942" max="7942" width="10.85546875" style="88" bestFit="1" customWidth="1"/>
    <col min="7943" max="8189" width="9.140625" style="88"/>
    <col min="8190" max="8190" width="5.85546875" style="88" bestFit="1" customWidth="1"/>
    <col min="8191" max="8191" width="3.7109375" style="88" customWidth="1"/>
    <col min="8192" max="8192" width="10.28515625" style="88" bestFit="1" customWidth="1"/>
    <col min="8193" max="8195" width="6.42578125" style="88" customWidth="1"/>
    <col min="8196" max="8196" width="15.28515625" style="88" bestFit="1" customWidth="1"/>
    <col min="8197" max="8197" width="6.85546875" style="88" customWidth="1"/>
    <col min="8198" max="8198" width="10.85546875" style="88" bestFit="1" customWidth="1"/>
    <col min="8199" max="8445" width="9.140625" style="88"/>
    <col min="8446" max="8446" width="5.85546875" style="88" bestFit="1" customWidth="1"/>
    <col min="8447" max="8447" width="3.7109375" style="88" customWidth="1"/>
    <col min="8448" max="8448" width="10.28515625" style="88" bestFit="1" customWidth="1"/>
    <col min="8449" max="8451" width="6.42578125" style="88" customWidth="1"/>
    <col min="8452" max="8452" width="15.28515625" style="88" bestFit="1" customWidth="1"/>
    <col min="8453" max="8453" width="6.85546875" style="88" customWidth="1"/>
    <col min="8454" max="8454" width="10.85546875" style="88" bestFit="1" customWidth="1"/>
    <col min="8455" max="8701" width="9.140625" style="88"/>
    <col min="8702" max="8702" width="5.85546875" style="88" bestFit="1" customWidth="1"/>
    <col min="8703" max="8703" width="3.7109375" style="88" customWidth="1"/>
    <col min="8704" max="8704" width="10.28515625" style="88" bestFit="1" customWidth="1"/>
    <col min="8705" max="8707" width="6.42578125" style="88" customWidth="1"/>
    <col min="8708" max="8708" width="15.28515625" style="88" bestFit="1" customWidth="1"/>
    <col min="8709" max="8709" width="6.85546875" style="88" customWidth="1"/>
    <col min="8710" max="8710" width="10.85546875" style="88" bestFit="1" customWidth="1"/>
    <col min="8711" max="8957" width="9.140625" style="88"/>
    <col min="8958" max="8958" width="5.85546875" style="88" bestFit="1" customWidth="1"/>
    <col min="8959" max="8959" width="3.7109375" style="88" customWidth="1"/>
    <col min="8960" max="8960" width="10.28515625" style="88" bestFit="1" customWidth="1"/>
    <col min="8961" max="8963" width="6.42578125" style="88" customWidth="1"/>
    <col min="8964" max="8964" width="15.28515625" style="88" bestFit="1" customWidth="1"/>
    <col min="8965" max="8965" width="6.85546875" style="88" customWidth="1"/>
    <col min="8966" max="8966" width="10.85546875" style="88" bestFit="1" customWidth="1"/>
    <col min="8967" max="9213" width="9.140625" style="88"/>
    <col min="9214" max="9214" width="5.85546875" style="88" bestFit="1" customWidth="1"/>
    <col min="9215" max="9215" width="3.7109375" style="88" customWidth="1"/>
    <col min="9216" max="9216" width="10.28515625" style="88" bestFit="1" customWidth="1"/>
    <col min="9217" max="9219" width="6.42578125" style="88" customWidth="1"/>
    <col min="9220" max="9220" width="15.28515625" style="88" bestFit="1" customWidth="1"/>
    <col min="9221" max="9221" width="6.85546875" style="88" customWidth="1"/>
    <col min="9222" max="9222" width="10.85546875" style="88" bestFit="1" customWidth="1"/>
    <col min="9223" max="9469" width="9.140625" style="88"/>
    <col min="9470" max="9470" width="5.85546875" style="88" bestFit="1" customWidth="1"/>
    <col min="9471" max="9471" width="3.7109375" style="88" customWidth="1"/>
    <col min="9472" max="9472" width="10.28515625" style="88" bestFit="1" customWidth="1"/>
    <col min="9473" max="9475" width="6.42578125" style="88" customWidth="1"/>
    <col min="9476" max="9476" width="15.28515625" style="88" bestFit="1" customWidth="1"/>
    <col min="9477" max="9477" width="6.85546875" style="88" customWidth="1"/>
    <col min="9478" max="9478" width="10.85546875" style="88" bestFit="1" customWidth="1"/>
    <col min="9479" max="9725" width="9.140625" style="88"/>
    <col min="9726" max="9726" width="5.85546875" style="88" bestFit="1" customWidth="1"/>
    <col min="9727" max="9727" width="3.7109375" style="88" customWidth="1"/>
    <col min="9728" max="9728" width="10.28515625" style="88" bestFit="1" customWidth="1"/>
    <col min="9729" max="9731" width="6.42578125" style="88" customWidth="1"/>
    <col min="9732" max="9732" width="15.28515625" style="88" bestFit="1" customWidth="1"/>
    <col min="9733" max="9733" width="6.85546875" style="88" customWidth="1"/>
    <col min="9734" max="9734" width="10.85546875" style="88" bestFit="1" customWidth="1"/>
    <col min="9735" max="9981" width="9.140625" style="88"/>
    <col min="9982" max="9982" width="5.85546875" style="88" bestFit="1" customWidth="1"/>
    <col min="9983" max="9983" width="3.7109375" style="88" customWidth="1"/>
    <col min="9984" max="9984" width="10.28515625" style="88" bestFit="1" customWidth="1"/>
    <col min="9985" max="9987" width="6.42578125" style="88" customWidth="1"/>
    <col min="9988" max="9988" width="15.28515625" style="88" bestFit="1" customWidth="1"/>
    <col min="9989" max="9989" width="6.85546875" style="88" customWidth="1"/>
    <col min="9990" max="9990" width="10.85546875" style="88" bestFit="1" customWidth="1"/>
    <col min="9991" max="10237" width="9.140625" style="88"/>
    <col min="10238" max="10238" width="5.85546875" style="88" bestFit="1" customWidth="1"/>
    <col min="10239" max="10239" width="3.7109375" style="88" customWidth="1"/>
    <col min="10240" max="10240" width="10.28515625" style="88" bestFit="1" customWidth="1"/>
    <col min="10241" max="10243" width="6.42578125" style="88" customWidth="1"/>
    <col min="10244" max="10244" width="15.28515625" style="88" bestFit="1" customWidth="1"/>
    <col min="10245" max="10245" width="6.85546875" style="88" customWidth="1"/>
    <col min="10246" max="10246" width="10.85546875" style="88" bestFit="1" customWidth="1"/>
    <col min="10247" max="10493" width="9.140625" style="88"/>
    <col min="10494" max="10494" width="5.85546875" style="88" bestFit="1" customWidth="1"/>
    <col min="10495" max="10495" width="3.7109375" style="88" customWidth="1"/>
    <col min="10496" max="10496" width="10.28515625" style="88" bestFit="1" customWidth="1"/>
    <col min="10497" max="10499" width="6.42578125" style="88" customWidth="1"/>
    <col min="10500" max="10500" width="15.28515625" style="88" bestFit="1" customWidth="1"/>
    <col min="10501" max="10501" width="6.85546875" style="88" customWidth="1"/>
    <col min="10502" max="10502" width="10.85546875" style="88" bestFit="1" customWidth="1"/>
    <col min="10503" max="10749" width="9.140625" style="88"/>
    <col min="10750" max="10750" width="5.85546875" style="88" bestFit="1" customWidth="1"/>
    <col min="10751" max="10751" width="3.7109375" style="88" customWidth="1"/>
    <col min="10752" max="10752" width="10.28515625" style="88" bestFit="1" customWidth="1"/>
    <col min="10753" max="10755" width="6.42578125" style="88" customWidth="1"/>
    <col min="10756" max="10756" width="15.28515625" style="88" bestFit="1" customWidth="1"/>
    <col min="10757" max="10757" width="6.85546875" style="88" customWidth="1"/>
    <col min="10758" max="10758" width="10.85546875" style="88" bestFit="1" customWidth="1"/>
    <col min="10759" max="11005" width="9.140625" style="88"/>
    <col min="11006" max="11006" width="5.85546875" style="88" bestFit="1" customWidth="1"/>
    <col min="11007" max="11007" width="3.7109375" style="88" customWidth="1"/>
    <col min="11008" max="11008" width="10.28515625" style="88" bestFit="1" customWidth="1"/>
    <col min="11009" max="11011" width="6.42578125" style="88" customWidth="1"/>
    <col min="11012" max="11012" width="15.28515625" style="88" bestFit="1" customWidth="1"/>
    <col min="11013" max="11013" width="6.85546875" style="88" customWidth="1"/>
    <col min="11014" max="11014" width="10.85546875" style="88" bestFit="1" customWidth="1"/>
    <col min="11015" max="11261" width="9.140625" style="88"/>
    <col min="11262" max="11262" width="5.85546875" style="88" bestFit="1" customWidth="1"/>
    <col min="11263" max="11263" width="3.7109375" style="88" customWidth="1"/>
    <col min="11264" max="11264" width="10.28515625" style="88" bestFit="1" customWidth="1"/>
    <col min="11265" max="11267" width="6.42578125" style="88" customWidth="1"/>
    <col min="11268" max="11268" width="15.28515625" style="88" bestFit="1" customWidth="1"/>
    <col min="11269" max="11269" width="6.85546875" style="88" customWidth="1"/>
    <col min="11270" max="11270" width="10.85546875" style="88" bestFit="1" customWidth="1"/>
    <col min="11271" max="11517" width="9.140625" style="88"/>
    <col min="11518" max="11518" width="5.85546875" style="88" bestFit="1" customWidth="1"/>
    <col min="11519" max="11519" width="3.7109375" style="88" customWidth="1"/>
    <col min="11520" max="11520" width="10.28515625" style="88" bestFit="1" customWidth="1"/>
    <col min="11521" max="11523" width="6.42578125" style="88" customWidth="1"/>
    <col min="11524" max="11524" width="15.28515625" style="88" bestFit="1" customWidth="1"/>
    <col min="11525" max="11525" width="6.85546875" style="88" customWidth="1"/>
    <col min="11526" max="11526" width="10.85546875" style="88" bestFit="1" customWidth="1"/>
    <col min="11527" max="11773" width="9.140625" style="88"/>
    <col min="11774" max="11774" width="5.85546875" style="88" bestFit="1" customWidth="1"/>
    <col min="11775" max="11775" width="3.7109375" style="88" customWidth="1"/>
    <col min="11776" max="11776" width="10.28515625" style="88" bestFit="1" customWidth="1"/>
    <col min="11777" max="11779" width="6.42578125" style="88" customWidth="1"/>
    <col min="11780" max="11780" width="15.28515625" style="88" bestFit="1" customWidth="1"/>
    <col min="11781" max="11781" width="6.85546875" style="88" customWidth="1"/>
    <col min="11782" max="11782" width="10.85546875" style="88" bestFit="1" customWidth="1"/>
    <col min="11783" max="12029" width="9.140625" style="88"/>
    <col min="12030" max="12030" width="5.85546875" style="88" bestFit="1" customWidth="1"/>
    <col min="12031" max="12031" width="3.7109375" style="88" customWidth="1"/>
    <col min="12032" max="12032" width="10.28515625" style="88" bestFit="1" customWidth="1"/>
    <col min="12033" max="12035" width="6.42578125" style="88" customWidth="1"/>
    <col min="12036" max="12036" width="15.28515625" style="88" bestFit="1" customWidth="1"/>
    <col min="12037" max="12037" width="6.85546875" style="88" customWidth="1"/>
    <col min="12038" max="12038" width="10.85546875" style="88" bestFit="1" customWidth="1"/>
    <col min="12039" max="12285" width="9.140625" style="88"/>
    <col min="12286" max="12286" width="5.85546875" style="88" bestFit="1" customWidth="1"/>
    <col min="12287" max="12287" width="3.7109375" style="88" customWidth="1"/>
    <col min="12288" max="12288" width="10.28515625" style="88" bestFit="1" customWidth="1"/>
    <col min="12289" max="12291" width="6.42578125" style="88" customWidth="1"/>
    <col min="12292" max="12292" width="15.28515625" style="88" bestFit="1" customWidth="1"/>
    <col min="12293" max="12293" width="6.85546875" style="88" customWidth="1"/>
    <col min="12294" max="12294" width="10.85546875" style="88" bestFit="1" customWidth="1"/>
    <col min="12295" max="12541" width="9.140625" style="88"/>
    <col min="12542" max="12542" width="5.85546875" style="88" bestFit="1" customWidth="1"/>
    <col min="12543" max="12543" width="3.7109375" style="88" customWidth="1"/>
    <col min="12544" max="12544" width="10.28515625" style="88" bestFit="1" customWidth="1"/>
    <col min="12545" max="12547" width="6.42578125" style="88" customWidth="1"/>
    <col min="12548" max="12548" width="15.28515625" style="88" bestFit="1" customWidth="1"/>
    <col min="12549" max="12549" width="6.85546875" style="88" customWidth="1"/>
    <col min="12550" max="12550" width="10.85546875" style="88" bestFit="1" customWidth="1"/>
    <col min="12551" max="12797" width="9.140625" style="88"/>
    <col min="12798" max="12798" width="5.85546875" style="88" bestFit="1" customWidth="1"/>
    <col min="12799" max="12799" width="3.7109375" style="88" customWidth="1"/>
    <col min="12800" max="12800" width="10.28515625" style="88" bestFit="1" customWidth="1"/>
    <col min="12801" max="12803" width="6.42578125" style="88" customWidth="1"/>
    <col min="12804" max="12804" width="15.28515625" style="88" bestFit="1" customWidth="1"/>
    <col min="12805" max="12805" width="6.85546875" style="88" customWidth="1"/>
    <col min="12806" max="12806" width="10.85546875" style="88" bestFit="1" customWidth="1"/>
    <col min="12807" max="13053" width="9.140625" style="88"/>
    <col min="13054" max="13054" width="5.85546875" style="88" bestFit="1" customWidth="1"/>
    <col min="13055" max="13055" width="3.7109375" style="88" customWidth="1"/>
    <col min="13056" max="13056" width="10.28515625" style="88" bestFit="1" customWidth="1"/>
    <col min="13057" max="13059" width="6.42578125" style="88" customWidth="1"/>
    <col min="13060" max="13060" width="15.28515625" style="88" bestFit="1" customWidth="1"/>
    <col min="13061" max="13061" width="6.85546875" style="88" customWidth="1"/>
    <col min="13062" max="13062" width="10.85546875" style="88" bestFit="1" customWidth="1"/>
    <col min="13063" max="13309" width="9.140625" style="88"/>
    <col min="13310" max="13310" width="5.85546875" style="88" bestFit="1" customWidth="1"/>
    <col min="13311" max="13311" width="3.7109375" style="88" customWidth="1"/>
    <col min="13312" max="13312" width="10.28515625" style="88" bestFit="1" customWidth="1"/>
    <col min="13313" max="13315" width="6.42578125" style="88" customWidth="1"/>
    <col min="13316" max="13316" width="15.28515625" style="88" bestFit="1" customWidth="1"/>
    <col min="13317" max="13317" width="6.85546875" style="88" customWidth="1"/>
    <col min="13318" max="13318" width="10.85546875" style="88" bestFit="1" customWidth="1"/>
    <col min="13319" max="13565" width="9.140625" style="88"/>
    <col min="13566" max="13566" width="5.85546875" style="88" bestFit="1" customWidth="1"/>
    <col min="13567" max="13567" width="3.7109375" style="88" customWidth="1"/>
    <col min="13568" max="13568" width="10.28515625" style="88" bestFit="1" customWidth="1"/>
    <col min="13569" max="13571" width="6.42578125" style="88" customWidth="1"/>
    <col min="13572" max="13572" width="15.28515625" style="88" bestFit="1" customWidth="1"/>
    <col min="13573" max="13573" width="6.85546875" style="88" customWidth="1"/>
    <col min="13574" max="13574" width="10.85546875" style="88" bestFit="1" customWidth="1"/>
    <col min="13575" max="13821" width="9.140625" style="88"/>
    <col min="13822" max="13822" width="5.85546875" style="88" bestFit="1" customWidth="1"/>
    <col min="13823" max="13823" width="3.7109375" style="88" customWidth="1"/>
    <col min="13824" max="13824" width="10.28515625" style="88" bestFit="1" customWidth="1"/>
    <col min="13825" max="13827" width="6.42578125" style="88" customWidth="1"/>
    <col min="13828" max="13828" width="15.28515625" style="88" bestFit="1" customWidth="1"/>
    <col min="13829" max="13829" width="6.85546875" style="88" customWidth="1"/>
    <col min="13830" max="13830" width="10.85546875" style="88" bestFit="1" customWidth="1"/>
    <col min="13831" max="14077" width="9.140625" style="88"/>
    <col min="14078" max="14078" width="5.85546875" style="88" bestFit="1" customWidth="1"/>
    <col min="14079" max="14079" width="3.7109375" style="88" customWidth="1"/>
    <col min="14080" max="14080" width="10.28515625" style="88" bestFit="1" customWidth="1"/>
    <col min="14081" max="14083" width="6.42578125" style="88" customWidth="1"/>
    <col min="14084" max="14084" width="15.28515625" style="88" bestFit="1" customWidth="1"/>
    <col min="14085" max="14085" width="6.85546875" style="88" customWidth="1"/>
    <col min="14086" max="14086" width="10.85546875" style="88" bestFit="1" customWidth="1"/>
    <col min="14087" max="14333" width="9.140625" style="88"/>
    <col min="14334" max="14334" width="5.85546875" style="88" bestFit="1" customWidth="1"/>
    <col min="14335" max="14335" width="3.7109375" style="88" customWidth="1"/>
    <col min="14336" max="14336" width="10.28515625" style="88" bestFit="1" customWidth="1"/>
    <col min="14337" max="14339" width="6.42578125" style="88" customWidth="1"/>
    <col min="14340" max="14340" width="15.28515625" style="88" bestFit="1" customWidth="1"/>
    <col min="14341" max="14341" width="6.85546875" style="88" customWidth="1"/>
    <col min="14342" max="14342" width="10.85546875" style="88" bestFit="1" customWidth="1"/>
    <col min="14343" max="14589" width="9.140625" style="88"/>
    <col min="14590" max="14590" width="5.85546875" style="88" bestFit="1" customWidth="1"/>
    <col min="14591" max="14591" width="3.7109375" style="88" customWidth="1"/>
    <col min="14592" max="14592" width="10.28515625" style="88" bestFit="1" customWidth="1"/>
    <col min="14593" max="14595" width="6.42578125" style="88" customWidth="1"/>
    <col min="14596" max="14596" width="15.28515625" style="88" bestFit="1" customWidth="1"/>
    <col min="14597" max="14597" width="6.85546875" style="88" customWidth="1"/>
    <col min="14598" max="14598" width="10.85546875" style="88" bestFit="1" customWidth="1"/>
    <col min="14599" max="14845" width="9.140625" style="88"/>
    <col min="14846" max="14846" width="5.85546875" style="88" bestFit="1" customWidth="1"/>
    <col min="14847" max="14847" width="3.7109375" style="88" customWidth="1"/>
    <col min="14848" max="14848" width="10.28515625" style="88" bestFit="1" customWidth="1"/>
    <col min="14849" max="14851" width="6.42578125" style="88" customWidth="1"/>
    <col min="14852" max="14852" width="15.28515625" style="88" bestFit="1" customWidth="1"/>
    <col min="14853" max="14853" width="6.85546875" style="88" customWidth="1"/>
    <col min="14854" max="14854" width="10.85546875" style="88" bestFit="1" customWidth="1"/>
    <col min="14855" max="15101" width="9.140625" style="88"/>
    <col min="15102" max="15102" width="5.85546875" style="88" bestFit="1" customWidth="1"/>
    <col min="15103" max="15103" width="3.7109375" style="88" customWidth="1"/>
    <col min="15104" max="15104" width="10.28515625" style="88" bestFit="1" customWidth="1"/>
    <col min="15105" max="15107" width="6.42578125" style="88" customWidth="1"/>
    <col min="15108" max="15108" width="15.28515625" style="88" bestFit="1" customWidth="1"/>
    <col min="15109" max="15109" width="6.85546875" style="88" customWidth="1"/>
    <col min="15110" max="15110" width="10.85546875" style="88" bestFit="1" customWidth="1"/>
    <col min="15111" max="15357" width="9.140625" style="88"/>
    <col min="15358" max="15358" width="5.85546875" style="88" bestFit="1" customWidth="1"/>
    <col min="15359" max="15359" width="3.7109375" style="88" customWidth="1"/>
    <col min="15360" max="15360" width="10.28515625" style="88" bestFit="1" customWidth="1"/>
    <col min="15361" max="15363" width="6.42578125" style="88" customWidth="1"/>
    <col min="15364" max="15364" width="15.28515625" style="88" bestFit="1" customWidth="1"/>
    <col min="15365" max="15365" width="6.85546875" style="88" customWidth="1"/>
    <col min="15366" max="15366" width="10.85546875" style="88" bestFit="1" customWidth="1"/>
    <col min="15367" max="15613" width="9.140625" style="88"/>
    <col min="15614" max="15614" width="5.85546875" style="88" bestFit="1" customWidth="1"/>
    <col min="15615" max="15615" width="3.7109375" style="88" customWidth="1"/>
    <col min="15616" max="15616" width="10.28515625" style="88" bestFit="1" customWidth="1"/>
    <col min="15617" max="15619" width="6.42578125" style="88" customWidth="1"/>
    <col min="15620" max="15620" width="15.28515625" style="88" bestFit="1" customWidth="1"/>
    <col min="15621" max="15621" width="6.85546875" style="88" customWidth="1"/>
    <col min="15622" max="15622" width="10.85546875" style="88" bestFit="1" customWidth="1"/>
    <col min="15623" max="15869" width="9.140625" style="88"/>
    <col min="15870" max="15870" width="5.85546875" style="88" bestFit="1" customWidth="1"/>
    <col min="15871" max="15871" width="3.7109375" style="88" customWidth="1"/>
    <col min="15872" max="15872" width="10.28515625" style="88" bestFit="1" customWidth="1"/>
    <col min="15873" max="15875" width="6.42578125" style="88" customWidth="1"/>
    <col min="15876" max="15876" width="15.28515625" style="88" bestFit="1" customWidth="1"/>
    <col min="15877" max="15877" width="6.85546875" style="88" customWidth="1"/>
    <col min="15878" max="15878" width="10.85546875" style="88" bestFit="1" customWidth="1"/>
    <col min="15879" max="16125" width="9.140625" style="88"/>
    <col min="16126" max="16126" width="5.85546875" style="88" bestFit="1" customWidth="1"/>
    <col min="16127" max="16127" width="3.7109375" style="88" customWidth="1"/>
    <col min="16128" max="16128" width="10.28515625" style="88" bestFit="1" customWidth="1"/>
    <col min="16129" max="16131" width="6.42578125" style="88" customWidth="1"/>
    <col min="16132" max="16132" width="15.28515625" style="88" bestFit="1" customWidth="1"/>
    <col min="16133" max="16133" width="6.85546875" style="88" customWidth="1"/>
    <col min="16134" max="16134" width="10.85546875" style="88" bestFit="1" customWidth="1"/>
    <col min="16135" max="16384" width="9.140625" style="88"/>
  </cols>
  <sheetData>
    <row r="1" spans="1:14" x14ac:dyDescent="0.2">
      <c r="G1" s="89"/>
      <c r="H1" s="90"/>
      <c r="I1" s="90"/>
      <c r="J1" s="90"/>
      <c r="K1" s="90"/>
      <c r="L1" s="90"/>
      <c r="M1" s="90"/>
      <c r="N1" s="90"/>
    </row>
    <row r="2" spans="1:14" ht="25.5" x14ac:dyDescent="0.2">
      <c r="A2" s="88">
        <v>2</v>
      </c>
      <c r="G2" s="91" t="s">
        <v>2651</v>
      </c>
      <c r="H2" s="90"/>
      <c r="I2" s="90"/>
      <c r="J2" s="90"/>
      <c r="K2" s="114" t="b">
        <v>0</v>
      </c>
      <c r="L2" s="90"/>
      <c r="M2" s="90"/>
      <c r="N2" s="90"/>
    </row>
    <row r="3" spans="1:14" x14ac:dyDescent="0.2">
      <c r="G3" s="89"/>
      <c r="H3" s="90">
        <v>1</v>
      </c>
      <c r="I3" s="90" t="s">
        <v>2652</v>
      </c>
      <c r="J3" s="90"/>
      <c r="K3" s="90"/>
      <c r="L3" s="90"/>
      <c r="M3" s="90"/>
      <c r="N3" s="90"/>
    </row>
    <row r="4" spans="1:14" x14ac:dyDescent="0.2">
      <c r="G4" s="89"/>
      <c r="H4" s="90">
        <v>2</v>
      </c>
      <c r="I4" s="90" t="s">
        <v>2653</v>
      </c>
      <c r="J4" s="90"/>
      <c r="K4" s="90"/>
      <c r="L4" s="90"/>
      <c r="M4" s="90"/>
      <c r="N4" s="90"/>
    </row>
    <row r="5" spans="1:14" x14ac:dyDescent="0.2">
      <c r="G5" s="89"/>
      <c r="H5" s="90">
        <v>3</v>
      </c>
      <c r="I5" s="90" t="s">
        <v>2654</v>
      </c>
      <c r="J5" s="90"/>
      <c r="K5" s="90"/>
      <c r="L5" s="90"/>
      <c r="M5" s="90"/>
      <c r="N5" s="92"/>
    </row>
    <row r="6" spans="1:14" x14ac:dyDescent="0.2">
      <c r="G6" s="89"/>
      <c r="H6" s="90"/>
      <c r="I6" s="90"/>
      <c r="J6" s="90"/>
      <c r="K6" s="90"/>
      <c r="L6" s="90"/>
      <c r="M6" s="90"/>
      <c r="N6" s="92"/>
    </row>
    <row r="7" spans="1:14" x14ac:dyDescent="0.2">
      <c r="A7" s="93" t="b">
        <v>1</v>
      </c>
      <c r="B7" s="93"/>
      <c r="G7" s="89" t="s">
        <v>2655</v>
      </c>
      <c r="H7" s="90" t="b">
        <v>1</v>
      </c>
      <c r="I7" s="90" t="str">
        <f>IF(H7,"Resident","Non-Resident")</f>
        <v>Resident</v>
      </c>
      <c r="J7" s="90"/>
      <c r="K7" s="90"/>
      <c r="L7" s="90"/>
      <c r="M7" s="90"/>
      <c r="N7" s="92"/>
    </row>
    <row r="8" spans="1:14" x14ac:dyDescent="0.2">
      <c r="A8" s="93"/>
      <c r="B8" s="93"/>
      <c r="G8" s="89"/>
      <c r="H8" s="90">
        <v>1</v>
      </c>
      <c r="I8" s="94" t="s">
        <v>2656</v>
      </c>
      <c r="J8" s="90"/>
      <c r="K8" s="90"/>
      <c r="L8" s="90"/>
      <c r="M8" s="90"/>
      <c r="N8" s="90"/>
    </row>
    <row r="9" spans="1:14" x14ac:dyDescent="0.2">
      <c r="G9" s="89"/>
      <c r="H9" s="90">
        <v>2</v>
      </c>
      <c r="I9" s="94" t="s">
        <v>2657</v>
      </c>
      <c r="J9" s="90"/>
      <c r="K9" s="90"/>
      <c r="L9" s="90"/>
      <c r="M9" s="90"/>
      <c r="N9" s="90"/>
    </row>
    <row r="10" spans="1:14" x14ac:dyDescent="0.2">
      <c r="A10" s="88">
        <v>5</v>
      </c>
      <c r="G10" s="89"/>
      <c r="H10" s="90">
        <v>3</v>
      </c>
      <c r="I10" s="94" t="s">
        <v>2658</v>
      </c>
      <c r="J10" s="90"/>
      <c r="K10" s="90"/>
      <c r="L10" s="90"/>
      <c r="M10" s="90"/>
      <c r="N10" s="90"/>
    </row>
    <row r="11" spans="1:14" x14ac:dyDescent="0.2">
      <c r="G11" s="89" t="s">
        <v>2659</v>
      </c>
      <c r="H11" s="90">
        <v>4</v>
      </c>
      <c r="I11" s="94" t="s">
        <v>2660</v>
      </c>
      <c r="J11" s="90"/>
      <c r="K11" s="90"/>
      <c r="L11" s="90"/>
      <c r="M11" s="90"/>
      <c r="N11" s="90"/>
    </row>
    <row r="12" spans="1:14" x14ac:dyDescent="0.2">
      <c r="G12" s="89"/>
      <c r="H12" s="90">
        <v>5</v>
      </c>
      <c r="I12" s="94" t="s">
        <v>2498</v>
      </c>
      <c r="J12" s="90"/>
      <c r="K12" s="90"/>
      <c r="L12" s="90"/>
      <c r="M12" s="90"/>
      <c r="N12" s="90"/>
    </row>
    <row r="13" spans="1:14" x14ac:dyDescent="0.2">
      <c r="G13" s="89"/>
      <c r="H13" s="90">
        <v>6</v>
      </c>
      <c r="I13" s="94" t="s">
        <v>2661</v>
      </c>
      <c r="J13" s="90"/>
      <c r="K13" s="90"/>
      <c r="L13" s="90"/>
      <c r="M13" s="90"/>
      <c r="N13" s="90"/>
    </row>
    <row r="14" spans="1:14" x14ac:dyDescent="0.2">
      <c r="A14" s="88">
        <v>1</v>
      </c>
      <c r="G14" s="89" t="s">
        <v>2662</v>
      </c>
      <c r="H14" s="90">
        <v>1</v>
      </c>
      <c r="I14" s="94" t="s">
        <v>2663</v>
      </c>
      <c r="J14" s="90"/>
      <c r="K14" s="90"/>
      <c r="L14" s="90"/>
      <c r="M14" s="90"/>
      <c r="N14" s="90"/>
    </row>
    <row r="15" spans="1:14" x14ac:dyDescent="0.2">
      <c r="G15" s="89"/>
      <c r="H15" s="90">
        <v>2</v>
      </c>
      <c r="I15" s="94" t="s">
        <v>2664</v>
      </c>
      <c r="J15" s="90"/>
      <c r="K15" s="90"/>
      <c r="L15" s="90"/>
      <c r="M15" s="90"/>
      <c r="N15" s="90"/>
    </row>
    <row r="16" spans="1:14" x14ac:dyDescent="0.2">
      <c r="A16" s="88">
        <v>76</v>
      </c>
      <c r="C16" s="95" t="s">
        <v>2665</v>
      </c>
      <c r="G16" s="89"/>
      <c r="H16" s="90">
        <v>3</v>
      </c>
      <c r="I16" s="94" t="s">
        <v>2666</v>
      </c>
      <c r="J16" s="90"/>
      <c r="K16" s="90"/>
      <c r="L16" s="90"/>
      <c r="M16" s="90"/>
      <c r="N16" s="90"/>
    </row>
    <row r="17" spans="1:14" x14ac:dyDescent="0.2">
      <c r="G17" s="89" t="s">
        <v>2667</v>
      </c>
      <c r="H17" s="90">
        <v>4</v>
      </c>
      <c r="I17" s="94" t="s">
        <v>2668</v>
      </c>
      <c r="J17" s="90"/>
      <c r="K17" s="90"/>
      <c r="L17" s="90"/>
      <c r="M17" s="90"/>
      <c r="N17" s="90"/>
    </row>
    <row r="18" spans="1:14" x14ac:dyDescent="0.2">
      <c r="G18" s="89"/>
      <c r="H18" s="90">
        <v>5</v>
      </c>
      <c r="I18" s="94" t="s">
        <v>2669</v>
      </c>
      <c r="J18" s="90"/>
      <c r="K18" s="90"/>
      <c r="L18" s="90"/>
      <c r="M18" s="90"/>
      <c r="N18" s="90"/>
    </row>
    <row r="19" spans="1:14" x14ac:dyDescent="0.2">
      <c r="A19" s="96">
        <v>29</v>
      </c>
      <c r="C19" s="95" t="s">
        <v>2670</v>
      </c>
      <c r="G19" s="89"/>
      <c r="H19" s="90">
        <v>6</v>
      </c>
      <c r="I19" s="94" t="s">
        <v>2671</v>
      </c>
      <c r="J19" s="90"/>
      <c r="K19" s="90"/>
      <c r="L19" s="90"/>
      <c r="M19" s="90"/>
      <c r="N19" s="90"/>
    </row>
    <row r="20" spans="1:14" x14ac:dyDescent="0.2">
      <c r="G20" s="89"/>
      <c r="H20" s="90">
        <v>7</v>
      </c>
      <c r="I20" s="94" t="s">
        <v>2672</v>
      </c>
      <c r="J20" s="90"/>
      <c r="K20" s="90"/>
      <c r="L20" s="90"/>
      <c r="M20" s="90"/>
      <c r="N20" s="90"/>
    </row>
    <row r="21" spans="1:14" x14ac:dyDescent="0.2">
      <c r="G21" s="89" t="s">
        <v>2685</v>
      </c>
      <c r="H21" s="90"/>
      <c r="I21" s="94"/>
      <c r="J21" s="90"/>
      <c r="K21" s="90"/>
      <c r="L21" s="90"/>
      <c r="M21" s="90"/>
      <c r="N21" s="90"/>
    </row>
    <row r="22" spans="1:14" x14ac:dyDescent="0.2">
      <c r="G22" s="89"/>
      <c r="H22" s="90"/>
      <c r="I22" s="94"/>
      <c r="J22" s="90"/>
      <c r="K22" s="90"/>
      <c r="L22" s="90"/>
      <c r="M22" s="90"/>
      <c r="N22" s="90"/>
    </row>
    <row r="23" spans="1:14" x14ac:dyDescent="0.2">
      <c r="G23" s="89"/>
      <c r="H23" s="90"/>
      <c r="I23" s="94"/>
      <c r="J23" s="90"/>
      <c r="K23" s="90"/>
      <c r="L23" s="90"/>
      <c r="M23" s="90"/>
      <c r="N23" s="90"/>
    </row>
    <row r="24" spans="1:14" x14ac:dyDescent="0.2">
      <c r="A24" s="88">
        <v>200</v>
      </c>
      <c r="G24" s="89"/>
      <c r="H24" s="90"/>
      <c r="I24" s="94"/>
      <c r="J24" s="90"/>
      <c r="K24" s="90"/>
      <c r="L24" s="90"/>
      <c r="M24" s="90"/>
      <c r="N24" s="90"/>
    </row>
    <row r="25" spans="1:14" x14ac:dyDescent="0.2">
      <c r="G25" s="89"/>
      <c r="H25" s="90"/>
      <c r="I25" s="94"/>
      <c r="J25" s="90"/>
      <c r="K25" s="90"/>
      <c r="L25" s="90"/>
      <c r="M25" s="90"/>
      <c r="N25" s="90"/>
    </row>
    <row r="26" spans="1:14" x14ac:dyDescent="0.2">
      <c r="G26" s="89"/>
      <c r="H26" s="90"/>
      <c r="I26" s="94"/>
      <c r="J26" s="90"/>
      <c r="K26" s="90"/>
      <c r="L26" s="90"/>
      <c r="M26" s="90"/>
      <c r="N26" s="90"/>
    </row>
    <row r="27" spans="1:14" x14ac:dyDescent="0.2">
      <c r="G27" s="89"/>
      <c r="H27" s="90"/>
      <c r="I27" s="94"/>
      <c r="J27" s="90"/>
      <c r="K27" s="90"/>
      <c r="L27" s="90"/>
      <c r="M27" s="90"/>
      <c r="N27" s="90"/>
    </row>
  </sheetData>
  <customSheetViews>
    <customSheetView guid="{32E1B1E0-F29A-4FB3-9E7F-F78F245BC75E}" showGridLines="0" state="hidden">
      <pageMargins left="0.75" right="0.75" top="1" bottom="1" header="0.5" footer="0.5"/>
      <pageSetup orientation="portrait" r:id="rId1"/>
      <headerFooter alignWithMargins="0"/>
    </customSheetView>
  </customSheetViews>
  <conditionalFormatting sqref="I8:I13">
    <cfRule type="expression" dxfId="3" priority="3" stopIfTrue="1">
      <formula>$A$10=H8</formula>
    </cfRule>
  </conditionalFormatting>
  <conditionalFormatting sqref="I3:I5">
    <cfRule type="cellIs" dxfId="2" priority="2" stopIfTrue="1" operator="equal">
      <formula>INDEX($I$3:$I$5,MATCH($A$2,$H$3:$H$5))</formula>
    </cfRule>
  </conditionalFormatting>
  <conditionalFormatting sqref="I14:I20">
    <cfRule type="expression" dxfId="1" priority="1">
      <formula>$A$14=H14:H20</formula>
    </cfRule>
  </conditionalFormatting>
  <pageMargins left="0.75" right="0.75" top="1" bottom="1" header="0.5" footer="0.5"/>
  <pageSetup orientation="portrait" r:id="rId2"/>
  <headerFooter alignWithMargins="0"/>
  <drawing r:id="rId3"/>
  <legacyDrawing r:id="rId4"/>
  <mc:AlternateContent xmlns:mc="http://schemas.openxmlformats.org/markup-compatibility/2006">
    <mc:Choice Requires="x14">
      <controls>
        <mc:AlternateContent xmlns:mc="http://schemas.openxmlformats.org/markup-compatibility/2006">
          <mc:Choice Requires="x14">
            <control shapeId="4097" r:id="rId5" name="Group Box 1">
              <controlPr defaultSize="0" autoFill="0" autoPict="0" altText="Highest Degree Achieved">
                <anchor moveWithCells="1">
                  <from>
                    <xdr:col>2</xdr:col>
                    <xdr:colOff>0</xdr:colOff>
                    <xdr:row>0</xdr:row>
                    <xdr:rowOff>133350</xdr:rowOff>
                  </from>
                  <to>
                    <xdr:col>5</xdr:col>
                    <xdr:colOff>95250</xdr:colOff>
                    <xdr:row>4</xdr:row>
                    <xdr:rowOff>28575</xdr:rowOff>
                  </to>
                </anchor>
              </controlPr>
            </control>
          </mc:Choice>
        </mc:AlternateContent>
        <mc:AlternateContent xmlns:mc="http://schemas.openxmlformats.org/markup-compatibility/2006">
          <mc:Choice Requires="x14">
            <control shapeId="4098" r:id="rId6" name="Option Button 2">
              <controlPr defaultSize="0" autoFill="0" autoLine="0" autoPict="0">
                <anchor moveWithCells="1">
                  <from>
                    <xdr:col>2</xdr:col>
                    <xdr:colOff>304800</xdr:colOff>
                    <xdr:row>1</xdr:row>
                    <xdr:rowOff>85725</xdr:rowOff>
                  </from>
                  <to>
                    <xdr:col>4</xdr:col>
                    <xdr:colOff>142875</xdr:colOff>
                    <xdr:row>1</xdr:row>
                    <xdr:rowOff>352425</xdr:rowOff>
                  </to>
                </anchor>
              </controlPr>
            </control>
          </mc:Choice>
        </mc:AlternateContent>
        <mc:AlternateContent xmlns:mc="http://schemas.openxmlformats.org/markup-compatibility/2006">
          <mc:Choice Requires="x14">
            <control shapeId="4099" r:id="rId7" name="Option Button 3">
              <controlPr defaultSize="0" autoFill="0" autoLine="0" autoPict="0">
                <anchor moveWithCells="1">
                  <from>
                    <xdr:col>2</xdr:col>
                    <xdr:colOff>304800</xdr:colOff>
                    <xdr:row>1</xdr:row>
                    <xdr:rowOff>352425</xdr:rowOff>
                  </from>
                  <to>
                    <xdr:col>4</xdr:col>
                    <xdr:colOff>114300</xdr:colOff>
                    <xdr:row>2</xdr:row>
                    <xdr:rowOff>180975</xdr:rowOff>
                  </to>
                </anchor>
              </controlPr>
            </control>
          </mc:Choice>
        </mc:AlternateContent>
        <mc:AlternateContent xmlns:mc="http://schemas.openxmlformats.org/markup-compatibility/2006">
          <mc:Choice Requires="x14">
            <control shapeId="4100" r:id="rId8" name="Option Button 4">
              <controlPr defaultSize="0" autoFill="0" autoLine="0" autoPict="0">
                <anchor moveWithCells="1">
                  <from>
                    <xdr:col>2</xdr:col>
                    <xdr:colOff>304800</xdr:colOff>
                    <xdr:row>2</xdr:row>
                    <xdr:rowOff>142875</xdr:rowOff>
                  </from>
                  <to>
                    <xdr:col>4</xdr:col>
                    <xdr:colOff>133350</xdr:colOff>
                    <xdr:row>4</xdr:row>
                    <xdr:rowOff>0</xdr:rowOff>
                  </to>
                </anchor>
              </controlPr>
            </control>
          </mc:Choice>
        </mc:AlternateContent>
        <mc:AlternateContent xmlns:mc="http://schemas.openxmlformats.org/markup-compatibility/2006">
          <mc:Choice Requires="x14">
            <control shapeId="4101" r:id="rId9" name="Check Box 5">
              <controlPr defaultSize="0" autoFill="0" autoLine="0" autoPict="0">
                <anchor moveWithCells="1">
                  <from>
                    <xdr:col>2</xdr:col>
                    <xdr:colOff>28575</xdr:colOff>
                    <xdr:row>5</xdr:row>
                    <xdr:rowOff>85725</xdr:rowOff>
                  </from>
                  <to>
                    <xdr:col>5</xdr:col>
                    <xdr:colOff>76200</xdr:colOff>
                    <xdr:row>6</xdr:row>
                    <xdr:rowOff>152400</xdr:rowOff>
                  </to>
                </anchor>
              </controlPr>
            </control>
          </mc:Choice>
        </mc:AlternateContent>
        <mc:AlternateContent xmlns:mc="http://schemas.openxmlformats.org/markup-compatibility/2006">
          <mc:Choice Requires="x14">
            <control shapeId="4102" r:id="rId10" name="List Box 6">
              <controlPr defaultSize="0" autoLine="0" autoPict="0">
                <anchor moveWithCells="1">
                  <from>
                    <xdr:col>2</xdr:col>
                    <xdr:colOff>0</xdr:colOff>
                    <xdr:row>8</xdr:row>
                    <xdr:rowOff>47625</xdr:rowOff>
                  </from>
                  <to>
                    <xdr:col>5</xdr:col>
                    <xdr:colOff>95250</xdr:colOff>
                    <xdr:row>12</xdr:row>
                    <xdr:rowOff>19050</xdr:rowOff>
                  </to>
                </anchor>
              </controlPr>
            </control>
          </mc:Choice>
        </mc:AlternateContent>
        <mc:AlternateContent xmlns:mc="http://schemas.openxmlformats.org/markup-compatibility/2006">
          <mc:Choice Requires="x14">
            <control shapeId="4103" r:id="rId11" name="Drop Down 7">
              <controlPr defaultSize="0" autoLine="0" autoPict="0">
                <anchor moveWithCells="1">
                  <from>
                    <xdr:col>2</xdr:col>
                    <xdr:colOff>0</xdr:colOff>
                    <xdr:row>12</xdr:row>
                    <xdr:rowOff>180975</xdr:rowOff>
                  </from>
                  <to>
                    <xdr:col>5</xdr:col>
                    <xdr:colOff>95250</xdr:colOff>
                    <xdr:row>14</xdr:row>
                    <xdr:rowOff>9525</xdr:rowOff>
                  </to>
                </anchor>
              </controlPr>
            </control>
          </mc:Choice>
        </mc:AlternateContent>
        <mc:AlternateContent xmlns:mc="http://schemas.openxmlformats.org/markup-compatibility/2006">
          <mc:Choice Requires="x14">
            <control shapeId="4104" r:id="rId12" name="Scroll Bar 8">
              <controlPr defaultSize="0" autoPict="0">
                <anchor moveWithCells="1">
                  <from>
                    <xdr:col>2</xdr:col>
                    <xdr:colOff>0</xdr:colOff>
                    <xdr:row>16</xdr:row>
                    <xdr:rowOff>0</xdr:rowOff>
                  </from>
                  <to>
                    <xdr:col>5</xdr:col>
                    <xdr:colOff>95250</xdr:colOff>
                    <xdr:row>17</xdr:row>
                    <xdr:rowOff>47625</xdr:rowOff>
                  </to>
                </anchor>
              </controlPr>
            </control>
          </mc:Choice>
        </mc:AlternateContent>
        <mc:AlternateContent xmlns:mc="http://schemas.openxmlformats.org/markup-compatibility/2006">
          <mc:Choice Requires="x14">
            <control shapeId="4105" r:id="rId13" name="Spinner 9">
              <controlPr defaultSize="0" autoPict="0">
                <anchor moveWithCells="1" sizeWithCells="1">
                  <from>
                    <xdr:col>2</xdr:col>
                    <xdr:colOff>0</xdr:colOff>
                    <xdr:row>19</xdr:row>
                    <xdr:rowOff>57150</xdr:rowOff>
                  </from>
                  <to>
                    <xdr:col>5</xdr:col>
                    <xdr:colOff>28575</xdr:colOff>
                    <xdr:row>22</xdr:row>
                    <xdr:rowOff>0</xdr:rowOff>
                  </to>
                </anchor>
              </controlPr>
            </control>
          </mc:Choice>
        </mc:AlternateContent>
        <mc:AlternateContent xmlns:mc="http://schemas.openxmlformats.org/markup-compatibility/2006">
          <mc:Choice Requires="x14">
            <control shapeId="4110" r:id="rId14" name="Check Box 14">
              <controlPr defaultSize="0" autoFill="0" autoLine="0" autoPict="0">
                <anchor moveWithCells="1">
                  <from>
                    <xdr:col>10</xdr:col>
                    <xdr:colOff>76200</xdr:colOff>
                    <xdr:row>1</xdr:row>
                    <xdr:rowOff>133350</xdr:rowOff>
                  </from>
                  <to>
                    <xdr:col>10</xdr:col>
                    <xdr:colOff>600075</xdr:colOff>
                    <xdr:row>2</xdr:row>
                    <xdr:rowOff>19050</xdr:rowOff>
                  </to>
                </anchor>
              </controlPr>
            </control>
          </mc:Choice>
        </mc:AlternateContent>
        <mc:AlternateContent xmlns:mc="http://schemas.openxmlformats.org/markup-compatibility/2006">
          <mc:Choice Requires="x14">
            <control shapeId="4111" r:id="rId15" name="Spinner 15">
              <controlPr defaultSize="0" autoPict="0">
                <anchor moveWithCells="1" sizeWithCells="1">
                  <from>
                    <xdr:col>2</xdr:col>
                    <xdr:colOff>819150</xdr:colOff>
                    <xdr:row>22</xdr:row>
                    <xdr:rowOff>190500</xdr:rowOff>
                  </from>
                  <to>
                    <xdr:col>3</xdr:col>
                    <xdr:colOff>295275</xdr:colOff>
                    <xdr:row>26</xdr:row>
                    <xdr:rowOff>152400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tabColor rgb="FF00B050"/>
  </sheetPr>
  <dimension ref="A1:Z48"/>
  <sheetViews>
    <sheetView zoomScale="130" zoomScaleNormal="130" workbookViewId="0">
      <selection activeCell="E19" sqref="E19"/>
    </sheetView>
  </sheetViews>
  <sheetFormatPr defaultColWidth="9.140625" defaultRowHeight="12.75" x14ac:dyDescent="0.2"/>
  <cols>
    <col min="1" max="1" width="16.140625" style="57" bestFit="1" customWidth="1"/>
    <col min="2" max="2" width="7.5703125" style="57" bestFit="1" customWidth="1"/>
    <col min="3" max="3" width="4.28515625" style="57" bestFit="1" customWidth="1"/>
    <col min="4" max="4" width="20.28515625" style="57" customWidth="1"/>
    <col min="5" max="9" width="5.7109375" style="57" customWidth="1"/>
    <col min="10" max="10" width="6.42578125" style="57" bestFit="1" customWidth="1"/>
    <col min="11" max="11" width="4.28515625" style="57" bestFit="1" customWidth="1"/>
    <col min="12" max="16" width="5.85546875" style="57" bestFit="1" customWidth="1"/>
    <col min="17" max="17" width="4.85546875" style="57" bestFit="1" customWidth="1"/>
    <col min="18" max="16384" width="9.140625" style="57"/>
  </cols>
  <sheetData>
    <row r="1" spans="1:26" x14ac:dyDescent="0.2">
      <c r="A1" s="53" t="s">
        <v>367</v>
      </c>
      <c r="B1" s="54" t="s">
        <v>383</v>
      </c>
      <c r="C1" s="55" t="s">
        <v>2475</v>
      </c>
      <c r="D1" s="56" t="s">
        <v>2590</v>
      </c>
      <c r="I1" s="58"/>
      <c r="K1" s="173" t="s">
        <v>2476</v>
      </c>
      <c r="L1" s="174"/>
      <c r="M1" s="174"/>
      <c r="N1" s="174"/>
      <c r="O1" s="174"/>
      <c r="P1" s="174"/>
      <c r="Q1" s="175"/>
      <c r="R1" s="59"/>
    </row>
    <row r="2" spans="1:26" x14ac:dyDescent="0.2">
      <c r="A2" s="57" t="s">
        <v>2477</v>
      </c>
      <c r="B2" s="60">
        <v>56696</v>
      </c>
      <c r="C2" s="61">
        <v>2</v>
      </c>
      <c r="D2" s="62"/>
      <c r="E2" s="62"/>
      <c r="F2" s="62"/>
      <c r="G2" s="62"/>
      <c r="H2" s="62"/>
      <c r="I2" s="62"/>
      <c r="J2" s="65" t="s">
        <v>383</v>
      </c>
      <c r="K2" s="66">
        <v>0</v>
      </c>
      <c r="L2" s="66">
        <v>1</v>
      </c>
      <c r="M2" s="66">
        <v>2</v>
      </c>
      <c r="N2" s="66">
        <v>3</v>
      </c>
      <c r="O2" s="66">
        <v>4</v>
      </c>
      <c r="P2" s="66">
        <v>5</v>
      </c>
      <c r="Q2" s="66">
        <v>6</v>
      </c>
      <c r="R2" s="59"/>
      <c r="S2" s="52"/>
      <c r="T2" s="63"/>
      <c r="U2" s="63"/>
      <c r="V2" s="63"/>
      <c r="W2" s="63"/>
      <c r="X2" s="63"/>
      <c r="Y2" s="63"/>
      <c r="Z2" s="63"/>
    </row>
    <row r="3" spans="1:26" x14ac:dyDescent="0.2">
      <c r="A3" s="59" t="s">
        <v>2478</v>
      </c>
      <c r="B3" s="60">
        <v>46681</v>
      </c>
      <c r="C3" s="61">
        <v>4</v>
      </c>
      <c r="D3" s="62"/>
      <c r="E3" s="62"/>
      <c r="F3" s="62"/>
      <c r="G3" s="62"/>
      <c r="H3" s="62"/>
      <c r="I3" s="62"/>
      <c r="J3" s="71">
        <v>0</v>
      </c>
      <c r="K3" s="67">
        <v>0</v>
      </c>
      <c r="L3" s="68">
        <f t="shared" ref="L3:M19" si="0">ROUND(K3*0.8,3)</f>
        <v>0</v>
      </c>
      <c r="M3" s="68">
        <f t="shared" si="0"/>
        <v>0</v>
      </c>
      <c r="N3" s="68">
        <f t="shared" ref="N3:Q19" si="1">ROUND(M3*0.8,3)</f>
        <v>0</v>
      </c>
      <c r="O3" s="68">
        <f t="shared" si="1"/>
        <v>0</v>
      </c>
      <c r="P3" s="68">
        <f t="shared" si="1"/>
        <v>0</v>
      </c>
      <c r="Q3" s="68">
        <f t="shared" si="1"/>
        <v>0</v>
      </c>
      <c r="R3" s="59"/>
      <c r="S3" s="52"/>
    </row>
    <row r="4" spans="1:26" x14ac:dyDescent="0.2">
      <c r="A4" s="57" t="s">
        <v>2479</v>
      </c>
      <c r="B4" s="60">
        <v>26086</v>
      </c>
      <c r="C4" s="61">
        <v>1</v>
      </c>
      <c r="D4" s="62"/>
      <c r="E4" s="62"/>
      <c r="F4" s="62"/>
      <c r="G4" s="62"/>
      <c r="H4" s="62"/>
      <c r="I4" s="62"/>
      <c r="J4" s="72">
        <v>15000</v>
      </c>
      <c r="K4" s="69">
        <v>0.01</v>
      </c>
      <c r="L4" s="70">
        <f t="shared" si="0"/>
        <v>8.0000000000000002E-3</v>
      </c>
      <c r="M4" s="70">
        <f t="shared" si="0"/>
        <v>6.0000000000000001E-3</v>
      </c>
      <c r="N4" s="70">
        <f t="shared" si="1"/>
        <v>5.0000000000000001E-3</v>
      </c>
      <c r="O4" s="70">
        <f t="shared" si="1"/>
        <v>4.0000000000000001E-3</v>
      </c>
      <c r="P4" s="70">
        <f t="shared" si="1"/>
        <v>3.0000000000000001E-3</v>
      </c>
      <c r="Q4" s="70">
        <f t="shared" si="1"/>
        <v>2E-3</v>
      </c>
      <c r="R4" s="59"/>
      <c r="S4" s="52"/>
    </row>
    <row r="5" spans="1:26" x14ac:dyDescent="0.2">
      <c r="A5" s="59" t="s">
        <v>2480</v>
      </c>
      <c r="B5" s="60">
        <v>26108</v>
      </c>
      <c r="C5" s="61">
        <v>3</v>
      </c>
      <c r="D5" s="62"/>
      <c r="E5" s="62"/>
      <c r="F5" s="62"/>
      <c r="G5" s="62"/>
      <c r="H5" s="62"/>
      <c r="I5" s="62"/>
      <c r="J5" s="71">
        <v>20000</v>
      </c>
      <c r="K5" s="67">
        <v>0.03</v>
      </c>
      <c r="L5" s="68">
        <f t="shared" si="0"/>
        <v>2.4E-2</v>
      </c>
      <c r="M5" s="68">
        <f t="shared" si="0"/>
        <v>1.9E-2</v>
      </c>
      <c r="N5" s="68">
        <f t="shared" si="1"/>
        <v>1.4999999999999999E-2</v>
      </c>
      <c r="O5" s="68">
        <f t="shared" si="1"/>
        <v>1.2E-2</v>
      </c>
      <c r="P5" s="68">
        <f t="shared" si="1"/>
        <v>0.01</v>
      </c>
      <c r="Q5" s="68">
        <f t="shared" si="1"/>
        <v>8.0000000000000002E-3</v>
      </c>
      <c r="R5" s="59"/>
      <c r="S5" s="52"/>
    </row>
    <row r="6" spans="1:26" x14ac:dyDescent="0.2">
      <c r="A6" s="59" t="s">
        <v>2481</v>
      </c>
      <c r="B6" s="60">
        <v>68397</v>
      </c>
      <c r="C6" s="61">
        <v>2</v>
      </c>
      <c r="D6" s="62"/>
      <c r="E6" s="62"/>
      <c r="F6" s="62"/>
      <c r="G6" s="62"/>
      <c r="H6" s="62"/>
      <c r="I6" s="62"/>
      <c r="J6" s="72">
        <v>25000</v>
      </c>
      <c r="K6" s="69">
        <v>0.05</v>
      </c>
      <c r="L6" s="70">
        <f t="shared" si="0"/>
        <v>0.04</v>
      </c>
      <c r="M6" s="70">
        <f t="shared" si="0"/>
        <v>3.2000000000000001E-2</v>
      </c>
      <c r="N6" s="70">
        <f t="shared" si="1"/>
        <v>2.5999999999999999E-2</v>
      </c>
      <c r="O6" s="70">
        <f t="shared" si="1"/>
        <v>2.1000000000000001E-2</v>
      </c>
      <c r="P6" s="70">
        <f t="shared" si="1"/>
        <v>1.7000000000000001E-2</v>
      </c>
      <c r="Q6" s="70">
        <f t="shared" si="1"/>
        <v>1.4E-2</v>
      </c>
      <c r="R6" s="59"/>
      <c r="S6" s="52"/>
    </row>
    <row r="7" spans="1:26" x14ac:dyDescent="0.2">
      <c r="A7" s="59" t="s">
        <v>2482</v>
      </c>
      <c r="B7" s="60">
        <v>48672</v>
      </c>
      <c r="C7" s="61">
        <v>0</v>
      </c>
      <c r="D7" s="62"/>
      <c r="E7" s="62"/>
      <c r="F7" s="62"/>
      <c r="G7" s="62"/>
      <c r="H7" s="62"/>
      <c r="I7" s="62"/>
      <c r="J7" s="71">
        <v>30000</v>
      </c>
      <c r="K7" s="67">
        <v>7.0000000000000007E-2</v>
      </c>
      <c r="L7" s="68">
        <f t="shared" si="0"/>
        <v>5.6000000000000001E-2</v>
      </c>
      <c r="M7" s="68">
        <f t="shared" si="0"/>
        <v>4.4999999999999998E-2</v>
      </c>
      <c r="N7" s="68">
        <f t="shared" si="1"/>
        <v>3.5999999999999997E-2</v>
      </c>
      <c r="O7" s="68">
        <f t="shared" si="1"/>
        <v>2.9000000000000001E-2</v>
      </c>
      <c r="P7" s="68">
        <f t="shared" si="1"/>
        <v>2.3E-2</v>
      </c>
      <c r="Q7" s="68">
        <f t="shared" si="1"/>
        <v>1.7999999999999999E-2</v>
      </c>
      <c r="R7" s="59"/>
      <c r="S7" s="52"/>
    </row>
    <row r="8" spans="1:26" x14ac:dyDescent="0.2">
      <c r="A8" s="57" t="s">
        <v>2483</v>
      </c>
      <c r="B8" s="60">
        <v>68413</v>
      </c>
      <c r="C8" s="61">
        <v>2</v>
      </c>
      <c r="D8" s="62"/>
      <c r="E8" s="62"/>
      <c r="F8" s="62"/>
      <c r="G8" s="62"/>
      <c r="H8" s="62"/>
      <c r="I8" s="62"/>
      <c r="J8" s="72">
        <v>35000</v>
      </c>
      <c r="K8" s="69">
        <v>0.09</v>
      </c>
      <c r="L8" s="70">
        <f t="shared" si="0"/>
        <v>7.1999999999999995E-2</v>
      </c>
      <c r="M8" s="70">
        <f t="shared" si="0"/>
        <v>5.8000000000000003E-2</v>
      </c>
      <c r="N8" s="70">
        <f t="shared" si="1"/>
        <v>4.5999999999999999E-2</v>
      </c>
      <c r="O8" s="70">
        <f t="shared" si="1"/>
        <v>3.6999999999999998E-2</v>
      </c>
      <c r="P8" s="70">
        <f t="shared" si="1"/>
        <v>0.03</v>
      </c>
      <c r="Q8" s="70">
        <f t="shared" si="1"/>
        <v>2.4E-2</v>
      </c>
      <c r="R8" s="59"/>
    </row>
    <row r="9" spans="1:26" x14ac:dyDescent="0.2">
      <c r="A9" s="57" t="s">
        <v>2484</v>
      </c>
      <c r="B9" s="60">
        <v>48659</v>
      </c>
      <c r="C9" s="61">
        <v>1</v>
      </c>
      <c r="D9" s="62"/>
      <c r="E9" s="62"/>
      <c r="F9" s="62"/>
      <c r="G9" s="62"/>
      <c r="H9" s="62"/>
      <c r="I9" s="62"/>
      <c r="J9" s="71">
        <v>40000</v>
      </c>
      <c r="K9" s="67">
        <v>0.11</v>
      </c>
      <c r="L9" s="68">
        <f t="shared" si="0"/>
        <v>8.7999999999999995E-2</v>
      </c>
      <c r="M9" s="68">
        <f t="shared" si="0"/>
        <v>7.0000000000000007E-2</v>
      </c>
      <c r="N9" s="68">
        <f t="shared" si="1"/>
        <v>5.6000000000000001E-2</v>
      </c>
      <c r="O9" s="68">
        <f t="shared" si="1"/>
        <v>4.4999999999999998E-2</v>
      </c>
      <c r="P9" s="68">
        <f t="shared" si="1"/>
        <v>3.5999999999999997E-2</v>
      </c>
      <c r="Q9" s="68">
        <f t="shared" si="1"/>
        <v>2.9000000000000001E-2</v>
      </c>
      <c r="R9" s="59"/>
    </row>
    <row r="10" spans="1:26" x14ac:dyDescent="0.2">
      <c r="A10" s="59" t="s">
        <v>2485</v>
      </c>
      <c r="B10" s="60">
        <v>91031</v>
      </c>
      <c r="C10" s="61">
        <v>4</v>
      </c>
      <c r="D10" s="62"/>
      <c r="E10" s="62"/>
      <c r="F10" s="62"/>
      <c r="G10" s="62"/>
      <c r="H10" s="62"/>
      <c r="I10" s="62"/>
      <c r="J10" s="72">
        <v>45000</v>
      </c>
      <c r="K10" s="69">
        <v>0.13</v>
      </c>
      <c r="L10" s="70">
        <f t="shared" si="0"/>
        <v>0.104</v>
      </c>
      <c r="M10" s="70">
        <f t="shared" si="0"/>
        <v>8.3000000000000004E-2</v>
      </c>
      <c r="N10" s="70">
        <f t="shared" si="1"/>
        <v>6.6000000000000003E-2</v>
      </c>
      <c r="O10" s="70">
        <f t="shared" si="1"/>
        <v>5.2999999999999999E-2</v>
      </c>
      <c r="P10" s="70">
        <f t="shared" si="1"/>
        <v>4.2000000000000003E-2</v>
      </c>
      <c r="Q10" s="70">
        <f t="shared" si="1"/>
        <v>3.4000000000000002E-2</v>
      </c>
      <c r="R10" s="59"/>
    </row>
    <row r="11" spans="1:26" x14ac:dyDescent="0.2">
      <c r="A11" s="57" t="s">
        <v>2486</v>
      </c>
      <c r="B11" s="60">
        <v>91049</v>
      </c>
      <c r="C11" s="61">
        <v>6</v>
      </c>
      <c r="D11" s="62"/>
      <c r="E11" s="62"/>
      <c r="F11" s="62"/>
      <c r="G11" s="62"/>
      <c r="H11" s="62"/>
      <c r="I11" s="62"/>
      <c r="J11" s="71">
        <v>50000</v>
      </c>
      <c r="K11" s="67">
        <v>0.15</v>
      </c>
      <c r="L11" s="68">
        <f t="shared" si="0"/>
        <v>0.12</v>
      </c>
      <c r="M11" s="68">
        <f t="shared" si="0"/>
        <v>9.6000000000000002E-2</v>
      </c>
      <c r="N11" s="68">
        <f t="shared" si="1"/>
        <v>7.6999999999999999E-2</v>
      </c>
      <c r="O11" s="68">
        <f t="shared" si="1"/>
        <v>6.2E-2</v>
      </c>
      <c r="P11" s="68">
        <f t="shared" si="1"/>
        <v>0.05</v>
      </c>
      <c r="Q11" s="68">
        <f t="shared" si="1"/>
        <v>0.04</v>
      </c>
      <c r="R11" s="59"/>
    </row>
    <row r="12" spans="1:26" x14ac:dyDescent="0.2">
      <c r="A12" s="59" t="s">
        <v>2487</v>
      </c>
      <c r="B12" s="60">
        <v>82942</v>
      </c>
      <c r="C12" s="61">
        <v>1</v>
      </c>
      <c r="D12" s="62"/>
      <c r="E12" s="62"/>
      <c r="F12" s="62"/>
      <c r="G12" s="62"/>
      <c r="H12" s="62"/>
      <c r="I12" s="62"/>
      <c r="J12" s="72">
        <v>55000</v>
      </c>
      <c r="K12" s="69">
        <v>0.17</v>
      </c>
      <c r="L12" s="70">
        <f t="shared" si="0"/>
        <v>0.13600000000000001</v>
      </c>
      <c r="M12" s="70">
        <f t="shared" si="0"/>
        <v>0.109</v>
      </c>
      <c r="N12" s="70">
        <f t="shared" si="1"/>
        <v>8.6999999999999994E-2</v>
      </c>
      <c r="O12" s="70">
        <f t="shared" si="1"/>
        <v>7.0000000000000007E-2</v>
      </c>
      <c r="P12" s="70">
        <f t="shared" si="1"/>
        <v>5.6000000000000001E-2</v>
      </c>
      <c r="Q12" s="70">
        <f t="shared" si="1"/>
        <v>4.4999999999999998E-2</v>
      </c>
      <c r="R12" s="59"/>
    </row>
    <row r="13" spans="1:26" x14ac:dyDescent="0.2">
      <c r="A13" s="59" t="s">
        <v>2488</v>
      </c>
      <c r="B13" s="60">
        <v>35207</v>
      </c>
      <c r="C13" s="61">
        <v>3</v>
      </c>
      <c r="D13" s="62"/>
      <c r="E13" s="62"/>
      <c r="F13" s="62"/>
      <c r="G13" s="62"/>
      <c r="H13" s="62"/>
      <c r="I13" s="62"/>
      <c r="J13" s="71">
        <v>60000</v>
      </c>
      <c r="K13" s="67">
        <v>0.19</v>
      </c>
      <c r="L13" s="68">
        <f t="shared" si="0"/>
        <v>0.152</v>
      </c>
      <c r="M13" s="68">
        <f t="shared" si="0"/>
        <v>0.122</v>
      </c>
      <c r="N13" s="68">
        <f t="shared" si="1"/>
        <v>9.8000000000000004E-2</v>
      </c>
      <c r="O13" s="68">
        <f t="shared" si="1"/>
        <v>7.8E-2</v>
      </c>
      <c r="P13" s="68">
        <f t="shared" si="1"/>
        <v>6.2E-2</v>
      </c>
      <c r="Q13" s="68">
        <f t="shared" si="1"/>
        <v>0.05</v>
      </c>
      <c r="R13" s="59"/>
    </row>
    <row r="14" spans="1:26" x14ac:dyDescent="0.2">
      <c r="A14" s="57" t="s">
        <v>2489</v>
      </c>
      <c r="B14" s="60">
        <v>82932</v>
      </c>
      <c r="C14" s="61">
        <v>4</v>
      </c>
      <c r="D14" s="62"/>
      <c r="E14" s="62"/>
      <c r="F14" s="62"/>
      <c r="G14" s="62"/>
      <c r="H14" s="62"/>
      <c r="I14" s="62"/>
      <c r="J14" s="72">
        <v>65000</v>
      </c>
      <c r="K14" s="69">
        <v>0.21</v>
      </c>
      <c r="L14" s="70">
        <f t="shared" si="0"/>
        <v>0.16800000000000001</v>
      </c>
      <c r="M14" s="70">
        <f t="shared" si="0"/>
        <v>0.13400000000000001</v>
      </c>
      <c r="N14" s="70">
        <f t="shared" si="1"/>
        <v>0.107</v>
      </c>
      <c r="O14" s="70">
        <f t="shared" si="1"/>
        <v>8.5999999999999993E-2</v>
      </c>
      <c r="P14" s="70">
        <f t="shared" si="1"/>
        <v>6.9000000000000006E-2</v>
      </c>
      <c r="Q14" s="70">
        <f t="shared" si="1"/>
        <v>5.5E-2</v>
      </c>
      <c r="R14" s="59"/>
    </row>
    <row r="15" spans="1:26" x14ac:dyDescent="0.2">
      <c r="A15" s="59" t="s">
        <v>2490</v>
      </c>
      <c r="B15" s="60">
        <v>29899</v>
      </c>
      <c r="C15" s="61">
        <v>1</v>
      </c>
      <c r="D15" s="62"/>
      <c r="E15" s="62"/>
      <c r="F15" s="62"/>
      <c r="G15" s="62"/>
      <c r="H15" s="62"/>
      <c r="I15" s="62"/>
      <c r="J15" s="71">
        <v>70000</v>
      </c>
      <c r="K15" s="67">
        <v>0.23</v>
      </c>
      <c r="L15" s="68">
        <f t="shared" si="0"/>
        <v>0.184</v>
      </c>
      <c r="M15" s="68">
        <f t="shared" si="0"/>
        <v>0.14699999999999999</v>
      </c>
      <c r="N15" s="68">
        <f t="shared" si="1"/>
        <v>0.11799999999999999</v>
      </c>
      <c r="O15" s="68">
        <f t="shared" si="1"/>
        <v>9.4E-2</v>
      </c>
      <c r="P15" s="68">
        <f t="shared" si="1"/>
        <v>7.4999999999999997E-2</v>
      </c>
      <c r="Q15" s="68">
        <f t="shared" si="1"/>
        <v>0.06</v>
      </c>
      <c r="R15" s="59"/>
    </row>
    <row r="16" spans="1:26" x14ac:dyDescent="0.2">
      <c r="A16" s="57" t="s">
        <v>2491</v>
      </c>
      <c r="B16" s="60">
        <v>35189</v>
      </c>
      <c r="C16" s="61">
        <v>2</v>
      </c>
      <c r="D16" s="62"/>
      <c r="E16" s="62"/>
      <c r="F16" s="62"/>
      <c r="G16" s="62"/>
      <c r="H16" s="62"/>
      <c r="I16" s="62"/>
      <c r="J16" s="72">
        <v>75000</v>
      </c>
      <c r="K16" s="69">
        <v>0.25</v>
      </c>
      <c r="L16" s="70">
        <f t="shared" si="0"/>
        <v>0.2</v>
      </c>
      <c r="M16" s="70">
        <f t="shared" si="0"/>
        <v>0.16</v>
      </c>
      <c r="N16" s="70">
        <f t="shared" si="1"/>
        <v>0.128</v>
      </c>
      <c r="O16" s="70">
        <f t="shared" si="1"/>
        <v>0.10199999999999999</v>
      </c>
      <c r="P16" s="70">
        <f t="shared" si="1"/>
        <v>8.2000000000000003E-2</v>
      </c>
      <c r="Q16" s="70">
        <f t="shared" si="1"/>
        <v>6.6000000000000003E-2</v>
      </c>
      <c r="R16" s="59"/>
    </row>
    <row r="17" spans="1:18" x14ac:dyDescent="0.2">
      <c r="A17" s="59" t="s">
        <v>2492</v>
      </c>
      <c r="B17" s="60">
        <v>26222</v>
      </c>
      <c r="C17" s="61">
        <v>1</v>
      </c>
      <c r="D17" s="62"/>
      <c r="E17" s="62"/>
      <c r="F17" s="62"/>
      <c r="G17" s="62"/>
      <c r="H17" s="62"/>
      <c r="I17" s="62"/>
      <c r="J17" s="71">
        <v>80000</v>
      </c>
      <c r="K17" s="67">
        <v>0.27</v>
      </c>
      <c r="L17" s="68">
        <f t="shared" si="0"/>
        <v>0.216</v>
      </c>
      <c r="M17" s="68">
        <f t="shared" si="0"/>
        <v>0.17299999999999999</v>
      </c>
      <c r="N17" s="68">
        <f t="shared" si="1"/>
        <v>0.13800000000000001</v>
      </c>
      <c r="O17" s="68">
        <f t="shared" si="1"/>
        <v>0.11</v>
      </c>
      <c r="P17" s="68">
        <f t="shared" si="1"/>
        <v>8.7999999999999995E-2</v>
      </c>
      <c r="Q17" s="68">
        <f t="shared" si="1"/>
        <v>7.0000000000000007E-2</v>
      </c>
      <c r="R17" s="59"/>
    </row>
    <row r="18" spans="1:18" x14ac:dyDescent="0.2">
      <c r="A18" s="57" t="s">
        <v>2493</v>
      </c>
      <c r="B18" s="60">
        <v>29881</v>
      </c>
      <c r="C18" s="61">
        <v>4</v>
      </c>
      <c r="D18" s="62"/>
      <c r="E18" s="62"/>
      <c r="F18" s="62"/>
      <c r="G18" s="62"/>
      <c r="H18" s="62"/>
      <c r="I18" s="62"/>
      <c r="J18" s="72">
        <v>85000</v>
      </c>
      <c r="K18" s="69">
        <v>0.28999999999999998</v>
      </c>
      <c r="L18" s="70">
        <f t="shared" si="0"/>
        <v>0.23200000000000001</v>
      </c>
      <c r="M18" s="70">
        <f t="shared" si="0"/>
        <v>0.186</v>
      </c>
      <c r="N18" s="70">
        <f t="shared" si="1"/>
        <v>0.14899999999999999</v>
      </c>
      <c r="O18" s="70">
        <f t="shared" si="1"/>
        <v>0.11899999999999999</v>
      </c>
      <c r="P18" s="70">
        <f t="shared" si="1"/>
        <v>9.5000000000000001E-2</v>
      </c>
      <c r="Q18" s="70">
        <f t="shared" si="1"/>
        <v>7.5999999999999998E-2</v>
      </c>
      <c r="R18" s="59"/>
    </row>
    <row r="19" spans="1:18" x14ac:dyDescent="0.2">
      <c r="A19" s="57" t="s">
        <v>2494</v>
      </c>
      <c r="B19" s="60">
        <v>26208</v>
      </c>
      <c r="C19" s="61">
        <v>2</v>
      </c>
      <c r="D19" s="62"/>
      <c r="E19" s="62"/>
      <c r="F19" s="62"/>
      <c r="G19" s="62"/>
      <c r="H19" s="62"/>
      <c r="I19" s="62"/>
      <c r="J19" s="71">
        <v>90000</v>
      </c>
      <c r="K19" s="67">
        <v>0.31</v>
      </c>
      <c r="L19" s="68">
        <f t="shared" si="0"/>
        <v>0.248</v>
      </c>
      <c r="M19" s="68">
        <f t="shared" si="0"/>
        <v>0.19800000000000001</v>
      </c>
      <c r="N19" s="68">
        <f t="shared" si="1"/>
        <v>0.158</v>
      </c>
      <c r="O19" s="68">
        <f t="shared" si="1"/>
        <v>0.126</v>
      </c>
      <c r="P19" s="68">
        <f t="shared" si="1"/>
        <v>0.10100000000000001</v>
      </c>
      <c r="Q19" s="68">
        <f t="shared" si="1"/>
        <v>8.1000000000000003E-2</v>
      </c>
      <c r="R19" s="59"/>
    </row>
    <row r="20" spans="1:18" x14ac:dyDescent="0.2">
      <c r="A20" s="59" t="s">
        <v>2495</v>
      </c>
      <c r="B20" s="60">
        <v>36852</v>
      </c>
      <c r="C20" s="61">
        <v>3</v>
      </c>
      <c r="D20" s="62"/>
      <c r="E20" s="62"/>
      <c r="F20" s="62"/>
      <c r="G20" s="62"/>
      <c r="H20" s="62"/>
      <c r="I20" s="62"/>
      <c r="J20" s="58"/>
      <c r="K20" s="58"/>
      <c r="L20" s="58"/>
      <c r="M20" s="58"/>
      <c r="N20" s="58"/>
      <c r="O20" s="58"/>
      <c r="P20" s="58"/>
      <c r="Q20" s="58"/>
      <c r="R20" s="59"/>
    </row>
    <row r="21" spans="1:18" x14ac:dyDescent="0.2">
      <c r="A21" s="57" t="s">
        <v>2496</v>
      </c>
      <c r="B21" s="60">
        <v>36838</v>
      </c>
      <c r="C21" s="61">
        <v>3</v>
      </c>
      <c r="D21" s="62"/>
      <c r="E21" s="62"/>
      <c r="F21" s="62"/>
      <c r="G21" s="62"/>
      <c r="H21" s="62"/>
      <c r="I21" s="62"/>
      <c r="R21" s="59"/>
    </row>
    <row r="22" spans="1:18" x14ac:dyDescent="0.2">
      <c r="A22" s="59" t="s">
        <v>2497</v>
      </c>
      <c r="B22" s="60">
        <v>18044</v>
      </c>
      <c r="C22" s="61">
        <v>6</v>
      </c>
      <c r="D22" s="62"/>
      <c r="E22" s="62"/>
      <c r="F22" s="62"/>
      <c r="G22" s="62"/>
      <c r="H22" s="62"/>
      <c r="I22" s="62"/>
      <c r="J22" s="59"/>
      <c r="K22" s="59"/>
      <c r="L22" s="59"/>
      <c r="M22" s="59"/>
      <c r="N22" s="59"/>
      <c r="O22" s="59"/>
      <c r="P22" s="59"/>
      <c r="Q22" s="59"/>
      <c r="R22" s="59"/>
    </row>
    <row r="23" spans="1:18" x14ac:dyDescent="0.2">
      <c r="A23" s="57" t="s">
        <v>2499</v>
      </c>
      <c r="B23" s="60">
        <v>18029</v>
      </c>
      <c r="C23" s="61">
        <v>3</v>
      </c>
      <c r="D23" s="62"/>
      <c r="E23" s="62"/>
      <c r="F23" s="62"/>
      <c r="G23" s="62"/>
      <c r="H23" s="62"/>
      <c r="I23" s="62"/>
      <c r="J23" s="59"/>
      <c r="K23" s="59"/>
      <c r="L23" s="59"/>
      <c r="M23" s="59"/>
      <c r="N23" s="59"/>
      <c r="O23" s="59"/>
      <c r="P23" s="59"/>
      <c r="Q23" s="59"/>
      <c r="R23" s="59"/>
    </row>
    <row r="24" spans="1:18" x14ac:dyDescent="0.2">
      <c r="A24" s="59" t="s">
        <v>2500</v>
      </c>
      <c r="B24" s="60">
        <v>81492</v>
      </c>
      <c r="C24" s="61">
        <v>6</v>
      </c>
      <c r="D24" s="62"/>
      <c r="E24" s="62"/>
      <c r="F24" s="62"/>
      <c r="G24" s="62"/>
      <c r="H24" s="62"/>
      <c r="I24" s="62"/>
      <c r="J24" s="59"/>
      <c r="K24" s="59"/>
      <c r="L24" s="59"/>
      <c r="M24" s="59"/>
      <c r="N24" s="59"/>
      <c r="O24" s="59"/>
      <c r="P24" s="59"/>
      <c r="Q24" s="59"/>
      <c r="R24" s="59"/>
    </row>
    <row r="25" spans="1:18" x14ac:dyDescent="0.2">
      <c r="A25" s="59" t="s">
        <v>2501</v>
      </c>
      <c r="B25" s="60">
        <v>23423</v>
      </c>
      <c r="C25" s="61">
        <v>2</v>
      </c>
      <c r="D25" s="62"/>
      <c r="E25" s="62"/>
      <c r="F25" s="62"/>
      <c r="G25" s="62"/>
      <c r="H25" s="62"/>
      <c r="I25" s="62"/>
      <c r="J25" s="59"/>
      <c r="K25" s="59"/>
      <c r="L25" s="59"/>
      <c r="M25" s="59"/>
      <c r="N25" s="59"/>
      <c r="O25" s="59"/>
      <c r="P25" s="59"/>
      <c r="Q25" s="59"/>
      <c r="R25" s="59"/>
    </row>
    <row r="26" spans="1:18" x14ac:dyDescent="0.2">
      <c r="A26" s="59" t="s">
        <v>2502</v>
      </c>
      <c r="B26" s="60">
        <v>70560</v>
      </c>
      <c r="C26" s="61">
        <v>5</v>
      </c>
      <c r="D26" s="64"/>
      <c r="E26" s="64"/>
      <c r="F26" s="64"/>
      <c r="G26" s="64"/>
      <c r="H26" s="64"/>
      <c r="I26" s="64"/>
      <c r="J26" s="59"/>
      <c r="K26" s="59"/>
      <c r="L26" s="59"/>
      <c r="M26" s="59"/>
      <c r="N26" s="59"/>
      <c r="O26" s="59"/>
      <c r="P26" s="59"/>
      <c r="Q26" s="59"/>
      <c r="R26" s="59"/>
    </row>
    <row r="27" spans="1:18" x14ac:dyDescent="0.2">
      <c r="A27" s="57" t="s">
        <v>2503</v>
      </c>
      <c r="B27" s="60">
        <v>81507</v>
      </c>
      <c r="C27" s="61">
        <v>2</v>
      </c>
      <c r="D27" s="64"/>
      <c r="E27" s="64"/>
      <c r="F27" s="64"/>
      <c r="G27" s="64"/>
      <c r="H27" s="64"/>
      <c r="I27" s="64"/>
      <c r="J27" s="59"/>
      <c r="K27" s="59"/>
      <c r="L27" s="59"/>
      <c r="M27" s="59"/>
      <c r="N27" s="59"/>
      <c r="O27" s="59"/>
      <c r="P27" s="59"/>
      <c r="Q27" s="59"/>
      <c r="R27" s="59"/>
    </row>
    <row r="28" spans="1:18" x14ac:dyDescent="0.2">
      <c r="A28" s="57" t="s">
        <v>2504</v>
      </c>
      <c r="B28" s="60">
        <v>23412</v>
      </c>
      <c r="C28" s="61">
        <v>3</v>
      </c>
      <c r="D28" s="64"/>
      <c r="E28" s="64"/>
      <c r="F28" s="64"/>
      <c r="G28" s="64"/>
      <c r="H28" s="64"/>
      <c r="I28" s="64"/>
      <c r="J28" s="59"/>
      <c r="K28" s="59"/>
      <c r="L28" s="59"/>
      <c r="M28" s="59"/>
      <c r="N28" s="59"/>
      <c r="O28" s="59"/>
      <c r="P28" s="59"/>
      <c r="Q28" s="59"/>
      <c r="R28" s="59"/>
    </row>
    <row r="29" spans="1:18" x14ac:dyDescent="0.2">
      <c r="A29" s="57" t="s">
        <v>2505</v>
      </c>
      <c r="B29" s="60">
        <v>70543</v>
      </c>
      <c r="C29" s="61">
        <v>3</v>
      </c>
      <c r="D29" s="64"/>
      <c r="E29" s="64"/>
      <c r="F29" s="64"/>
      <c r="G29" s="64"/>
      <c r="H29" s="64"/>
      <c r="I29" s="64"/>
      <c r="J29" s="59"/>
      <c r="K29" s="59"/>
      <c r="L29" s="59"/>
      <c r="M29" s="59"/>
      <c r="N29" s="59"/>
      <c r="O29" s="59"/>
      <c r="P29" s="59"/>
      <c r="Q29" s="59"/>
      <c r="R29" s="59"/>
    </row>
    <row r="30" spans="1:18" x14ac:dyDescent="0.2">
      <c r="A30" s="59" t="s">
        <v>2506</v>
      </c>
      <c r="B30" s="60">
        <v>66917</v>
      </c>
      <c r="C30" s="61">
        <v>1</v>
      </c>
      <c r="D30" s="64"/>
      <c r="E30" s="64"/>
      <c r="F30" s="64"/>
      <c r="G30" s="64"/>
      <c r="H30" s="64"/>
      <c r="I30" s="64"/>
      <c r="J30" s="59"/>
      <c r="K30" s="59"/>
      <c r="L30" s="59"/>
      <c r="M30" s="59"/>
      <c r="N30" s="59"/>
      <c r="O30" s="59"/>
      <c r="P30" s="59"/>
      <c r="Q30" s="59"/>
      <c r="R30" s="59"/>
    </row>
    <row r="31" spans="1:18" x14ac:dyDescent="0.2">
      <c r="A31" s="57" t="s">
        <v>2507</v>
      </c>
      <c r="B31" s="60">
        <v>66902</v>
      </c>
      <c r="C31" s="61">
        <v>1</v>
      </c>
      <c r="D31" s="64"/>
      <c r="E31" s="64"/>
      <c r="F31" s="64"/>
      <c r="G31" s="64"/>
      <c r="H31" s="64"/>
      <c r="I31" s="64"/>
      <c r="J31" s="59"/>
      <c r="K31" s="59"/>
      <c r="L31" s="59"/>
      <c r="M31" s="59"/>
      <c r="N31" s="59"/>
      <c r="O31" s="59"/>
      <c r="P31" s="59"/>
      <c r="Q31" s="59"/>
      <c r="R31" s="59"/>
    </row>
    <row r="32" spans="1:18" x14ac:dyDescent="0.2">
      <c r="A32" s="59" t="s">
        <v>2508</v>
      </c>
      <c r="B32" s="60">
        <v>69597</v>
      </c>
      <c r="C32" s="61">
        <v>3</v>
      </c>
      <c r="D32" s="64"/>
      <c r="E32" s="64"/>
      <c r="F32" s="64"/>
      <c r="G32" s="64"/>
      <c r="H32" s="64"/>
      <c r="I32" s="64"/>
      <c r="J32" s="59"/>
      <c r="K32" s="59"/>
      <c r="L32" s="59"/>
      <c r="M32" s="59"/>
      <c r="N32" s="59"/>
      <c r="O32" s="59"/>
      <c r="P32" s="59"/>
      <c r="Q32" s="59"/>
      <c r="R32" s="59"/>
    </row>
    <row r="33" spans="1:18" x14ac:dyDescent="0.2">
      <c r="A33" s="59" t="s">
        <v>2509</v>
      </c>
      <c r="B33" s="60">
        <v>31908</v>
      </c>
      <c r="C33" s="61">
        <v>4</v>
      </c>
      <c r="D33" s="64"/>
      <c r="E33" s="64"/>
      <c r="F33" s="64"/>
      <c r="G33" s="64"/>
      <c r="H33" s="64"/>
      <c r="I33" s="64"/>
      <c r="J33" s="59"/>
      <c r="K33" s="59"/>
      <c r="L33" s="59"/>
      <c r="M33" s="59"/>
      <c r="N33" s="59"/>
      <c r="O33" s="59"/>
      <c r="P33" s="59"/>
      <c r="Q33" s="59"/>
      <c r="R33" s="59"/>
    </row>
    <row r="34" spans="1:18" x14ac:dyDescent="0.2">
      <c r="A34" s="57" t="s">
        <v>2510</v>
      </c>
      <c r="B34" s="60">
        <v>69583</v>
      </c>
      <c r="C34" s="61">
        <v>4</v>
      </c>
      <c r="D34" s="64"/>
      <c r="E34" s="64"/>
      <c r="F34" s="64"/>
      <c r="G34" s="64"/>
      <c r="H34" s="64"/>
      <c r="I34" s="64"/>
      <c r="J34" s="59"/>
      <c r="K34" s="59"/>
      <c r="L34" s="59"/>
      <c r="M34" s="59"/>
      <c r="N34" s="59"/>
      <c r="O34" s="59"/>
      <c r="P34" s="59"/>
      <c r="Q34" s="59"/>
      <c r="R34" s="59"/>
    </row>
    <row r="35" spans="1:18" x14ac:dyDescent="0.2">
      <c r="A35" s="57" t="s">
        <v>2511</v>
      </c>
      <c r="B35" s="60">
        <v>31907</v>
      </c>
      <c r="C35" s="61">
        <v>3</v>
      </c>
      <c r="D35" s="64"/>
      <c r="E35" s="64"/>
      <c r="F35" s="64"/>
      <c r="G35" s="64"/>
      <c r="H35" s="64"/>
      <c r="I35" s="64"/>
      <c r="J35" s="59"/>
      <c r="K35" s="59"/>
      <c r="L35" s="59"/>
      <c r="M35" s="59"/>
      <c r="N35" s="59"/>
      <c r="O35" s="59"/>
      <c r="P35" s="59"/>
      <c r="Q35" s="59"/>
      <c r="R35" s="59"/>
    </row>
    <row r="36" spans="1:18" x14ac:dyDescent="0.2">
      <c r="A36" s="59" t="s">
        <v>2512</v>
      </c>
      <c r="B36" s="60">
        <v>70674</v>
      </c>
      <c r="C36" s="61">
        <v>1</v>
      </c>
      <c r="D36" s="64"/>
      <c r="E36" s="64"/>
      <c r="F36" s="64"/>
      <c r="G36" s="64"/>
      <c r="H36" s="64"/>
      <c r="I36" s="64"/>
      <c r="J36" s="59"/>
      <c r="K36" s="59"/>
      <c r="L36" s="59"/>
      <c r="M36" s="59"/>
      <c r="N36" s="59"/>
      <c r="O36" s="59"/>
      <c r="P36" s="59"/>
      <c r="Q36" s="59"/>
      <c r="R36" s="59"/>
    </row>
    <row r="37" spans="1:18" x14ac:dyDescent="0.2">
      <c r="A37" s="57" t="s">
        <v>2513</v>
      </c>
      <c r="B37" s="60">
        <v>70661</v>
      </c>
      <c r="C37" s="61">
        <v>2</v>
      </c>
      <c r="D37" s="64"/>
      <c r="E37" s="64"/>
      <c r="F37" s="64"/>
      <c r="G37" s="64"/>
      <c r="H37" s="64"/>
      <c r="I37" s="64"/>
      <c r="J37" s="59"/>
      <c r="K37" s="59"/>
      <c r="L37" s="59"/>
      <c r="M37" s="59"/>
      <c r="N37" s="59"/>
      <c r="O37" s="59"/>
      <c r="P37" s="59"/>
      <c r="Q37" s="59"/>
      <c r="R37" s="59"/>
    </row>
    <row r="38" spans="1:18" x14ac:dyDescent="0.2">
      <c r="A38" s="59" t="s">
        <v>2514</v>
      </c>
      <c r="B38" s="60">
        <v>61953</v>
      </c>
      <c r="C38" s="61">
        <v>3</v>
      </c>
      <c r="D38" s="64"/>
      <c r="E38" s="64"/>
      <c r="F38" s="64"/>
      <c r="G38" s="64"/>
      <c r="H38" s="64"/>
      <c r="I38" s="64"/>
      <c r="J38" s="59"/>
      <c r="K38" s="59"/>
      <c r="L38" s="59"/>
      <c r="M38" s="59"/>
      <c r="N38" s="59"/>
      <c r="O38" s="59"/>
      <c r="P38" s="59"/>
      <c r="Q38" s="59"/>
      <c r="R38" s="59"/>
    </row>
    <row r="39" spans="1:18" x14ac:dyDescent="0.2">
      <c r="A39" s="59"/>
      <c r="B39" s="59"/>
      <c r="C39" s="61"/>
      <c r="D39" s="59"/>
      <c r="E39" s="59"/>
      <c r="F39" s="59"/>
      <c r="G39" s="59"/>
      <c r="H39" s="59"/>
      <c r="I39" s="59"/>
      <c r="J39" s="59"/>
      <c r="K39" s="59"/>
      <c r="L39" s="59"/>
      <c r="M39" s="59"/>
      <c r="N39" s="59"/>
      <c r="O39" s="59"/>
      <c r="P39" s="59"/>
      <c r="Q39" s="59"/>
      <c r="R39" s="59"/>
    </row>
    <row r="40" spans="1:18" x14ac:dyDescent="0.2">
      <c r="A40" s="59"/>
      <c r="B40" s="59"/>
      <c r="C40" s="61"/>
      <c r="D40" s="59"/>
      <c r="E40" s="59"/>
      <c r="F40" s="59"/>
      <c r="G40" s="59"/>
      <c r="H40" s="59"/>
      <c r="I40" s="59"/>
      <c r="J40" s="59"/>
      <c r="K40" s="59"/>
      <c r="L40" s="59"/>
      <c r="M40" s="59"/>
      <c r="N40" s="59"/>
      <c r="O40" s="59"/>
      <c r="P40" s="59"/>
      <c r="Q40" s="59"/>
      <c r="R40" s="59"/>
    </row>
    <row r="41" spans="1:18" x14ac:dyDescent="0.2">
      <c r="A41" s="59"/>
      <c r="B41" s="59"/>
      <c r="C41" s="61"/>
      <c r="D41" s="59"/>
      <c r="E41" s="59"/>
      <c r="F41" s="59"/>
      <c r="G41" s="59"/>
      <c r="H41" s="59"/>
      <c r="I41" s="59"/>
      <c r="J41" s="59"/>
      <c r="K41" s="59"/>
      <c r="L41" s="59"/>
      <c r="M41" s="59"/>
      <c r="N41" s="59"/>
      <c r="O41" s="59"/>
      <c r="P41" s="59"/>
      <c r="Q41" s="59"/>
      <c r="R41" s="59"/>
    </row>
    <row r="42" spans="1:18" x14ac:dyDescent="0.2">
      <c r="A42" s="59"/>
      <c r="B42" s="59"/>
      <c r="C42" s="61"/>
      <c r="D42" s="59"/>
      <c r="E42" s="59"/>
      <c r="F42" s="59"/>
      <c r="G42" s="59"/>
      <c r="H42" s="59"/>
      <c r="I42" s="59"/>
      <c r="J42" s="59"/>
      <c r="K42" s="59"/>
      <c r="L42" s="59"/>
      <c r="M42" s="59"/>
      <c r="N42" s="59"/>
      <c r="O42" s="59"/>
      <c r="P42" s="59"/>
      <c r="Q42" s="59"/>
      <c r="R42" s="59"/>
    </row>
    <row r="43" spans="1:18" x14ac:dyDescent="0.2">
      <c r="A43" s="59"/>
      <c r="B43" s="59"/>
      <c r="C43" s="61"/>
      <c r="D43" s="59"/>
      <c r="E43" s="59"/>
      <c r="F43" s="59"/>
      <c r="G43" s="59"/>
      <c r="H43" s="59"/>
      <c r="I43" s="59"/>
      <c r="J43" s="59"/>
      <c r="K43" s="59"/>
      <c r="L43" s="59"/>
      <c r="M43" s="59"/>
      <c r="N43" s="59"/>
      <c r="O43" s="59"/>
      <c r="P43" s="59"/>
      <c r="Q43" s="59"/>
      <c r="R43" s="59"/>
    </row>
    <row r="44" spans="1:18" x14ac:dyDescent="0.2">
      <c r="A44" s="59"/>
      <c r="B44" s="59"/>
      <c r="C44" s="61"/>
      <c r="D44" s="59"/>
      <c r="E44" s="59"/>
      <c r="F44" s="59"/>
      <c r="G44" s="59"/>
      <c r="H44" s="59"/>
      <c r="I44" s="59"/>
      <c r="J44" s="59"/>
      <c r="K44" s="59"/>
      <c r="L44" s="59"/>
      <c r="M44" s="59"/>
      <c r="N44" s="59"/>
      <c r="O44" s="59"/>
      <c r="P44" s="59"/>
      <c r="Q44" s="59"/>
      <c r="R44" s="59"/>
    </row>
    <row r="45" spans="1:18" x14ac:dyDescent="0.2">
      <c r="A45" s="59"/>
      <c r="B45" s="59"/>
      <c r="C45" s="61"/>
      <c r="D45" s="59"/>
      <c r="E45" s="59"/>
      <c r="F45" s="59"/>
      <c r="G45" s="59"/>
      <c r="H45" s="59"/>
      <c r="I45" s="59"/>
      <c r="J45" s="59"/>
      <c r="K45" s="59"/>
      <c r="L45" s="59"/>
      <c r="M45" s="59"/>
      <c r="N45" s="59"/>
      <c r="O45" s="59"/>
      <c r="P45" s="59"/>
      <c r="Q45" s="59"/>
      <c r="R45" s="59"/>
    </row>
    <row r="46" spans="1:18" x14ac:dyDescent="0.2">
      <c r="A46" s="59"/>
      <c r="B46" s="59"/>
      <c r="C46" s="61"/>
      <c r="D46" s="59"/>
      <c r="E46" s="59"/>
      <c r="F46" s="59"/>
      <c r="G46" s="59"/>
      <c r="H46" s="59"/>
      <c r="I46" s="59"/>
      <c r="J46" s="59"/>
      <c r="K46" s="59"/>
      <c r="L46" s="59"/>
      <c r="M46" s="59"/>
      <c r="N46" s="59"/>
      <c r="O46" s="59"/>
      <c r="P46" s="59"/>
      <c r="Q46" s="59"/>
      <c r="R46" s="59"/>
    </row>
    <row r="47" spans="1:18" x14ac:dyDescent="0.2">
      <c r="A47" s="59"/>
      <c r="B47" s="59"/>
      <c r="C47" s="61"/>
      <c r="D47" s="59"/>
      <c r="E47" s="59"/>
      <c r="F47" s="59"/>
      <c r="G47" s="59"/>
      <c r="H47" s="59"/>
      <c r="I47" s="59"/>
      <c r="R47" s="59"/>
    </row>
    <row r="48" spans="1:18" x14ac:dyDescent="0.2">
      <c r="A48" s="59"/>
      <c r="B48" s="59"/>
      <c r="C48" s="61"/>
      <c r="D48" s="59"/>
      <c r="E48" s="59"/>
      <c r="F48" s="59"/>
      <c r="G48" s="59"/>
      <c r="H48" s="59"/>
      <c r="I48" s="59"/>
      <c r="R48" s="59"/>
    </row>
  </sheetData>
  <customSheetViews>
    <customSheetView guid="{32E1B1E0-F29A-4FB3-9E7F-F78F245BC75E}" scale="130" state="hidden">
      <selection activeCell="E19" sqref="E19"/>
      <pageMargins left="0.75" right="0.75" top="1" bottom="1" header="0.5" footer="0.5"/>
      <pageSetup orientation="portrait" r:id="rId1"/>
      <headerFooter alignWithMargins="0"/>
    </customSheetView>
  </customSheetViews>
  <mergeCells count="1">
    <mergeCell ref="K1:Q1"/>
  </mergeCells>
  <phoneticPr fontId="8" type="noConversion"/>
  <pageMargins left="0.75" right="0.75" top="1" bottom="1" header="0.5" footer="0.5"/>
  <pageSetup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10"/>
  </sheetPr>
  <dimension ref="A1:I14"/>
  <sheetViews>
    <sheetView workbookViewId="0">
      <selection activeCell="B8" sqref="B8"/>
    </sheetView>
  </sheetViews>
  <sheetFormatPr defaultRowHeight="12.75" x14ac:dyDescent="0.2"/>
  <cols>
    <col min="1" max="1" width="17.5703125" style="73" bestFit="1" customWidth="1"/>
    <col min="2" max="2" width="35" style="73" customWidth="1"/>
    <col min="3" max="3" width="7.85546875" style="73" customWidth="1"/>
    <col min="4" max="4" width="12.140625" style="73" customWidth="1"/>
    <col min="5" max="9" width="11.7109375" style="73" customWidth="1"/>
    <col min="10" max="10" width="9.28515625" style="73" customWidth="1"/>
    <col min="11" max="11" width="13" style="73" customWidth="1"/>
    <col min="12" max="256" width="8.85546875" style="73"/>
    <col min="257" max="257" width="17.5703125" style="73" bestFit="1" customWidth="1"/>
    <col min="258" max="258" width="29.7109375" style="73" customWidth="1"/>
    <col min="259" max="259" width="7.85546875" style="73" customWidth="1"/>
    <col min="260" max="260" width="12.140625" style="73" customWidth="1"/>
    <col min="261" max="265" width="11.7109375" style="73" customWidth="1"/>
    <col min="266" max="266" width="9.28515625" style="73" customWidth="1"/>
    <col min="267" max="267" width="13" style="73" customWidth="1"/>
    <col min="268" max="512" width="8.85546875" style="73"/>
    <col min="513" max="513" width="17.5703125" style="73" bestFit="1" customWidth="1"/>
    <col min="514" max="514" width="29.7109375" style="73" customWidth="1"/>
    <col min="515" max="515" width="7.85546875" style="73" customWidth="1"/>
    <col min="516" max="516" width="12.140625" style="73" customWidth="1"/>
    <col min="517" max="521" width="11.7109375" style="73" customWidth="1"/>
    <col min="522" max="522" width="9.28515625" style="73" customWidth="1"/>
    <col min="523" max="523" width="13" style="73" customWidth="1"/>
    <col min="524" max="768" width="8.85546875" style="73"/>
    <col min="769" max="769" width="17.5703125" style="73" bestFit="1" customWidth="1"/>
    <col min="770" max="770" width="29.7109375" style="73" customWidth="1"/>
    <col min="771" max="771" width="7.85546875" style="73" customWidth="1"/>
    <col min="772" max="772" width="12.140625" style="73" customWidth="1"/>
    <col min="773" max="777" width="11.7109375" style="73" customWidth="1"/>
    <col min="778" max="778" width="9.28515625" style="73" customWidth="1"/>
    <col min="779" max="779" width="13" style="73" customWidth="1"/>
    <col min="780" max="1024" width="8.85546875" style="73"/>
    <col min="1025" max="1025" width="17.5703125" style="73" bestFit="1" customWidth="1"/>
    <col min="1026" max="1026" width="29.7109375" style="73" customWidth="1"/>
    <col min="1027" max="1027" width="7.85546875" style="73" customWidth="1"/>
    <col min="1028" max="1028" width="12.140625" style="73" customWidth="1"/>
    <col min="1029" max="1033" width="11.7109375" style="73" customWidth="1"/>
    <col min="1034" max="1034" width="9.28515625" style="73" customWidth="1"/>
    <col min="1035" max="1035" width="13" style="73" customWidth="1"/>
    <col min="1036" max="1280" width="8.85546875" style="73"/>
    <col min="1281" max="1281" width="17.5703125" style="73" bestFit="1" customWidth="1"/>
    <col min="1282" max="1282" width="29.7109375" style="73" customWidth="1"/>
    <col min="1283" max="1283" width="7.85546875" style="73" customWidth="1"/>
    <col min="1284" max="1284" width="12.140625" style="73" customWidth="1"/>
    <col min="1285" max="1289" width="11.7109375" style="73" customWidth="1"/>
    <col min="1290" max="1290" width="9.28515625" style="73" customWidth="1"/>
    <col min="1291" max="1291" width="13" style="73" customWidth="1"/>
    <col min="1292" max="1536" width="8.85546875" style="73"/>
    <col min="1537" max="1537" width="17.5703125" style="73" bestFit="1" customWidth="1"/>
    <col min="1538" max="1538" width="29.7109375" style="73" customWidth="1"/>
    <col min="1539" max="1539" width="7.85546875" style="73" customWidth="1"/>
    <col min="1540" max="1540" width="12.140625" style="73" customWidth="1"/>
    <col min="1541" max="1545" width="11.7109375" style="73" customWidth="1"/>
    <col min="1546" max="1546" width="9.28515625" style="73" customWidth="1"/>
    <col min="1547" max="1547" width="13" style="73" customWidth="1"/>
    <col min="1548" max="1792" width="8.85546875" style="73"/>
    <col min="1793" max="1793" width="17.5703125" style="73" bestFit="1" customWidth="1"/>
    <col min="1794" max="1794" width="29.7109375" style="73" customWidth="1"/>
    <col min="1795" max="1795" width="7.85546875" style="73" customWidth="1"/>
    <col min="1796" max="1796" width="12.140625" style="73" customWidth="1"/>
    <col min="1797" max="1801" width="11.7109375" style="73" customWidth="1"/>
    <col min="1802" max="1802" width="9.28515625" style="73" customWidth="1"/>
    <col min="1803" max="1803" width="13" style="73" customWidth="1"/>
    <col min="1804" max="2048" width="8.85546875" style="73"/>
    <col min="2049" max="2049" width="17.5703125" style="73" bestFit="1" customWidth="1"/>
    <col min="2050" max="2050" width="29.7109375" style="73" customWidth="1"/>
    <col min="2051" max="2051" width="7.85546875" style="73" customWidth="1"/>
    <col min="2052" max="2052" width="12.140625" style="73" customWidth="1"/>
    <col min="2053" max="2057" width="11.7109375" style="73" customWidth="1"/>
    <col min="2058" max="2058" width="9.28515625" style="73" customWidth="1"/>
    <col min="2059" max="2059" width="13" style="73" customWidth="1"/>
    <col min="2060" max="2304" width="8.85546875" style="73"/>
    <col min="2305" max="2305" width="17.5703125" style="73" bestFit="1" customWidth="1"/>
    <col min="2306" max="2306" width="29.7109375" style="73" customWidth="1"/>
    <col min="2307" max="2307" width="7.85546875" style="73" customWidth="1"/>
    <col min="2308" max="2308" width="12.140625" style="73" customWidth="1"/>
    <col min="2309" max="2313" width="11.7109375" style="73" customWidth="1"/>
    <col min="2314" max="2314" width="9.28515625" style="73" customWidth="1"/>
    <col min="2315" max="2315" width="13" style="73" customWidth="1"/>
    <col min="2316" max="2560" width="8.85546875" style="73"/>
    <col min="2561" max="2561" width="17.5703125" style="73" bestFit="1" customWidth="1"/>
    <col min="2562" max="2562" width="29.7109375" style="73" customWidth="1"/>
    <col min="2563" max="2563" width="7.85546875" style="73" customWidth="1"/>
    <col min="2564" max="2564" width="12.140625" style="73" customWidth="1"/>
    <col min="2565" max="2569" width="11.7109375" style="73" customWidth="1"/>
    <col min="2570" max="2570" width="9.28515625" style="73" customWidth="1"/>
    <col min="2571" max="2571" width="13" style="73" customWidth="1"/>
    <col min="2572" max="2816" width="8.85546875" style="73"/>
    <col min="2817" max="2817" width="17.5703125" style="73" bestFit="1" customWidth="1"/>
    <col min="2818" max="2818" width="29.7109375" style="73" customWidth="1"/>
    <col min="2819" max="2819" width="7.85546875" style="73" customWidth="1"/>
    <col min="2820" max="2820" width="12.140625" style="73" customWidth="1"/>
    <col min="2821" max="2825" width="11.7109375" style="73" customWidth="1"/>
    <col min="2826" max="2826" width="9.28515625" style="73" customWidth="1"/>
    <col min="2827" max="2827" width="13" style="73" customWidth="1"/>
    <col min="2828" max="3072" width="8.85546875" style="73"/>
    <col min="3073" max="3073" width="17.5703125" style="73" bestFit="1" customWidth="1"/>
    <col min="3074" max="3074" width="29.7109375" style="73" customWidth="1"/>
    <col min="3075" max="3075" width="7.85546875" style="73" customWidth="1"/>
    <col min="3076" max="3076" width="12.140625" style="73" customWidth="1"/>
    <col min="3077" max="3081" width="11.7109375" style="73" customWidth="1"/>
    <col min="3082" max="3082" width="9.28515625" style="73" customWidth="1"/>
    <col min="3083" max="3083" width="13" style="73" customWidth="1"/>
    <col min="3084" max="3328" width="8.85546875" style="73"/>
    <col min="3329" max="3329" width="17.5703125" style="73" bestFit="1" customWidth="1"/>
    <col min="3330" max="3330" width="29.7109375" style="73" customWidth="1"/>
    <col min="3331" max="3331" width="7.85546875" style="73" customWidth="1"/>
    <col min="3332" max="3332" width="12.140625" style="73" customWidth="1"/>
    <col min="3333" max="3337" width="11.7109375" style="73" customWidth="1"/>
    <col min="3338" max="3338" width="9.28515625" style="73" customWidth="1"/>
    <col min="3339" max="3339" width="13" style="73" customWidth="1"/>
    <col min="3340" max="3584" width="8.85546875" style="73"/>
    <col min="3585" max="3585" width="17.5703125" style="73" bestFit="1" customWidth="1"/>
    <col min="3586" max="3586" width="29.7109375" style="73" customWidth="1"/>
    <col min="3587" max="3587" width="7.85546875" style="73" customWidth="1"/>
    <col min="3588" max="3588" width="12.140625" style="73" customWidth="1"/>
    <col min="3589" max="3593" width="11.7109375" style="73" customWidth="1"/>
    <col min="3594" max="3594" width="9.28515625" style="73" customWidth="1"/>
    <col min="3595" max="3595" width="13" style="73" customWidth="1"/>
    <col min="3596" max="3840" width="8.85546875" style="73"/>
    <col min="3841" max="3841" width="17.5703125" style="73" bestFit="1" customWidth="1"/>
    <col min="3842" max="3842" width="29.7109375" style="73" customWidth="1"/>
    <col min="3843" max="3843" width="7.85546875" style="73" customWidth="1"/>
    <col min="3844" max="3844" width="12.140625" style="73" customWidth="1"/>
    <col min="3845" max="3849" width="11.7109375" style="73" customWidth="1"/>
    <col min="3850" max="3850" width="9.28515625" style="73" customWidth="1"/>
    <col min="3851" max="3851" width="13" style="73" customWidth="1"/>
    <col min="3852" max="4096" width="8.85546875" style="73"/>
    <col min="4097" max="4097" width="17.5703125" style="73" bestFit="1" customWidth="1"/>
    <col min="4098" max="4098" width="29.7109375" style="73" customWidth="1"/>
    <col min="4099" max="4099" width="7.85546875" style="73" customWidth="1"/>
    <col min="4100" max="4100" width="12.140625" style="73" customWidth="1"/>
    <col min="4101" max="4105" width="11.7109375" style="73" customWidth="1"/>
    <col min="4106" max="4106" width="9.28515625" style="73" customWidth="1"/>
    <col min="4107" max="4107" width="13" style="73" customWidth="1"/>
    <col min="4108" max="4352" width="8.85546875" style="73"/>
    <col min="4353" max="4353" width="17.5703125" style="73" bestFit="1" customWidth="1"/>
    <col min="4354" max="4354" width="29.7109375" style="73" customWidth="1"/>
    <col min="4355" max="4355" width="7.85546875" style="73" customWidth="1"/>
    <col min="4356" max="4356" width="12.140625" style="73" customWidth="1"/>
    <col min="4357" max="4361" width="11.7109375" style="73" customWidth="1"/>
    <col min="4362" max="4362" width="9.28515625" style="73" customWidth="1"/>
    <col min="4363" max="4363" width="13" style="73" customWidth="1"/>
    <col min="4364" max="4608" width="8.85546875" style="73"/>
    <col min="4609" max="4609" width="17.5703125" style="73" bestFit="1" customWidth="1"/>
    <col min="4610" max="4610" width="29.7109375" style="73" customWidth="1"/>
    <col min="4611" max="4611" width="7.85546875" style="73" customWidth="1"/>
    <col min="4612" max="4612" width="12.140625" style="73" customWidth="1"/>
    <col min="4613" max="4617" width="11.7109375" style="73" customWidth="1"/>
    <col min="4618" max="4618" width="9.28515625" style="73" customWidth="1"/>
    <col min="4619" max="4619" width="13" style="73" customWidth="1"/>
    <col min="4620" max="4864" width="8.85546875" style="73"/>
    <col min="4865" max="4865" width="17.5703125" style="73" bestFit="1" customWidth="1"/>
    <col min="4866" max="4866" width="29.7109375" style="73" customWidth="1"/>
    <col min="4867" max="4867" width="7.85546875" style="73" customWidth="1"/>
    <col min="4868" max="4868" width="12.140625" style="73" customWidth="1"/>
    <col min="4869" max="4873" width="11.7109375" style="73" customWidth="1"/>
    <col min="4874" max="4874" width="9.28515625" style="73" customWidth="1"/>
    <col min="4875" max="4875" width="13" style="73" customWidth="1"/>
    <col min="4876" max="5120" width="8.85546875" style="73"/>
    <col min="5121" max="5121" width="17.5703125" style="73" bestFit="1" customWidth="1"/>
    <col min="5122" max="5122" width="29.7109375" style="73" customWidth="1"/>
    <col min="5123" max="5123" width="7.85546875" style="73" customWidth="1"/>
    <col min="5124" max="5124" width="12.140625" style="73" customWidth="1"/>
    <col min="5125" max="5129" width="11.7109375" style="73" customWidth="1"/>
    <col min="5130" max="5130" width="9.28515625" style="73" customWidth="1"/>
    <col min="5131" max="5131" width="13" style="73" customWidth="1"/>
    <col min="5132" max="5376" width="8.85546875" style="73"/>
    <col min="5377" max="5377" width="17.5703125" style="73" bestFit="1" customWidth="1"/>
    <col min="5378" max="5378" width="29.7109375" style="73" customWidth="1"/>
    <col min="5379" max="5379" width="7.85546875" style="73" customWidth="1"/>
    <col min="5380" max="5380" width="12.140625" style="73" customWidth="1"/>
    <col min="5381" max="5385" width="11.7109375" style="73" customWidth="1"/>
    <col min="5386" max="5386" width="9.28515625" style="73" customWidth="1"/>
    <col min="5387" max="5387" width="13" style="73" customWidth="1"/>
    <col min="5388" max="5632" width="8.85546875" style="73"/>
    <col min="5633" max="5633" width="17.5703125" style="73" bestFit="1" customWidth="1"/>
    <col min="5634" max="5634" width="29.7109375" style="73" customWidth="1"/>
    <col min="5635" max="5635" width="7.85546875" style="73" customWidth="1"/>
    <col min="5636" max="5636" width="12.140625" style="73" customWidth="1"/>
    <col min="5637" max="5641" width="11.7109375" style="73" customWidth="1"/>
    <col min="5642" max="5642" width="9.28515625" style="73" customWidth="1"/>
    <col min="5643" max="5643" width="13" style="73" customWidth="1"/>
    <col min="5644" max="5888" width="8.85546875" style="73"/>
    <col min="5889" max="5889" width="17.5703125" style="73" bestFit="1" customWidth="1"/>
    <col min="5890" max="5890" width="29.7109375" style="73" customWidth="1"/>
    <col min="5891" max="5891" width="7.85546875" style="73" customWidth="1"/>
    <col min="5892" max="5892" width="12.140625" style="73" customWidth="1"/>
    <col min="5893" max="5897" width="11.7109375" style="73" customWidth="1"/>
    <col min="5898" max="5898" width="9.28515625" style="73" customWidth="1"/>
    <col min="5899" max="5899" width="13" style="73" customWidth="1"/>
    <col min="5900" max="6144" width="8.85546875" style="73"/>
    <col min="6145" max="6145" width="17.5703125" style="73" bestFit="1" customWidth="1"/>
    <col min="6146" max="6146" width="29.7109375" style="73" customWidth="1"/>
    <col min="6147" max="6147" width="7.85546875" style="73" customWidth="1"/>
    <col min="6148" max="6148" width="12.140625" style="73" customWidth="1"/>
    <col min="6149" max="6153" width="11.7109375" style="73" customWidth="1"/>
    <col min="6154" max="6154" width="9.28515625" style="73" customWidth="1"/>
    <col min="6155" max="6155" width="13" style="73" customWidth="1"/>
    <col min="6156" max="6400" width="8.85546875" style="73"/>
    <col min="6401" max="6401" width="17.5703125" style="73" bestFit="1" customWidth="1"/>
    <col min="6402" max="6402" width="29.7109375" style="73" customWidth="1"/>
    <col min="6403" max="6403" width="7.85546875" style="73" customWidth="1"/>
    <col min="6404" max="6404" width="12.140625" style="73" customWidth="1"/>
    <col min="6405" max="6409" width="11.7109375" style="73" customWidth="1"/>
    <col min="6410" max="6410" width="9.28515625" style="73" customWidth="1"/>
    <col min="6411" max="6411" width="13" style="73" customWidth="1"/>
    <col min="6412" max="6656" width="8.85546875" style="73"/>
    <col min="6657" max="6657" width="17.5703125" style="73" bestFit="1" customWidth="1"/>
    <col min="6658" max="6658" width="29.7109375" style="73" customWidth="1"/>
    <col min="6659" max="6659" width="7.85546875" style="73" customWidth="1"/>
    <col min="6660" max="6660" width="12.140625" style="73" customWidth="1"/>
    <col min="6661" max="6665" width="11.7109375" style="73" customWidth="1"/>
    <col min="6666" max="6666" width="9.28515625" style="73" customWidth="1"/>
    <col min="6667" max="6667" width="13" style="73" customWidth="1"/>
    <col min="6668" max="6912" width="8.85546875" style="73"/>
    <col min="6913" max="6913" width="17.5703125" style="73" bestFit="1" customWidth="1"/>
    <col min="6914" max="6914" width="29.7109375" style="73" customWidth="1"/>
    <col min="6915" max="6915" width="7.85546875" style="73" customWidth="1"/>
    <col min="6916" max="6916" width="12.140625" style="73" customWidth="1"/>
    <col min="6917" max="6921" width="11.7109375" style="73" customWidth="1"/>
    <col min="6922" max="6922" width="9.28515625" style="73" customWidth="1"/>
    <col min="6923" max="6923" width="13" style="73" customWidth="1"/>
    <col min="6924" max="7168" width="8.85546875" style="73"/>
    <col min="7169" max="7169" width="17.5703125" style="73" bestFit="1" customWidth="1"/>
    <col min="7170" max="7170" width="29.7109375" style="73" customWidth="1"/>
    <col min="7171" max="7171" width="7.85546875" style="73" customWidth="1"/>
    <col min="7172" max="7172" width="12.140625" style="73" customWidth="1"/>
    <col min="7173" max="7177" width="11.7109375" style="73" customWidth="1"/>
    <col min="7178" max="7178" width="9.28515625" style="73" customWidth="1"/>
    <col min="7179" max="7179" width="13" style="73" customWidth="1"/>
    <col min="7180" max="7424" width="8.85546875" style="73"/>
    <col min="7425" max="7425" width="17.5703125" style="73" bestFit="1" customWidth="1"/>
    <col min="7426" max="7426" width="29.7109375" style="73" customWidth="1"/>
    <col min="7427" max="7427" width="7.85546875" style="73" customWidth="1"/>
    <col min="7428" max="7428" width="12.140625" style="73" customWidth="1"/>
    <col min="7429" max="7433" width="11.7109375" style="73" customWidth="1"/>
    <col min="7434" max="7434" width="9.28515625" style="73" customWidth="1"/>
    <col min="7435" max="7435" width="13" style="73" customWidth="1"/>
    <col min="7436" max="7680" width="8.85546875" style="73"/>
    <col min="7681" max="7681" width="17.5703125" style="73" bestFit="1" customWidth="1"/>
    <col min="7682" max="7682" width="29.7109375" style="73" customWidth="1"/>
    <col min="7683" max="7683" width="7.85546875" style="73" customWidth="1"/>
    <col min="7684" max="7684" width="12.140625" style="73" customWidth="1"/>
    <col min="7685" max="7689" width="11.7109375" style="73" customWidth="1"/>
    <col min="7690" max="7690" width="9.28515625" style="73" customWidth="1"/>
    <col min="7691" max="7691" width="13" style="73" customWidth="1"/>
    <col min="7692" max="7936" width="8.85546875" style="73"/>
    <col min="7937" max="7937" width="17.5703125" style="73" bestFit="1" customWidth="1"/>
    <col min="7938" max="7938" width="29.7109375" style="73" customWidth="1"/>
    <col min="7939" max="7939" width="7.85546875" style="73" customWidth="1"/>
    <col min="7940" max="7940" width="12.140625" style="73" customWidth="1"/>
    <col min="7941" max="7945" width="11.7109375" style="73" customWidth="1"/>
    <col min="7946" max="7946" width="9.28515625" style="73" customWidth="1"/>
    <col min="7947" max="7947" width="13" style="73" customWidth="1"/>
    <col min="7948" max="8192" width="8.85546875" style="73"/>
    <col min="8193" max="8193" width="17.5703125" style="73" bestFit="1" customWidth="1"/>
    <col min="8194" max="8194" width="29.7109375" style="73" customWidth="1"/>
    <col min="8195" max="8195" width="7.85546875" style="73" customWidth="1"/>
    <col min="8196" max="8196" width="12.140625" style="73" customWidth="1"/>
    <col min="8197" max="8201" width="11.7109375" style="73" customWidth="1"/>
    <col min="8202" max="8202" width="9.28515625" style="73" customWidth="1"/>
    <col min="8203" max="8203" width="13" style="73" customWidth="1"/>
    <col min="8204" max="8448" width="8.85546875" style="73"/>
    <col min="8449" max="8449" width="17.5703125" style="73" bestFit="1" customWidth="1"/>
    <col min="8450" max="8450" width="29.7109375" style="73" customWidth="1"/>
    <col min="8451" max="8451" width="7.85546875" style="73" customWidth="1"/>
    <col min="8452" max="8452" width="12.140625" style="73" customWidth="1"/>
    <col min="8453" max="8457" width="11.7109375" style="73" customWidth="1"/>
    <col min="8458" max="8458" width="9.28515625" style="73" customWidth="1"/>
    <col min="8459" max="8459" width="13" style="73" customWidth="1"/>
    <col min="8460" max="8704" width="8.85546875" style="73"/>
    <col min="8705" max="8705" width="17.5703125" style="73" bestFit="1" customWidth="1"/>
    <col min="8706" max="8706" width="29.7109375" style="73" customWidth="1"/>
    <col min="8707" max="8707" width="7.85546875" style="73" customWidth="1"/>
    <col min="8708" max="8708" width="12.140625" style="73" customWidth="1"/>
    <col min="8709" max="8713" width="11.7109375" style="73" customWidth="1"/>
    <col min="8714" max="8714" width="9.28515625" style="73" customWidth="1"/>
    <col min="8715" max="8715" width="13" style="73" customWidth="1"/>
    <col min="8716" max="8960" width="8.85546875" style="73"/>
    <col min="8961" max="8961" width="17.5703125" style="73" bestFit="1" customWidth="1"/>
    <col min="8962" max="8962" width="29.7109375" style="73" customWidth="1"/>
    <col min="8963" max="8963" width="7.85546875" style="73" customWidth="1"/>
    <col min="8964" max="8964" width="12.140625" style="73" customWidth="1"/>
    <col min="8965" max="8969" width="11.7109375" style="73" customWidth="1"/>
    <col min="8970" max="8970" width="9.28515625" style="73" customWidth="1"/>
    <col min="8971" max="8971" width="13" style="73" customWidth="1"/>
    <col min="8972" max="9216" width="8.85546875" style="73"/>
    <col min="9217" max="9217" width="17.5703125" style="73" bestFit="1" customWidth="1"/>
    <col min="9218" max="9218" width="29.7109375" style="73" customWidth="1"/>
    <col min="9219" max="9219" width="7.85546875" style="73" customWidth="1"/>
    <col min="9220" max="9220" width="12.140625" style="73" customWidth="1"/>
    <col min="9221" max="9225" width="11.7109375" style="73" customWidth="1"/>
    <col min="9226" max="9226" width="9.28515625" style="73" customWidth="1"/>
    <col min="9227" max="9227" width="13" style="73" customWidth="1"/>
    <col min="9228" max="9472" width="8.85546875" style="73"/>
    <col min="9473" max="9473" width="17.5703125" style="73" bestFit="1" customWidth="1"/>
    <col min="9474" max="9474" width="29.7109375" style="73" customWidth="1"/>
    <col min="9475" max="9475" width="7.85546875" style="73" customWidth="1"/>
    <col min="9476" max="9476" width="12.140625" style="73" customWidth="1"/>
    <col min="9477" max="9481" width="11.7109375" style="73" customWidth="1"/>
    <col min="9482" max="9482" width="9.28515625" style="73" customWidth="1"/>
    <col min="9483" max="9483" width="13" style="73" customWidth="1"/>
    <col min="9484" max="9728" width="8.85546875" style="73"/>
    <col min="9729" max="9729" width="17.5703125" style="73" bestFit="1" customWidth="1"/>
    <col min="9730" max="9730" width="29.7109375" style="73" customWidth="1"/>
    <col min="9731" max="9731" width="7.85546875" style="73" customWidth="1"/>
    <col min="9732" max="9732" width="12.140625" style="73" customWidth="1"/>
    <col min="9733" max="9737" width="11.7109375" style="73" customWidth="1"/>
    <col min="9738" max="9738" width="9.28515625" style="73" customWidth="1"/>
    <col min="9739" max="9739" width="13" style="73" customWidth="1"/>
    <col min="9740" max="9984" width="8.85546875" style="73"/>
    <col min="9985" max="9985" width="17.5703125" style="73" bestFit="1" customWidth="1"/>
    <col min="9986" max="9986" width="29.7109375" style="73" customWidth="1"/>
    <col min="9987" max="9987" width="7.85546875" style="73" customWidth="1"/>
    <col min="9988" max="9988" width="12.140625" style="73" customWidth="1"/>
    <col min="9989" max="9993" width="11.7109375" style="73" customWidth="1"/>
    <col min="9994" max="9994" width="9.28515625" style="73" customWidth="1"/>
    <col min="9995" max="9995" width="13" style="73" customWidth="1"/>
    <col min="9996" max="10240" width="8.85546875" style="73"/>
    <col min="10241" max="10241" width="17.5703125" style="73" bestFit="1" customWidth="1"/>
    <col min="10242" max="10242" width="29.7109375" style="73" customWidth="1"/>
    <col min="10243" max="10243" width="7.85546875" style="73" customWidth="1"/>
    <col min="10244" max="10244" width="12.140625" style="73" customWidth="1"/>
    <col min="10245" max="10249" width="11.7109375" style="73" customWidth="1"/>
    <col min="10250" max="10250" width="9.28515625" style="73" customWidth="1"/>
    <col min="10251" max="10251" width="13" style="73" customWidth="1"/>
    <col min="10252" max="10496" width="8.85546875" style="73"/>
    <col min="10497" max="10497" width="17.5703125" style="73" bestFit="1" customWidth="1"/>
    <col min="10498" max="10498" width="29.7109375" style="73" customWidth="1"/>
    <col min="10499" max="10499" width="7.85546875" style="73" customWidth="1"/>
    <col min="10500" max="10500" width="12.140625" style="73" customWidth="1"/>
    <col min="10501" max="10505" width="11.7109375" style="73" customWidth="1"/>
    <col min="10506" max="10506" width="9.28515625" style="73" customWidth="1"/>
    <col min="10507" max="10507" width="13" style="73" customWidth="1"/>
    <col min="10508" max="10752" width="8.85546875" style="73"/>
    <col min="10753" max="10753" width="17.5703125" style="73" bestFit="1" customWidth="1"/>
    <col min="10754" max="10754" width="29.7109375" style="73" customWidth="1"/>
    <col min="10755" max="10755" width="7.85546875" style="73" customWidth="1"/>
    <col min="10756" max="10756" width="12.140625" style="73" customWidth="1"/>
    <col min="10757" max="10761" width="11.7109375" style="73" customWidth="1"/>
    <col min="10762" max="10762" width="9.28515625" style="73" customWidth="1"/>
    <col min="10763" max="10763" width="13" style="73" customWidth="1"/>
    <col min="10764" max="11008" width="8.85546875" style="73"/>
    <col min="11009" max="11009" width="17.5703125" style="73" bestFit="1" customWidth="1"/>
    <col min="11010" max="11010" width="29.7109375" style="73" customWidth="1"/>
    <col min="11011" max="11011" width="7.85546875" style="73" customWidth="1"/>
    <col min="11012" max="11012" width="12.140625" style="73" customWidth="1"/>
    <col min="11013" max="11017" width="11.7109375" style="73" customWidth="1"/>
    <col min="11018" max="11018" width="9.28515625" style="73" customWidth="1"/>
    <col min="11019" max="11019" width="13" style="73" customWidth="1"/>
    <col min="11020" max="11264" width="8.85546875" style="73"/>
    <col min="11265" max="11265" width="17.5703125" style="73" bestFit="1" customWidth="1"/>
    <col min="11266" max="11266" width="29.7109375" style="73" customWidth="1"/>
    <col min="11267" max="11267" width="7.85546875" style="73" customWidth="1"/>
    <col min="11268" max="11268" width="12.140625" style="73" customWidth="1"/>
    <col min="11269" max="11273" width="11.7109375" style="73" customWidth="1"/>
    <col min="11274" max="11274" width="9.28515625" style="73" customWidth="1"/>
    <col min="11275" max="11275" width="13" style="73" customWidth="1"/>
    <col min="11276" max="11520" width="8.85546875" style="73"/>
    <col min="11521" max="11521" width="17.5703125" style="73" bestFit="1" customWidth="1"/>
    <col min="11522" max="11522" width="29.7109375" style="73" customWidth="1"/>
    <col min="11523" max="11523" width="7.85546875" style="73" customWidth="1"/>
    <col min="11524" max="11524" width="12.140625" style="73" customWidth="1"/>
    <col min="11525" max="11529" width="11.7109375" style="73" customWidth="1"/>
    <col min="11530" max="11530" width="9.28515625" style="73" customWidth="1"/>
    <col min="11531" max="11531" width="13" style="73" customWidth="1"/>
    <col min="11532" max="11776" width="8.85546875" style="73"/>
    <col min="11777" max="11777" width="17.5703125" style="73" bestFit="1" customWidth="1"/>
    <col min="11778" max="11778" width="29.7109375" style="73" customWidth="1"/>
    <col min="11779" max="11779" width="7.85546875" style="73" customWidth="1"/>
    <col min="11780" max="11780" width="12.140625" style="73" customWidth="1"/>
    <col min="11781" max="11785" width="11.7109375" style="73" customWidth="1"/>
    <col min="11786" max="11786" width="9.28515625" style="73" customWidth="1"/>
    <col min="11787" max="11787" width="13" style="73" customWidth="1"/>
    <col min="11788" max="12032" width="8.85546875" style="73"/>
    <col min="12033" max="12033" width="17.5703125" style="73" bestFit="1" customWidth="1"/>
    <col min="12034" max="12034" width="29.7109375" style="73" customWidth="1"/>
    <col min="12035" max="12035" width="7.85546875" style="73" customWidth="1"/>
    <col min="12036" max="12036" width="12.140625" style="73" customWidth="1"/>
    <col min="12037" max="12041" width="11.7109375" style="73" customWidth="1"/>
    <col min="12042" max="12042" width="9.28515625" style="73" customWidth="1"/>
    <col min="12043" max="12043" width="13" style="73" customWidth="1"/>
    <col min="12044" max="12288" width="8.85546875" style="73"/>
    <col min="12289" max="12289" width="17.5703125" style="73" bestFit="1" customWidth="1"/>
    <col min="12290" max="12290" width="29.7109375" style="73" customWidth="1"/>
    <col min="12291" max="12291" width="7.85546875" style="73" customWidth="1"/>
    <col min="12292" max="12292" width="12.140625" style="73" customWidth="1"/>
    <col min="12293" max="12297" width="11.7109375" style="73" customWidth="1"/>
    <col min="12298" max="12298" width="9.28515625" style="73" customWidth="1"/>
    <col min="12299" max="12299" width="13" style="73" customWidth="1"/>
    <col min="12300" max="12544" width="8.85546875" style="73"/>
    <col min="12545" max="12545" width="17.5703125" style="73" bestFit="1" customWidth="1"/>
    <col min="12546" max="12546" width="29.7109375" style="73" customWidth="1"/>
    <col min="12547" max="12547" width="7.85546875" style="73" customWidth="1"/>
    <col min="12548" max="12548" width="12.140625" style="73" customWidth="1"/>
    <col min="12549" max="12553" width="11.7109375" style="73" customWidth="1"/>
    <col min="12554" max="12554" width="9.28515625" style="73" customWidth="1"/>
    <col min="12555" max="12555" width="13" style="73" customWidth="1"/>
    <col min="12556" max="12800" width="8.85546875" style="73"/>
    <col min="12801" max="12801" width="17.5703125" style="73" bestFit="1" customWidth="1"/>
    <col min="12802" max="12802" width="29.7109375" style="73" customWidth="1"/>
    <col min="12803" max="12803" width="7.85546875" style="73" customWidth="1"/>
    <col min="12804" max="12804" width="12.140625" style="73" customWidth="1"/>
    <col min="12805" max="12809" width="11.7109375" style="73" customWidth="1"/>
    <col min="12810" max="12810" width="9.28515625" style="73" customWidth="1"/>
    <col min="12811" max="12811" width="13" style="73" customWidth="1"/>
    <col min="12812" max="13056" width="8.85546875" style="73"/>
    <col min="13057" max="13057" width="17.5703125" style="73" bestFit="1" customWidth="1"/>
    <col min="13058" max="13058" width="29.7109375" style="73" customWidth="1"/>
    <col min="13059" max="13059" width="7.85546875" style="73" customWidth="1"/>
    <col min="13060" max="13060" width="12.140625" style="73" customWidth="1"/>
    <col min="13061" max="13065" width="11.7109375" style="73" customWidth="1"/>
    <col min="13066" max="13066" width="9.28515625" style="73" customWidth="1"/>
    <col min="13067" max="13067" width="13" style="73" customWidth="1"/>
    <col min="13068" max="13312" width="8.85546875" style="73"/>
    <col min="13313" max="13313" width="17.5703125" style="73" bestFit="1" customWidth="1"/>
    <col min="13314" max="13314" width="29.7109375" style="73" customWidth="1"/>
    <col min="13315" max="13315" width="7.85546875" style="73" customWidth="1"/>
    <col min="13316" max="13316" width="12.140625" style="73" customWidth="1"/>
    <col min="13317" max="13321" width="11.7109375" style="73" customWidth="1"/>
    <col min="13322" max="13322" width="9.28515625" style="73" customWidth="1"/>
    <col min="13323" max="13323" width="13" style="73" customWidth="1"/>
    <col min="13324" max="13568" width="8.85546875" style="73"/>
    <col min="13569" max="13569" width="17.5703125" style="73" bestFit="1" customWidth="1"/>
    <col min="13570" max="13570" width="29.7109375" style="73" customWidth="1"/>
    <col min="13571" max="13571" width="7.85546875" style="73" customWidth="1"/>
    <col min="13572" max="13572" width="12.140625" style="73" customWidth="1"/>
    <col min="13573" max="13577" width="11.7109375" style="73" customWidth="1"/>
    <col min="13578" max="13578" width="9.28515625" style="73" customWidth="1"/>
    <col min="13579" max="13579" width="13" style="73" customWidth="1"/>
    <col min="13580" max="13824" width="8.85546875" style="73"/>
    <col min="13825" max="13825" width="17.5703125" style="73" bestFit="1" customWidth="1"/>
    <col min="13826" max="13826" width="29.7109375" style="73" customWidth="1"/>
    <col min="13827" max="13827" width="7.85546875" style="73" customWidth="1"/>
    <col min="13828" max="13828" width="12.140625" style="73" customWidth="1"/>
    <col min="13829" max="13833" width="11.7109375" style="73" customWidth="1"/>
    <col min="13834" max="13834" width="9.28515625" style="73" customWidth="1"/>
    <col min="13835" max="13835" width="13" style="73" customWidth="1"/>
    <col min="13836" max="14080" width="8.85546875" style="73"/>
    <col min="14081" max="14081" width="17.5703125" style="73" bestFit="1" customWidth="1"/>
    <col min="14082" max="14082" width="29.7109375" style="73" customWidth="1"/>
    <col min="14083" max="14083" width="7.85546875" style="73" customWidth="1"/>
    <col min="14084" max="14084" width="12.140625" style="73" customWidth="1"/>
    <col min="14085" max="14089" width="11.7109375" style="73" customWidth="1"/>
    <col min="14090" max="14090" width="9.28515625" style="73" customWidth="1"/>
    <col min="14091" max="14091" width="13" style="73" customWidth="1"/>
    <col min="14092" max="14336" width="8.85546875" style="73"/>
    <col min="14337" max="14337" width="17.5703125" style="73" bestFit="1" customWidth="1"/>
    <col min="14338" max="14338" width="29.7109375" style="73" customWidth="1"/>
    <col min="14339" max="14339" width="7.85546875" style="73" customWidth="1"/>
    <col min="14340" max="14340" width="12.140625" style="73" customWidth="1"/>
    <col min="14341" max="14345" width="11.7109375" style="73" customWidth="1"/>
    <col min="14346" max="14346" width="9.28515625" style="73" customWidth="1"/>
    <col min="14347" max="14347" width="13" style="73" customWidth="1"/>
    <col min="14348" max="14592" width="8.85546875" style="73"/>
    <col min="14593" max="14593" width="17.5703125" style="73" bestFit="1" customWidth="1"/>
    <col min="14594" max="14594" width="29.7109375" style="73" customWidth="1"/>
    <col min="14595" max="14595" width="7.85546875" style="73" customWidth="1"/>
    <col min="14596" max="14596" width="12.140625" style="73" customWidth="1"/>
    <col min="14597" max="14601" width="11.7109375" style="73" customWidth="1"/>
    <col min="14602" max="14602" width="9.28515625" style="73" customWidth="1"/>
    <col min="14603" max="14603" width="13" style="73" customWidth="1"/>
    <col min="14604" max="14848" width="8.85546875" style="73"/>
    <col min="14849" max="14849" width="17.5703125" style="73" bestFit="1" customWidth="1"/>
    <col min="14850" max="14850" width="29.7109375" style="73" customWidth="1"/>
    <col min="14851" max="14851" width="7.85546875" style="73" customWidth="1"/>
    <col min="14852" max="14852" width="12.140625" style="73" customWidth="1"/>
    <col min="14853" max="14857" width="11.7109375" style="73" customWidth="1"/>
    <col min="14858" max="14858" width="9.28515625" style="73" customWidth="1"/>
    <col min="14859" max="14859" width="13" style="73" customWidth="1"/>
    <col min="14860" max="15104" width="8.85546875" style="73"/>
    <col min="15105" max="15105" width="17.5703125" style="73" bestFit="1" customWidth="1"/>
    <col min="15106" max="15106" width="29.7109375" style="73" customWidth="1"/>
    <col min="15107" max="15107" width="7.85546875" style="73" customWidth="1"/>
    <col min="15108" max="15108" width="12.140625" style="73" customWidth="1"/>
    <col min="15109" max="15113" width="11.7109375" style="73" customWidth="1"/>
    <col min="15114" max="15114" width="9.28515625" style="73" customWidth="1"/>
    <col min="15115" max="15115" width="13" style="73" customWidth="1"/>
    <col min="15116" max="15360" width="8.85546875" style="73"/>
    <col min="15361" max="15361" width="17.5703125" style="73" bestFit="1" customWidth="1"/>
    <col min="15362" max="15362" width="29.7109375" style="73" customWidth="1"/>
    <col min="15363" max="15363" width="7.85546875" style="73" customWidth="1"/>
    <col min="15364" max="15364" width="12.140625" style="73" customWidth="1"/>
    <col min="15365" max="15369" width="11.7109375" style="73" customWidth="1"/>
    <col min="15370" max="15370" width="9.28515625" style="73" customWidth="1"/>
    <col min="15371" max="15371" width="13" style="73" customWidth="1"/>
    <col min="15372" max="15616" width="8.85546875" style="73"/>
    <col min="15617" max="15617" width="17.5703125" style="73" bestFit="1" customWidth="1"/>
    <col min="15618" max="15618" width="29.7109375" style="73" customWidth="1"/>
    <col min="15619" max="15619" width="7.85546875" style="73" customWidth="1"/>
    <col min="15620" max="15620" width="12.140625" style="73" customWidth="1"/>
    <col min="15621" max="15625" width="11.7109375" style="73" customWidth="1"/>
    <col min="15626" max="15626" width="9.28515625" style="73" customWidth="1"/>
    <col min="15627" max="15627" width="13" style="73" customWidth="1"/>
    <col min="15628" max="15872" width="8.85546875" style="73"/>
    <col min="15873" max="15873" width="17.5703125" style="73" bestFit="1" customWidth="1"/>
    <col min="15874" max="15874" width="29.7109375" style="73" customWidth="1"/>
    <col min="15875" max="15875" width="7.85546875" style="73" customWidth="1"/>
    <col min="15876" max="15876" width="12.140625" style="73" customWidth="1"/>
    <col min="15877" max="15881" width="11.7109375" style="73" customWidth="1"/>
    <col min="15882" max="15882" width="9.28515625" style="73" customWidth="1"/>
    <col min="15883" max="15883" width="13" style="73" customWidth="1"/>
    <col min="15884" max="16128" width="8.85546875" style="73"/>
    <col min="16129" max="16129" width="17.5703125" style="73" bestFit="1" customWidth="1"/>
    <col min="16130" max="16130" width="29.7109375" style="73" customWidth="1"/>
    <col min="16131" max="16131" width="7.85546875" style="73" customWidth="1"/>
    <col min="16132" max="16132" width="12.140625" style="73" customWidth="1"/>
    <col min="16133" max="16137" width="11.7109375" style="73" customWidth="1"/>
    <col min="16138" max="16138" width="9.28515625" style="73" customWidth="1"/>
    <col min="16139" max="16139" width="13" style="73" customWidth="1"/>
    <col min="16140" max="16384" width="8.85546875" style="73"/>
  </cols>
  <sheetData>
    <row r="1" spans="1:9" x14ac:dyDescent="0.2">
      <c r="A1" s="98" t="s">
        <v>2673</v>
      </c>
      <c r="B1" s="99" t="s">
        <v>375</v>
      </c>
      <c r="D1" s="100"/>
      <c r="E1" s="101" t="s">
        <v>2674</v>
      </c>
      <c r="F1" s="101" t="s">
        <v>2675</v>
      </c>
      <c r="G1" s="101" t="s">
        <v>2676</v>
      </c>
      <c r="H1" s="101" t="s">
        <v>2677</v>
      </c>
      <c r="I1" s="101" t="s">
        <v>2678</v>
      </c>
    </row>
    <row r="2" spans="1:9" x14ac:dyDescent="0.2">
      <c r="A2" s="98" t="s">
        <v>2679</v>
      </c>
      <c r="B2" s="99" t="s">
        <v>2674</v>
      </c>
      <c r="D2" s="102" t="s">
        <v>2640</v>
      </c>
      <c r="E2" s="103">
        <v>5760</v>
      </c>
      <c r="F2" s="103">
        <v>3740</v>
      </c>
      <c r="G2" s="103">
        <v>5029</v>
      </c>
      <c r="H2" s="103">
        <v>4718</v>
      </c>
      <c r="I2" s="104">
        <f t="shared" ref="I2:I13" si="0">SUM(E2:H2)</f>
        <v>19247</v>
      </c>
    </row>
    <row r="3" spans="1:9" x14ac:dyDescent="0.2">
      <c r="D3" s="102" t="s">
        <v>2641</v>
      </c>
      <c r="E3" s="103">
        <v>6739</v>
      </c>
      <c r="F3" s="103">
        <v>2739</v>
      </c>
      <c r="G3" s="103">
        <v>4993</v>
      </c>
      <c r="H3" s="103">
        <v>2615</v>
      </c>
      <c r="I3" s="104">
        <f t="shared" si="0"/>
        <v>17086</v>
      </c>
    </row>
    <row r="4" spans="1:9" x14ac:dyDescent="0.2">
      <c r="A4" s="98" t="s">
        <v>2680</v>
      </c>
      <c r="B4" s="105"/>
      <c r="D4" s="102" t="s">
        <v>2642</v>
      </c>
      <c r="E4" s="103">
        <v>6338</v>
      </c>
      <c r="F4" s="103">
        <v>3358</v>
      </c>
      <c r="G4" s="103">
        <v>4265</v>
      </c>
      <c r="H4" s="103">
        <v>5312</v>
      </c>
      <c r="I4" s="104">
        <f t="shared" si="0"/>
        <v>19273</v>
      </c>
    </row>
    <row r="5" spans="1:9" x14ac:dyDescent="0.2">
      <c r="A5" s="98" t="s">
        <v>2681</v>
      </c>
      <c r="B5" s="105"/>
      <c r="D5" s="102" t="s">
        <v>2643</v>
      </c>
      <c r="E5" s="103">
        <v>5013</v>
      </c>
      <c r="F5" s="103">
        <v>4866</v>
      </c>
      <c r="G5" s="103">
        <v>4565</v>
      </c>
      <c r="H5" s="103">
        <v>1108</v>
      </c>
      <c r="I5" s="104">
        <f t="shared" si="0"/>
        <v>15552</v>
      </c>
    </row>
    <row r="6" spans="1:9" x14ac:dyDescent="0.2">
      <c r="A6" s="98" t="s">
        <v>2682</v>
      </c>
      <c r="B6" s="106"/>
      <c r="D6" s="102" t="s">
        <v>375</v>
      </c>
      <c r="E6" s="103">
        <v>6204</v>
      </c>
      <c r="F6" s="103">
        <v>2048</v>
      </c>
      <c r="G6" s="103">
        <v>4766</v>
      </c>
      <c r="H6" s="103">
        <v>1994</v>
      </c>
      <c r="I6" s="104">
        <f t="shared" si="0"/>
        <v>15012</v>
      </c>
    </row>
    <row r="7" spans="1:9" x14ac:dyDescent="0.2">
      <c r="D7" s="102" t="s">
        <v>2644</v>
      </c>
      <c r="E7" s="103">
        <v>6522</v>
      </c>
      <c r="F7" s="103">
        <v>2842</v>
      </c>
      <c r="G7" s="103">
        <v>5379</v>
      </c>
      <c r="H7" s="103">
        <v>3830</v>
      </c>
      <c r="I7" s="104">
        <f t="shared" si="0"/>
        <v>18573</v>
      </c>
    </row>
    <row r="8" spans="1:9" x14ac:dyDescent="0.2">
      <c r="A8" s="107" t="s">
        <v>2683</v>
      </c>
      <c r="B8" s="106"/>
      <c r="D8" s="102" t="s">
        <v>2645</v>
      </c>
      <c r="E8" s="103">
        <v>6456</v>
      </c>
      <c r="F8" s="103">
        <v>2714</v>
      </c>
      <c r="G8" s="103">
        <v>4171</v>
      </c>
      <c r="H8" s="103">
        <v>3232</v>
      </c>
      <c r="I8" s="104">
        <f t="shared" si="0"/>
        <v>16573</v>
      </c>
    </row>
    <row r="9" spans="1:9" x14ac:dyDescent="0.2">
      <c r="B9" s="108"/>
      <c r="D9" s="102" t="s">
        <v>2646</v>
      </c>
      <c r="E9" s="103">
        <v>6836</v>
      </c>
      <c r="F9" s="103">
        <v>2081</v>
      </c>
      <c r="G9" s="103">
        <v>5077</v>
      </c>
      <c r="H9" s="103">
        <v>1607</v>
      </c>
      <c r="I9" s="104">
        <f t="shared" si="0"/>
        <v>15601</v>
      </c>
    </row>
    <row r="10" spans="1:9" x14ac:dyDescent="0.2">
      <c r="D10" s="102" t="s">
        <v>2647</v>
      </c>
      <c r="E10" s="103">
        <v>5967</v>
      </c>
      <c r="F10" s="103">
        <v>4574</v>
      </c>
      <c r="G10" s="103">
        <v>4754</v>
      </c>
      <c r="H10" s="103">
        <v>1563</v>
      </c>
      <c r="I10" s="104">
        <f t="shared" si="0"/>
        <v>16858</v>
      </c>
    </row>
    <row r="11" spans="1:9" x14ac:dyDescent="0.2">
      <c r="D11" s="102" t="s">
        <v>2648</v>
      </c>
      <c r="E11" s="103">
        <v>6576</v>
      </c>
      <c r="F11" s="103">
        <v>4008</v>
      </c>
      <c r="G11" s="103">
        <v>4830</v>
      </c>
      <c r="H11" s="103">
        <v>2590</v>
      </c>
      <c r="I11" s="104">
        <f t="shared" si="0"/>
        <v>18004</v>
      </c>
    </row>
    <row r="12" spans="1:9" x14ac:dyDescent="0.2">
      <c r="D12" s="102" t="s">
        <v>2649</v>
      </c>
      <c r="E12" s="103">
        <v>6042</v>
      </c>
      <c r="F12" s="103">
        <v>4235</v>
      </c>
      <c r="G12" s="103">
        <v>4224</v>
      </c>
      <c r="H12" s="103">
        <v>3960</v>
      </c>
      <c r="I12" s="104">
        <f t="shared" si="0"/>
        <v>18461</v>
      </c>
    </row>
    <row r="13" spans="1:9" x14ac:dyDescent="0.2">
      <c r="D13" s="102" t="s">
        <v>2650</v>
      </c>
      <c r="E13" s="103">
        <v>5566</v>
      </c>
      <c r="F13" s="103">
        <v>3751</v>
      </c>
      <c r="G13" s="103">
        <v>5103</v>
      </c>
      <c r="H13" s="103">
        <v>3013</v>
      </c>
      <c r="I13" s="104">
        <f t="shared" si="0"/>
        <v>17433</v>
      </c>
    </row>
    <row r="14" spans="1:9" x14ac:dyDescent="0.2">
      <c r="D14" s="102" t="s">
        <v>376</v>
      </c>
      <c r="E14" s="104">
        <f>SUM(E2:E13)</f>
        <v>74019</v>
      </c>
      <c r="F14" s="104">
        <f>SUM(F2:F13)</f>
        <v>40956</v>
      </c>
      <c r="G14" s="104">
        <f>SUM(G2:G13)</f>
        <v>57156</v>
      </c>
      <c r="H14" s="104">
        <f>SUM(H2:H13)</f>
        <v>35542</v>
      </c>
      <c r="I14" s="104">
        <f>SUM(I2:I13)</f>
        <v>207673</v>
      </c>
    </row>
  </sheetData>
  <customSheetViews>
    <customSheetView guid="{32E1B1E0-F29A-4FB3-9E7F-F78F245BC75E}" state="hidden">
      <selection activeCell="B16" sqref="B16"/>
      <pageMargins left="0.75" right="0.75" top="1" bottom="1" header="0.5" footer="0.5"/>
      <pageSetup orientation="portrait" verticalDpi="0" r:id="rId1"/>
      <headerFooter alignWithMargins="0"/>
    </customSheetView>
  </customSheetViews>
  <conditionalFormatting sqref="E2:I14">
    <cfRule type="expression" dxfId="0" priority="2" stopIfTrue="1">
      <formula>AND(E$1=$B$2,$D2=$B$1,E2=$B$8)</formula>
    </cfRule>
  </conditionalFormatting>
  <dataValidations count="2">
    <dataValidation type="list" allowBlank="1" showInputMessage="1" showErrorMessage="1" sqref="B2:B3 WVJ983042:WVJ983043 WLN983042:WLN983043 WBR983042:WBR983043 VRV983042:VRV983043 VHZ983042:VHZ983043 UYD983042:UYD983043 UOH983042:UOH983043 UEL983042:UEL983043 TUP983042:TUP983043 TKT983042:TKT983043 TAX983042:TAX983043 SRB983042:SRB983043 SHF983042:SHF983043 RXJ983042:RXJ983043 RNN983042:RNN983043 RDR983042:RDR983043 QTV983042:QTV983043 QJZ983042:QJZ983043 QAD983042:QAD983043 PQH983042:PQH983043 PGL983042:PGL983043 OWP983042:OWP983043 OMT983042:OMT983043 OCX983042:OCX983043 NTB983042:NTB983043 NJF983042:NJF983043 MZJ983042:MZJ983043 MPN983042:MPN983043 MFR983042:MFR983043 LVV983042:LVV983043 LLZ983042:LLZ983043 LCD983042:LCD983043 KSH983042:KSH983043 KIL983042:KIL983043 JYP983042:JYP983043 JOT983042:JOT983043 JEX983042:JEX983043 IVB983042:IVB983043 ILF983042:ILF983043 IBJ983042:IBJ983043 HRN983042:HRN983043 HHR983042:HHR983043 GXV983042:GXV983043 GNZ983042:GNZ983043 GED983042:GED983043 FUH983042:FUH983043 FKL983042:FKL983043 FAP983042:FAP983043 EQT983042:EQT983043 EGX983042:EGX983043 DXB983042:DXB983043 DNF983042:DNF983043 DDJ983042:DDJ983043 CTN983042:CTN983043 CJR983042:CJR983043 BZV983042:BZV983043 BPZ983042:BPZ983043 BGD983042:BGD983043 AWH983042:AWH983043 AML983042:AML983043 ACP983042:ACP983043 ST983042:ST983043 IX983042:IX983043 B983042:B983043 WVJ917506:WVJ917507 WLN917506:WLN917507 WBR917506:WBR917507 VRV917506:VRV917507 VHZ917506:VHZ917507 UYD917506:UYD917507 UOH917506:UOH917507 UEL917506:UEL917507 TUP917506:TUP917507 TKT917506:TKT917507 TAX917506:TAX917507 SRB917506:SRB917507 SHF917506:SHF917507 RXJ917506:RXJ917507 RNN917506:RNN917507 RDR917506:RDR917507 QTV917506:QTV917507 QJZ917506:QJZ917507 QAD917506:QAD917507 PQH917506:PQH917507 PGL917506:PGL917507 OWP917506:OWP917507 OMT917506:OMT917507 OCX917506:OCX917507 NTB917506:NTB917507 NJF917506:NJF917507 MZJ917506:MZJ917507 MPN917506:MPN917507 MFR917506:MFR917507 LVV917506:LVV917507 LLZ917506:LLZ917507 LCD917506:LCD917507 KSH917506:KSH917507 KIL917506:KIL917507 JYP917506:JYP917507 JOT917506:JOT917507 JEX917506:JEX917507 IVB917506:IVB917507 ILF917506:ILF917507 IBJ917506:IBJ917507 HRN917506:HRN917507 HHR917506:HHR917507 GXV917506:GXV917507 GNZ917506:GNZ917507 GED917506:GED917507 FUH917506:FUH917507 FKL917506:FKL917507 FAP917506:FAP917507 EQT917506:EQT917507 EGX917506:EGX917507 DXB917506:DXB917507 DNF917506:DNF917507 DDJ917506:DDJ917507 CTN917506:CTN917507 CJR917506:CJR917507 BZV917506:BZV917507 BPZ917506:BPZ917507 BGD917506:BGD917507 AWH917506:AWH917507 AML917506:AML917507 ACP917506:ACP917507 ST917506:ST917507 IX917506:IX917507 B917506:B917507 WVJ851970:WVJ851971 WLN851970:WLN851971 WBR851970:WBR851971 VRV851970:VRV851971 VHZ851970:VHZ851971 UYD851970:UYD851971 UOH851970:UOH851971 UEL851970:UEL851971 TUP851970:TUP851971 TKT851970:TKT851971 TAX851970:TAX851971 SRB851970:SRB851971 SHF851970:SHF851971 RXJ851970:RXJ851971 RNN851970:RNN851971 RDR851970:RDR851971 QTV851970:QTV851971 QJZ851970:QJZ851971 QAD851970:QAD851971 PQH851970:PQH851971 PGL851970:PGL851971 OWP851970:OWP851971 OMT851970:OMT851971 OCX851970:OCX851971 NTB851970:NTB851971 NJF851970:NJF851971 MZJ851970:MZJ851971 MPN851970:MPN851971 MFR851970:MFR851971 LVV851970:LVV851971 LLZ851970:LLZ851971 LCD851970:LCD851971 KSH851970:KSH851971 KIL851970:KIL851971 JYP851970:JYP851971 JOT851970:JOT851971 JEX851970:JEX851971 IVB851970:IVB851971 ILF851970:ILF851971 IBJ851970:IBJ851971 HRN851970:HRN851971 HHR851970:HHR851971 GXV851970:GXV851971 GNZ851970:GNZ851971 GED851970:GED851971 FUH851970:FUH851971 FKL851970:FKL851971 FAP851970:FAP851971 EQT851970:EQT851971 EGX851970:EGX851971 DXB851970:DXB851971 DNF851970:DNF851971 DDJ851970:DDJ851971 CTN851970:CTN851971 CJR851970:CJR851971 BZV851970:BZV851971 BPZ851970:BPZ851971 BGD851970:BGD851971 AWH851970:AWH851971 AML851970:AML851971 ACP851970:ACP851971 ST851970:ST851971 IX851970:IX851971 B851970:B851971 WVJ786434:WVJ786435 WLN786434:WLN786435 WBR786434:WBR786435 VRV786434:VRV786435 VHZ786434:VHZ786435 UYD786434:UYD786435 UOH786434:UOH786435 UEL786434:UEL786435 TUP786434:TUP786435 TKT786434:TKT786435 TAX786434:TAX786435 SRB786434:SRB786435 SHF786434:SHF786435 RXJ786434:RXJ786435 RNN786434:RNN786435 RDR786434:RDR786435 QTV786434:QTV786435 QJZ786434:QJZ786435 QAD786434:QAD786435 PQH786434:PQH786435 PGL786434:PGL786435 OWP786434:OWP786435 OMT786434:OMT786435 OCX786434:OCX786435 NTB786434:NTB786435 NJF786434:NJF786435 MZJ786434:MZJ786435 MPN786434:MPN786435 MFR786434:MFR786435 LVV786434:LVV786435 LLZ786434:LLZ786435 LCD786434:LCD786435 KSH786434:KSH786435 KIL786434:KIL786435 JYP786434:JYP786435 JOT786434:JOT786435 JEX786434:JEX786435 IVB786434:IVB786435 ILF786434:ILF786435 IBJ786434:IBJ786435 HRN786434:HRN786435 HHR786434:HHR786435 GXV786434:GXV786435 GNZ786434:GNZ786435 GED786434:GED786435 FUH786434:FUH786435 FKL786434:FKL786435 FAP786434:FAP786435 EQT786434:EQT786435 EGX786434:EGX786435 DXB786434:DXB786435 DNF786434:DNF786435 DDJ786434:DDJ786435 CTN786434:CTN786435 CJR786434:CJR786435 BZV786434:BZV786435 BPZ786434:BPZ786435 BGD786434:BGD786435 AWH786434:AWH786435 AML786434:AML786435 ACP786434:ACP786435 ST786434:ST786435 IX786434:IX786435 B786434:B786435 WVJ720898:WVJ720899 WLN720898:WLN720899 WBR720898:WBR720899 VRV720898:VRV720899 VHZ720898:VHZ720899 UYD720898:UYD720899 UOH720898:UOH720899 UEL720898:UEL720899 TUP720898:TUP720899 TKT720898:TKT720899 TAX720898:TAX720899 SRB720898:SRB720899 SHF720898:SHF720899 RXJ720898:RXJ720899 RNN720898:RNN720899 RDR720898:RDR720899 QTV720898:QTV720899 QJZ720898:QJZ720899 QAD720898:QAD720899 PQH720898:PQH720899 PGL720898:PGL720899 OWP720898:OWP720899 OMT720898:OMT720899 OCX720898:OCX720899 NTB720898:NTB720899 NJF720898:NJF720899 MZJ720898:MZJ720899 MPN720898:MPN720899 MFR720898:MFR720899 LVV720898:LVV720899 LLZ720898:LLZ720899 LCD720898:LCD720899 KSH720898:KSH720899 KIL720898:KIL720899 JYP720898:JYP720899 JOT720898:JOT720899 JEX720898:JEX720899 IVB720898:IVB720899 ILF720898:ILF720899 IBJ720898:IBJ720899 HRN720898:HRN720899 HHR720898:HHR720899 GXV720898:GXV720899 GNZ720898:GNZ720899 GED720898:GED720899 FUH720898:FUH720899 FKL720898:FKL720899 FAP720898:FAP720899 EQT720898:EQT720899 EGX720898:EGX720899 DXB720898:DXB720899 DNF720898:DNF720899 DDJ720898:DDJ720899 CTN720898:CTN720899 CJR720898:CJR720899 BZV720898:BZV720899 BPZ720898:BPZ720899 BGD720898:BGD720899 AWH720898:AWH720899 AML720898:AML720899 ACP720898:ACP720899 ST720898:ST720899 IX720898:IX720899 B720898:B720899 WVJ655362:WVJ655363 WLN655362:WLN655363 WBR655362:WBR655363 VRV655362:VRV655363 VHZ655362:VHZ655363 UYD655362:UYD655363 UOH655362:UOH655363 UEL655362:UEL655363 TUP655362:TUP655363 TKT655362:TKT655363 TAX655362:TAX655363 SRB655362:SRB655363 SHF655362:SHF655363 RXJ655362:RXJ655363 RNN655362:RNN655363 RDR655362:RDR655363 QTV655362:QTV655363 QJZ655362:QJZ655363 QAD655362:QAD655363 PQH655362:PQH655363 PGL655362:PGL655363 OWP655362:OWP655363 OMT655362:OMT655363 OCX655362:OCX655363 NTB655362:NTB655363 NJF655362:NJF655363 MZJ655362:MZJ655363 MPN655362:MPN655363 MFR655362:MFR655363 LVV655362:LVV655363 LLZ655362:LLZ655363 LCD655362:LCD655363 KSH655362:KSH655363 KIL655362:KIL655363 JYP655362:JYP655363 JOT655362:JOT655363 JEX655362:JEX655363 IVB655362:IVB655363 ILF655362:ILF655363 IBJ655362:IBJ655363 HRN655362:HRN655363 HHR655362:HHR655363 GXV655362:GXV655363 GNZ655362:GNZ655363 GED655362:GED655363 FUH655362:FUH655363 FKL655362:FKL655363 FAP655362:FAP655363 EQT655362:EQT655363 EGX655362:EGX655363 DXB655362:DXB655363 DNF655362:DNF655363 DDJ655362:DDJ655363 CTN655362:CTN655363 CJR655362:CJR655363 BZV655362:BZV655363 BPZ655362:BPZ655363 BGD655362:BGD655363 AWH655362:AWH655363 AML655362:AML655363 ACP655362:ACP655363 ST655362:ST655363 IX655362:IX655363 B655362:B655363 WVJ589826:WVJ589827 WLN589826:WLN589827 WBR589826:WBR589827 VRV589826:VRV589827 VHZ589826:VHZ589827 UYD589826:UYD589827 UOH589826:UOH589827 UEL589826:UEL589827 TUP589826:TUP589827 TKT589826:TKT589827 TAX589826:TAX589827 SRB589826:SRB589827 SHF589826:SHF589827 RXJ589826:RXJ589827 RNN589826:RNN589827 RDR589826:RDR589827 QTV589826:QTV589827 QJZ589826:QJZ589827 QAD589826:QAD589827 PQH589826:PQH589827 PGL589826:PGL589827 OWP589826:OWP589827 OMT589826:OMT589827 OCX589826:OCX589827 NTB589826:NTB589827 NJF589826:NJF589827 MZJ589826:MZJ589827 MPN589826:MPN589827 MFR589826:MFR589827 LVV589826:LVV589827 LLZ589826:LLZ589827 LCD589826:LCD589827 KSH589826:KSH589827 KIL589826:KIL589827 JYP589826:JYP589827 JOT589826:JOT589827 JEX589826:JEX589827 IVB589826:IVB589827 ILF589826:ILF589827 IBJ589826:IBJ589827 HRN589826:HRN589827 HHR589826:HHR589827 GXV589826:GXV589827 GNZ589826:GNZ589827 GED589826:GED589827 FUH589826:FUH589827 FKL589826:FKL589827 FAP589826:FAP589827 EQT589826:EQT589827 EGX589826:EGX589827 DXB589826:DXB589827 DNF589826:DNF589827 DDJ589826:DDJ589827 CTN589826:CTN589827 CJR589826:CJR589827 BZV589826:BZV589827 BPZ589826:BPZ589827 BGD589826:BGD589827 AWH589826:AWH589827 AML589826:AML589827 ACP589826:ACP589827 ST589826:ST589827 IX589826:IX589827 B589826:B589827 WVJ524290:WVJ524291 WLN524290:WLN524291 WBR524290:WBR524291 VRV524290:VRV524291 VHZ524290:VHZ524291 UYD524290:UYD524291 UOH524290:UOH524291 UEL524290:UEL524291 TUP524290:TUP524291 TKT524290:TKT524291 TAX524290:TAX524291 SRB524290:SRB524291 SHF524290:SHF524291 RXJ524290:RXJ524291 RNN524290:RNN524291 RDR524290:RDR524291 QTV524290:QTV524291 QJZ524290:QJZ524291 QAD524290:QAD524291 PQH524290:PQH524291 PGL524290:PGL524291 OWP524290:OWP524291 OMT524290:OMT524291 OCX524290:OCX524291 NTB524290:NTB524291 NJF524290:NJF524291 MZJ524290:MZJ524291 MPN524290:MPN524291 MFR524290:MFR524291 LVV524290:LVV524291 LLZ524290:LLZ524291 LCD524290:LCD524291 KSH524290:KSH524291 KIL524290:KIL524291 JYP524290:JYP524291 JOT524290:JOT524291 JEX524290:JEX524291 IVB524290:IVB524291 ILF524290:ILF524291 IBJ524290:IBJ524291 HRN524290:HRN524291 HHR524290:HHR524291 GXV524290:GXV524291 GNZ524290:GNZ524291 GED524290:GED524291 FUH524290:FUH524291 FKL524290:FKL524291 FAP524290:FAP524291 EQT524290:EQT524291 EGX524290:EGX524291 DXB524290:DXB524291 DNF524290:DNF524291 DDJ524290:DDJ524291 CTN524290:CTN524291 CJR524290:CJR524291 BZV524290:BZV524291 BPZ524290:BPZ524291 BGD524290:BGD524291 AWH524290:AWH524291 AML524290:AML524291 ACP524290:ACP524291 ST524290:ST524291 IX524290:IX524291 B524290:B524291 WVJ458754:WVJ458755 WLN458754:WLN458755 WBR458754:WBR458755 VRV458754:VRV458755 VHZ458754:VHZ458755 UYD458754:UYD458755 UOH458754:UOH458755 UEL458754:UEL458755 TUP458754:TUP458755 TKT458754:TKT458755 TAX458754:TAX458755 SRB458754:SRB458755 SHF458754:SHF458755 RXJ458754:RXJ458755 RNN458754:RNN458755 RDR458754:RDR458755 QTV458754:QTV458755 QJZ458754:QJZ458755 QAD458754:QAD458755 PQH458754:PQH458755 PGL458754:PGL458755 OWP458754:OWP458755 OMT458754:OMT458755 OCX458754:OCX458755 NTB458754:NTB458755 NJF458754:NJF458755 MZJ458754:MZJ458755 MPN458754:MPN458755 MFR458754:MFR458755 LVV458754:LVV458755 LLZ458754:LLZ458755 LCD458754:LCD458755 KSH458754:KSH458755 KIL458754:KIL458755 JYP458754:JYP458755 JOT458754:JOT458755 JEX458754:JEX458755 IVB458754:IVB458755 ILF458754:ILF458755 IBJ458754:IBJ458755 HRN458754:HRN458755 HHR458754:HHR458755 GXV458754:GXV458755 GNZ458754:GNZ458755 GED458754:GED458755 FUH458754:FUH458755 FKL458754:FKL458755 FAP458754:FAP458755 EQT458754:EQT458755 EGX458754:EGX458755 DXB458754:DXB458755 DNF458754:DNF458755 DDJ458754:DDJ458755 CTN458754:CTN458755 CJR458754:CJR458755 BZV458754:BZV458755 BPZ458754:BPZ458755 BGD458754:BGD458755 AWH458754:AWH458755 AML458754:AML458755 ACP458754:ACP458755 ST458754:ST458755 IX458754:IX458755 B458754:B458755 WVJ393218:WVJ393219 WLN393218:WLN393219 WBR393218:WBR393219 VRV393218:VRV393219 VHZ393218:VHZ393219 UYD393218:UYD393219 UOH393218:UOH393219 UEL393218:UEL393219 TUP393218:TUP393219 TKT393218:TKT393219 TAX393218:TAX393219 SRB393218:SRB393219 SHF393218:SHF393219 RXJ393218:RXJ393219 RNN393218:RNN393219 RDR393218:RDR393219 QTV393218:QTV393219 QJZ393218:QJZ393219 QAD393218:QAD393219 PQH393218:PQH393219 PGL393218:PGL393219 OWP393218:OWP393219 OMT393218:OMT393219 OCX393218:OCX393219 NTB393218:NTB393219 NJF393218:NJF393219 MZJ393218:MZJ393219 MPN393218:MPN393219 MFR393218:MFR393219 LVV393218:LVV393219 LLZ393218:LLZ393219 LCD393218:LCD393219 KSH393218:KSH393219 KIL393218:KIL393219 JYP393218:JYP393219 JOT393218:JOT393219 JEX393218:JEX393219 IVB393218:IVB393219 ILF393218:ILF393219 IBJ393218:IBJ393219 HRN393218:HRN393219 HHR393218:HHR393219 GXV393218:GXV393219 GNZ393218:GNZ393219 GED393218:GED393219 FUH393218:FUH393219 FKL393218:FKL393219 FAP393218:FAP393219 EQT393218:EQT393219 EGX393218:EGX393219 DXB393218:DXB393219 DNF393218:DNF393219 DDJ393218:DDJ393219 CTN393218:CTN393219 CJR393218:CJR393219 BZV393218:BZV393219 BPZ393218:BPZ393219 BGD393218:BGD393219 AWH393218:AWH393219 AML393218:AML393219 ACP393218:ACP393219 ST393218:ST393219 IX393218:IX393219 B393218:B393219 WVJ327682:WVJ327683 WLN327682:WLN327683 WBR327682:WBR327683 VRV327682:VRV327683 VHZ327682:VHZ327683 UYD327682:UYD327683 UOH327682:UOH327683 UEL327682:UEL327683 TUP327682:TUP327683 TKT327682:TKT327683 TAX327682:TAX327683 SRB327682:SRB327683 SHF327682:SHF327683 RXJ327682:RXJ327683 RNN327682:RNN327683 RDR327682:RDR327683 QTV327682:QTV327683 QJZ327682:QJZ327683 QAD327682:QAD327683 PQH327682:PQH327683 PGL327682:PGL327683 OWP327682:OWP327683 OMT327682:OMT327683 OCX327682:OCX327683 NTB327682:NTB327683 NJF327682:NJF327683 MZJ327682:MZJ327683 MPN327682:MPN327683 MFR327682:MFR327683 LVV327682:LVV327683 LLZ327682:LLZ327683 LCD327682:LCD327683 KSH327682:KSH327683 KIL327682:KIL327683 JYP327682:JYP327683 JOT327682:JOT327683 JEX327682:JEX327683 IVB327682:IVB327683 ILF327682:ILF327683 IBJ327682:IBJ327683 HRN327682:HRN327683 HHR327682:HHR327683 GXV327682:GXV327683 GNZ327682:GNZ327683 GED327682:GED327683 FUH327682:FUH327683 FKL327682:FKL327683 FAP327682:FAP327683 EQT327682:EQT327683 EGX327682:EGX327683 DXB327682:DXB327683 DNF327682:DNF327683 DDJ327682:DDJ327683 CTN327682:CTN327683 CJR327682:CJR327683 BZV327682:BZV327683 BPZ327682:BPZ327683 BGD327682:BGD327683 AWH327682:AWH327683 AML327682:AML327683 ACP327682:ACP327683 ST327682:ST327683 IX327682:IX327683 B327682:B327683 WVJ262146:WVJ262147 WLN262146:WLN262147 WBR262146:WBR262147 VRV262146:VRV262147 VHZ262146:VHZ262147 UYD262146:UYD262147 UOH262146:UOH262147 UEL262146:UEL262147 TUP262146:TUP262147 TKT262146:TKT262147 TAX262146:TAX262147 SRB262146:SRB262147 SHF262146:SHF262147 RXJ262146:RXJ262147 RNN262146:RNN262147 RDR262146:RDR262147 QTV262146:QTV262147 QJZ262146:QJZ262147 QAD262146:QAD262147 PQH262146:PQH262147 PGL262146:PGL262147 OWP262146:OWP262147 OMT262146:OMT262147 OCX262146:OCX262147 NTB262146:NTB262147 NJF262146:NJF262147 MZJ262146:MZJ262147 MPN262146:MPN262147 MFR262146:MFR262147 LVV262146:LVV262147 LLZ262146:LLZ262147 LCD262146:LCD262147 KSH262146:KSH262147 KIL262146:KIL262147 JYP262146:JYP262147 JOT262146:JOT262147 JEX262146:JEX262147 IVB262146:IVB262147 ILF262146:ILF262147 IBJ262146:IBJ262147 HRN262146:HRN262147 HHR262146:HHR262147 GXV262146:GXV262147 GNZ262146:GNZ262147 GED262146:GED262147 FUH262146:FUH262147 FKL262146:FKL262147 FAP262146:FAP262147 EQT262146:EQT262147 EGX262146:EGX262147 DXB262146:DXB262147 DNF262146:DNF262147 DDJ262146:DDJ262147 CTN262146:CTN262147 CJR262146:CJR262147 BZV262146:BZV262147 BPZ262146:BPZ262147 BGD262146:BGD262147 AWH262146:AWH262147 AML262146:AML262147 ACP262146:ACP262147 ST262146:ST262147 IX262146:IX262147 B262146:B262147 WVJ196610:WVJ196611 WLN196610:WLN196611 WBR196610:WBR196611 VRV196610:VRV196611 VHZ196610:VHZ196611 UYD196610:UYD196611 UOH196610:UOH196611 UEL196610:UEL196611 TUP196610:TUP196611 TKT196610:TKT196611 TAX196610:TAX196611 SRB196610:SRB196611 SHF196610:SHF196611 RXJ196610:RXJ196611 RNN196610:RNN196611 RDR196610:RDR196611 QTV196610:QTV196611 QJZ196610:QJZ196611 QAD196610:QAD196611 PQH196610:PQH196611 PGL196610:PGL196611 OWP196610:OWP196611 OMT196610:OMT196611 OCX196610:OCX196611 NTB196610:NTB196611 NJF196610:NJF196611 MZJ196610:MZJ196611 MPN196610:MPN196611 MFR196610:MFR196611 LVV196610:LVV196611 LLZ196610:LLZ196611 LCD196610:LCD196611 KSH196610:KSH196611 KIL196610:KIL196611 JYP196610:JYP196611 JOT196610:JOT196611 JEX196610:JEX196611 IVB196610:IVB196611 ILF196610:ILF196611 IBJ196610:IBJ196611 HRN196610:HRN196611 HHR196610:HHR196611 GXV196610:GXV196611 GNZ196610:GNZ196611 GED196610:GED196611 FUH196610:FUH196611 FKL196610:FKL196611 FAP196610:FAP196611 EQT196610:EQT196611 EGX196610:EGX196611 DXB196610:DXB196611 DNF196610:DNF196611 DDJ196610:DDJ196611 CTN196610:CTN196611 CJR196610:CJR196611 BZV196610:BZV196611 BPZ196610:BPZ196611 BGD196610:BGD196611 AWH196610:AWH196611 AML196610:AML196611 ACP196610:ACP196611 ST196610:ST196611 IX196610:IX196611 B196610:B196611 WVJ131074:WVJ131075 WLN131074:WLN131075 WBR131074:WBR131075 VRV131074:VRV131075 VHZ131074:VHZ131075 UYD131074:UYD131075 UOH131074:UOH131075 UEL131074:UEL131075 TUP131074:TUP131075 TKT131074:TKT131075 TAX131074:TAX131075 SRB131074:SRB131075 SHF131074:SHF131075 RXJ131074:RXJ131075 RNN131074:RNN131075 RDR131074:RDR131075 QTV131074:QTV131075 QJZ131074:QJZ131075 QAD131074:QAD131075 PQH131074:PQH131075 PGL131074:PGL131075 OWP131074:OWP131075 OMT131074:OMT131075 OCX131074:OCX131075 NTB131074:NTB131075 NJF131074:NJF131075 MZJ131074:MZJ131075 MPN131074:MPN131075 MFR131074:MFR131075 LVV131074:LVV131075 LLZ131074:LLZ131075 LCD131074:LCD131075 KSH131074:KSH131075 KIL131074:KIL131075 JYP131074:JYP131075 JOT131074:JOT131075 JEX131074:JEX131075 IVB131074:IVB131075 ILF131074:ILF131075 IBJ131074:IBJ131075 HRN131074:HRN131075 HHR131074:HHR131075 GXV131074:GXV131075 GNZ131074:GNZ131075 GED131074:GED131075 FUH131074:FUH131075 FKL131074:FKL131075 FAP131074:FAP131075 EQT131074:EQT131075 EGX131074:EGX131075 DXB131074:DXB131075 DNF131074:DNF131075 DDJ131074:DDJ131075 CTN131074:CTN131075 CJR131074:CJR131075 BZV131074:BZV131075 BPZ131074:BPZ131075 BGD131074:BGD131075 AWH131074:AWH131075 AML131074:AML131075 ACP131074:ACP131075 ST131074:ST131075 IX131074:IX131075 B131074:B131075 WVJ65538:WVJ65539 WLN65538:WLN65539 WBR65538:WBR65539 VRV65538:VRV65539 VHZ65538:VHZ65539 UYD65538:UYD65539 UOH65538:UOH65539 UEL65538:UEL65539 TUP65538:TUP65539 TKT65538:TKT65539 TAX65538:TAX65539 SRB65538:SRB65539 SHF65538:SHF65539 RXJ65538:RXJ65539 RNN65538:RNN65539 RDR65538:RDR65539 QTV65538:QTV65539 QJZ65538:QJZ65539 QAD65538:QAD65539 PQH65538:PQH65539 PGL65538:PGL65539 OWP65538:OWP65539 OMT65538:OMT65539 OCX65538:OCX65539 NTB65538:NTB65539 NJF65538:NJF65539 MZJ65538:MZJ65539 MPN65538:MPN65539 MFR65538:MFR65539 LVV65538:LVV65539 LLZ65538:LLZ65539 LCD65538:LCD65539 KSH65538:KSH65539 KIL65538:KIL65539 JYP65538:JYP65539 JOT65538:JOT65539 JEX65538:JEX65539 IVB65538:IVB65539 ILF65538:ILF65539 IBJ65538:IBJ65539 HRN65538:HRN65539 HHR65538:HHR65539 GXV65538:GXV65539 GNZ65538:GNZ65539 GED65538:GED65539 FUH65538:FUH65539 FKL65538:FKL65539 FAP65538:FAP65539 EQT65538:EQT65539 EGX65538:EGX65539 DXB65538:DXB65539 DNF65538:DNF65539 DDJ65538:DDJ65539 CTN65538:CTN65539 CJR65538:CJR65539 BZV65538:BZV65539 BPZ65538:BPZ65539 BGD65538:BGD65539 AWH65538:AWH65539 AML65538:AML65539 ACP65538:ACP65539 ST65538:ST65539 IX65538:IX65539 B65538:B65539 WVJ2:WVJ3 WLN2:WLN3 WBR2:WBR3 VRV2:VRV3 VHZ2:VHZ3 UYD2:UYD3 UOH2:UOH3 UEL2:UEL3 TUP2:TUP3 TKT2:TKT3 TAX2:TAX3 SRB2:SRB3 SHF2:SHF3 RXJ2:RXJ3 RNN2:RNN3 RDR2:RDR3 QTV2:QTV3 QJZ2:QJZ3 QAD2:QAD3 PQH2:PQH3 PGL2:PGL3 OWP2:OWP3 OMT2:OMT3 OCX2:OCX3 NTB2:NTB3 NJF2:NJF3 MZJ2:MZJ3 MPN2:MPN3 MFR2:MFR3 LVV2:LVV3 LLZ2:LLZ3 LCD2:LCD3 KSH2:KSH3 KIL2:KIL3 JYP2:JYP3 JOT2:JOT3 JEX2:JEX3 IVB2:IVB3 ILF2:ILF3 IBJ2:IBJ3 HRN2:HRN3 HHR2:HHR3 GXV2:GXV3 GNZ2:GNZ3 GED2:GED3 FUH2:FUH3 FKL2:FKL3 FAP2:FAP3 EQT2:EQT3 EGX2:EGX3 DXB2:DXB3 DNF2:DNF3 DDJ2:DDJ3 CTN2:CTN3 CJR2:CJR3 BZV2:BZV3 BPZ2:BPZ3 BGD2:BGD3 AWH2:AWH3 AML2:AML3 ACP2:ACP3 ST2:ST3 IX2:IX3">
      <formula1>$E$1:$H$1</formula1>
    </dataValidation>
    <dataValidation type="list" allowBlank="1" showInputMessage="1" showErrorMessage="1" sqref="B1 WVJ983041 WLN983041 WBR983041 VRV983041 VHZ983041 UYD983041 UOH983041 UEL983041 TUP983041 TKT983041 TAX983041 SRB983041 SHF983041 RXJ983041 RNN983041 RDR983041 QTV983041 QJZ983041 QAD983041 PQH983041 PGL983041 OWP983041 OMT983041 OCX983041 NTB983041 NJF983041 MZJ983041 MPN983041 MFR983041 LVV983041 LLZ983041 LCD983041 KSH983041 KIL983041 JYP983041 JOT983041 JEX983041 IVB983041 ILF983041 IBJ983041 HRN983041 HHR983041 GXV983041 GNZ983041 GED983041 FUH983041 FKL983041 FAP983041 EQT983041 EGX983041 DXB983041 DNF983041 DDJ983041 CTN983041 CJR983041 BZV983041 BPZ983041 BGD983041 AWH983041 AML983041 ACP983041 ST983041 IX983041 B983041 WVJ917505 WLN917505 WBR917505 VRV917505 VHZ917505 UYD917505 UOH917505 UEL917505 TUP917505 TKT917505 TAX917505 SRB917505 SHF917505 RXJ917505 RNN917505 RDR917505 QTV917505 QJZ917505 QAD917505 PQH917505 PGL917505 OWP917505 OMT917505 OCX917505 NTB917505 NJF917505 MZJ917505 MPN917505 MFR917505 LVV917505 LLZ917505 LCD917505 KSH917505 KIL917505 JYP917505 JOT917505 JEX917505 IVB917505 ILF917505 IBJ917505 HRN917505 HHR917505 GXV917505 GNZ917505 GED917505 FUH917505 FKL917505 FAP917505 EQT917505 EGX917505 DXB917505 DNF917505 DDJ917505 CTN917505 CJR917505 BZV917505 BPZ917505 BGD917505 AWH917505 AML917505 ACP917505 ST917505 IX917505 B917505 WVJ851969 WLN851969 WBR851969 VRV851969 VHZ851969 UYD851969 UOH851969 UEL851969 TUP851969 TKT851969 TAX851969 SRB851969 SHF851969 RXJ851969 RNN851969 RDR851969 QTV851969 QJZ851969 QAD851969 PQH851969 PGL851969 OWP851969 OMT851969 OCX851969 NTB851969 NJF851969 MZJ851969 MPN851969 MFR851969 LVV851969 LLZ851969 LCD851969 KSH851969 KIL851969 JYP851969 JOT851969 JEX851969 IVB851969 ILF851969 IBJ851969 HRN851969 HHR851969 GXV851969 GNZ851969 GED851969 FUH851969 FKL851969 FAP851969 EQT851969 EGX851969 DXB851969 DNF851969 DDJ851969 CTN851969 CJR851969 BZV851969 BPZ851969 BGD851969 AWH851969 AML851969 ACP851969 ST851969 IX851969 B851969 WVJ786433 WLN786433 WBR786433 VRV786433 VHZ786433 UYD786433 UOH786433 UEL786433 TUP786433 TKT786433 TAX786433 SRB786433 SHF786433 RXJ786433 RNN786433 RDR786433 QTV786433 QJZ786433 QAD786433 PQH786433 PGL786433 OWP786433 OMT786433 OCX786433 NTB786433 NJF786433 MZJ786433 MPN786433 MFR786433 LVV786433 LLZ786433 LCD786433 KSH786433 KIL786433 JYP786433 JOT786433 JEX786433 IVB786433 ILF786433 IBJ786433 HRN786433 HHR786433 GXV786433 GNZ786433 GED786433 FUH786433 FKL786433 FAP786433 EQT786433 EGX786433 DXB786433 DNF786433 DDJ786433 CTN786433 CJR786433 BZV786433 BPZ786433 BGD786433 AWH786433 AML786433 ACP786433 ST786433 IX786433 B786433 WVJ720897 WLN720897 WBR720897 VRV720897 VHZ720897 UYD720897 UOH720897 UEL720897 TUP720897 TKT720897 TAX720897 SRB720897 SHF720897 RXJ720897 RNN720897 RDR720897 QTV720897 QJZ720897 QAD720897 PQH720897 PGL720897 OWP720897 OMT720897 OCX720897 NTB720897 NJF720897 MZJ720897 MPN720897 MFR720897 LVV720897 LLZ720897 LCD720897 KSH720897 KIL720897 JYP720897 JOT720897 JEX720897 IVB720897 ILF720897 IBJ720897 HRN720897 HHR720897 GXV720897 GNZ720897 GED720897 FUH720897 FKL720897 FAP720897 EQT720897 EGX720897 DXB720897 DNF720897 DDJ720897 CTN720897 CJR720897 BZV720897 BPZ720897 BGD720897 AWH720897 AML720897 ACP720897 ST720897 IX720897 B720897 WVJ655361 WLN655361 WBR655361 VRV655361 VHZ655361 UYD655361 UOH655361 UEL655361 TUP655361 TKT655361 TAX655361 SRB655361 SHF655361 RXJ655361 RNN655361 RDR655361 QTV655361 QJZ655361 QAD655361 PQH655361 PGL655361 OWP655361 OMT655361 OCX655361 NTB655361 NJF655361 MZJ655361 MPN655361 MFR655361 LVV655361 LLZ655361 LCD655361 KSH655361 KIL655361 JYP655361 JOT655361 JEX655361 IVB655361 ILF655361 IBJ655361 HRN655361 HHR655361 GXV655361 GNZ655361 GED655361 FUH655361 FKL655361 FAP655361 EQT655361 EGX655361 DXB655361 DNF655361 DDJ655361 CTN655361 CJR655361 BZV655361 BPZ655361 BGD655361 AWH655361 AML655361 ACP655361 ST655361 IX655361 B655361 WVJ589825 WLN589825 WBR589825 VRV589825 VHZ589825 UYD589825 UOH589825 UEL589825 TUP589825 TKT589825 TAX589825 SRB589825 SHF589825 RXJ589825 RNN589825 RDR589825 QTV589825 QJZ589825 QAD589825 PQH589825 PGL589825 OWP589825 OMT589825 OCX589825 NTB589825 NJF589825 MZJ589825 MPN589825 MFR589825 LVV589825 LLZ589825 LCD589825 KSH589825 KIL589825 JYP589825 JOT589825 JEX589825 IVB589825 ILF589825 IBJ589825 HRN589825 HHR589825 GXV589825 GNZ589825 GED589825 FUH589825 FKL589825 FAP589825 EQT589825 EGX589825 DXB589825 DNF589825 DDJ589825 CTN589825 CJR589825 BZV589825 BPZ589825 BGD589825 AWH589825 AML589825 ACP589825 ST589825 IX589825 B589825 WVJ524289 WLN524289 WBR524289 VRV524289 VHZ524289 UYD524289 UOH524289 UEL524289 TUP524289 TKT524289 TAX524289 SRB524289 SHF524289 RXJ524289 RNN524289 RDR524289 QTV524289 QJZ524289 QAD524289 PQH524289 PGL524289 OWP524289 OMT524289 OCX524289 NTB524289 NJF524289 MZJ524289 MPN524289 MFR524289 LVV524289 LLZ524289 LCD524289 KSH524289 KIL524289 JYP524289 JOT524289 JEX524289 IVB524289 ILF524289 IBJ524289 HRN524289 HHR524289 GXV524289 GNZ524289 GED524289 FUH524289 FKL524289 FAP524289 EQT524289 EGX524289 DXB524289 DNF524289 DDJ524289 CTN524289 CJR524289 BZV524289 BPZ524289 BGD524289 AWH524289 AML524289 ACP524289 ST524289 IX524289 B524289 WVJ458753 WLN458753 WBR458753 VRV458753 VHZ458753 UYD458753 UOH458753 UEL458753 TUP458753 TKT458753 TAX458753 SRB458753 SHF458753 RXJ458753 RNN458753 RDR458753 QTV458753 QJZ458753 QAD458753 PQH458753 PGL458753 OWP458753 OMT458753 OCX458753 NTB458753 NJF458753 MZJ458753 MPN458753 MFR458753 LVV458753 LLZ458753 LCD458753 KSH458753 KIL458753 JYP458753 JOT458753 JEX458753 IVB458753 ILF458753 IBJ458753 HRN458753 HHR458753 GXV458753 GNZ458753 GED458753 FUH458753 FKL458753 FAP458753 EQT458753 EGX458753 DXB458753 DNF458753 DDJ458753 CTN458753 CJR458753 BZV458753 BPZ458753 BGD458753 AWH458753 AML458753 ACP458753 ST458753 IX458753 B458753 WVJ393217 WLN393217 WBR393217 VRV393217 VHZ393217 UYD393217 UOH393217 UEL393217 TUP393217 TKT393217 TAX393217 SRB393217 SHF393217 RXJ393217 RNN393217 RDR393217 QTV393217 QJZ393217 QAD393217 PQH393217 PGL393217 OWP393217 OMT393217 OCX393217 NTB393217 NJF393217 MZJ393217 MPN393217 MFR393217 LVV393217 LLZ393217 LCD393217 KSH393217 KIL393217 JYP393217 JOT393217 JEX393217 IVB393217 ILF393217 IBJ393217 HRN393217 HHR393217 GXV393217 GNZ393217 GED393217 FUH393217 FKL393217 FAP393217 EQT393217 EGX393217 DXB393217 DNF393217 DDJ393217 CTN393217 CJR393217 BZV393217 BPZ393217 BGD393217 AWH393217 AML393217 ACP393217 ST393217 IX393217 B393217 WVJ327681 WLN327681 WBR327681 VRV327681 VHZ327681 UYD327681 UOH327681 UEL327681 TUP327681 TKT327681 TAX327681 SRB327681 SHF327681 RXJ327681 RNN327681 RDR327681 QTV327681 QJZ327681 QAD327681 PQH327681 PGL327681 OWP327681 OMT327681 OCX327681 NTB327681 NJF327681 MZJ327681 MPN327681 MFR327681 LVV327681 LLZ327681 LCD327681 KSH327681 KIL327681 JYP327681 JOT327681 JEX327681 IVB327681 ILF327681 IBJ327681 HRN327681 HHR327681 GXV327681 GNZ327681 GED327681 FUH327681 FKL327681 FAP327681 EQT327681 EGX327681 DXB327681 DNF327681 DDJ327681 CTN327681 CJR327681 BZV327681 BPZ327681 BGD327681 AWH327681 AML327681 ACP327681 ST327681 IX327681 B327681 WVJ262145 WLN262145 WBR262145 VRV262145 VHZ262145 UYD262145 UOH262145 UEL262145 TUP262145 TKT262145 TAX262145 SRB262145 SHF262145 RXJ262145 RNN262145 RDR262145 QTV262145 QJZ262145 QAD262145 PQH262145 PGL262145 OWP262145 OMT262145 OCX262145 NTB262145 NJF262145 MZJ262145 MPN262145 MFR262145 LVV262145 LLZ262145 LCD262145 KSH262145 KIL262145 JYP262145 JOT262145 JEX262145 IVB262145 ILF262145 IBJ262145 HRN262145 HHR262145 GXV262145 GNZ262145 GED262145 FUH262145 FKL262145 FAP262145 EQT262145 EGX262145 DXB262145 DNF262145 DDJ262145 CTN262145 CJR262145 BZV262145 BPZ262145 BGD262145 AWH262145 AML262145 ACP262145 ST262145 IX262145 B262145 WVJ196609 WLN196609 WBR196609 VRV196609 VHZ196609 UYD196609 UOH196609 UEL196609 TUP196609 TKT196609 TAX196609 SRB196609 SHF196609 RXJ196609 RNN196609 RDR196609 QTV196609 QJZ196609 QAD196609 PQH196609 PGL196609 OWP196609 OMT196609 OCX196609 NTB196609 NJF196609 MZJ196609 MPN196609 MFR196609 LVV196609 LLZ196609 LCD196609 KSH196609 KIL196609 JYP196609 JOT196609 JEX196609 IVB196609 ILF196609 IBJ196609 HRN196609 HHR196609 GXV196609 GNZ196609 GED196609 FUH196609 FKL196609 FAP196609 EQT196609 EGX196609 DXB196609 DNF196609 DDJ196609 CTN196609 CJR196609 BZV196609 BPZ196609 BGD196609 AWH196609 AML196609 ACP196609 ST196609 IX196609 B196609 WVJ131073 WLN131073 WBR131073 VRV131073 VHZ131073 UYD131073 UOH131073 UEL131073 TUP131073 TKT131073 TAX131073 SRB131073 SHF131073 RXJ131073 RNN131073 RDR131073 QTV131073 QJZ131073 QAD131073 PQH131073 PGL131073 OWP131073 OMT131073 OCX131073 NTB131073 NJF131073 MZJ131073 MPN131073 MFR131073 LVV131073 LLZ131073 LCD131073 KSH131073 KIL131073 JYP131073 JOT131073 JEX131073 IVB131073 ILF131073 IBJ131073 HRN131073 HHR131073 GXV131073 GNZ131073 GED131073 FUH131073 FKL131073 FAP131073 EQT131073 EGX131073 DXB131073 DNF131073 DDJ131073 CTN131073 CJR131073 BZV131073 BPZ131073 BGD131073 AWH131073 AML131073 ACP131073 ST131073 IX131073 B131073 WVJ65537 WLN65537 WBR65537 VRV65537 VHZ65537 UYD65537 UOH65537 UEL65537 TUP65537 TKT65537 TAX65537 SRB65537 SHF65537 RXJ65537 RNN65537 RDR65537 QTV65537 QJZ65537 QAD65537 PQH65537 PGL65537 OWP65537 OMT65537 OCX65537 NTB65537 NJF65537 MZJ65537 MPN65537 MFR65537 LVV65537 LLZ65537 LCD65537 KSH65537 KIL65537 JYP65537 JOT65537 JEX65537 IVB65537 ILF65537 IBJ65537 HRN65537 HHR65537 GXV65537 GNZ65537 GED65537 FUH65537 FKL65537 FAP65537 EQT65537 EGX65537 DXB65537 DNF65537 DDJ65537 CTN65537 CJR65537 BZV65537 BPZ65537 BGD65537 AWH65537 AML65537 ACP65537 ST65537 IX65537 B65537 WVJ1 WLN1 WBR1 VRV1 VHZ1 UYD1 UOH1 UEL1 TUP1 TKT1 TAX1 SRB1 SHF1 RXJ1 RNN1 RDR1 QTV1 QJZ1 QAD1 PQH1 PGL1 OWP1 OMT1 OCX1 NTB1 NJF1 MZJ1 MPN1 MFR1 LVV1 LLZ1 LCD1 KSH1 KIL1 JYP1 JOT1 JEX1 IVB1 ILF1 IBJ1 HRN1 HHR1 GXV1 GNZ1 GED1 FUH1 FKL1 FAP1 EQT1 EGX1 DXB1 DNF1 DDJ1 CTN1 CJR1 BZV1 BPZ1 BGD1 AWH1 AML1 ACP1 ST1 IX1">
      <formula1>$D$2:$D$14</formula1>
    </dataValidation>
  </dataValidations>
  <pageMargins left="0.75" right="0.75" top="1" bottom="1" header="0.5" footer="0.5"/>
  <pageSetup orientation="portrait" verticalDpi="0"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indexed="49"/>
  </sheetPr>
  <dimension ref="A1:E63"/>
  <sheetViews>
    <sheetView zoomScale="145" workbookViewId="0"/>
  </sheetViews>
  <sheetFormatPr defaultColWidth="9.140625" defaultRowHeight="12.75" x14ac:dyDescent="0.2"/>
  <cols>
    <col min="1" max="1" width="11.140625" style="33" bestFit="1" customWidth="1"/>
    <col min="2" max="2" width="18.7109375" style="33" customWidth="1"/>
    <col min="3" max="16384" width="9.140625" style="33"/>
  </cols>
  <sheetData>
    <row r="1" spans="1:2" x14ac:dyDescent="0.2">
      <c r="A1" s="46" t="s">
        <v>298</v>
      </c>
      <c r="B1" s="46" t="s">
        <v>367</v>
      </c>
    </row>
    <row r="2" spans="1:2" x14ac:dyDescent="0.2">
      <c r="A2" s="47">
        <v>290436381</v>
      </c>
    </row>
    <row r="3" spans="1:2" x14ac:dyDescent="0.2">
      <c r="A3" s="48">
        <v>606024453</v>
      </c>
    </row>
    <row r="4" spans="1:2" x14ac:dyDescent="0.2">
      <c r="A4" s="48">
        <v>744625200</v>
      </c>
    </row>
    <row r="5" spans="1:2" x14ac:dyDescent="0.2">
      <c r="A5" s="47">
        <v>899837108</v>
      </c>
    </row>
    <row r="6" spans="1:2" x14ac:dyDescent="0.2">
      <c r="A6" s="47">
        <v>281876554</v>
      </c>
    </row>
    <row r="7" spans="1:2" x14ac:dyDescent="0.2">
      <c r="A7" s="48">
        <v>298814217</v>
      </c>
    </row>
    <row r="8" spans="1:2" x14ac:dyDescent="0.2">
      <c r="A8" s="48">
        <v>725660913</v>
      </c>
    </row>
    <row r="9" spans="1:2" x14ac:dyDescent="0.2">
      <c r="A9" s="48">
        <v>156351792</v>
      </c>
    </row>
    <row r="10" spans="1:2" x14ac:dyDescent="0.2">
      <c r="A10" s="47">
        <v>554288817</v>
      </c>
    </row>
    <row r="11" spans="1:2" x14ac:dyDescent="0.2">
      <c r="A11" s="47">
        <v>554288817</v>
      </c>
    </row>
    <row r="12" spans="1:2" x14ac:dyDescent="0.2">
      <c r="A12" s="48">
        <v>221149436</v>
      </c>
    </row>
    <row r="13" spans="1:2" x14ac:dyDescent="0.2">
      <c r="A13" s="47">
        <v>560675255</v>
      </c>
    </row>
    <row r="14" spans="1:2" x14ac:dyDescent="0.2">
      <c r="A14" s="48">
        <v>882161640</v>
      </c>
    </row>
    <row r="15" spans="1:2" x14ac:dyDescent="0.2">
      <c r="A15" s="48">
        <v>937989910</v>
      </c>
    </row>
    <row r="16" spans="1:2" x14ac:dyDescent="0.2">
      <c r="A16" s="48">
        <v>117584232</v>
      </c>
    </row>
    <row r="17" spans="1:5" x14ac:dyDescent="0.2">
      <c r="A17" s="48">
        <v>941637602</v>
      </c>
    </row>
    <row r="18" spans="1:5" x14ac:dyDescent="0.2">
      <c r="A18" s="48">
        <v>460055559</v>
      </c>
    </row>
    <row r="19" spans="1:5" x14ac:dyDescent="0.2">
      <c r="A19" s="48">
        <v>184942397</v>
      </c>
    </row>
    <row r="20" spans="1:5" x14ac:dyDescent="0.2">
      <c r="A20" s="48">
        <v>145696388</v>
      </c>
      <c r="E20" s="49"/>
    </row>
    <row r="21" spans="1:5" x14ac:dyDescent="0.2">
      <c r="A21" s="48">
        <v>295846686</v>
      </c>
      <c r="E21" s="49"/>
    </row>
    <row r="22" spans="1:5" x14ac:dyDescent="0.2">
      <c r="A22" s="48">
        <v>770609459</v>
      </c>
      <c r="E22" s="49"/>
    </row>
    <row r="23" spans="1:5" x14ac:dyDescent="0.2">
      <c r="A23" s="48">
        <v>209478868</v>
      </c>
      <c r="E23" s="49"/>
    </row>
    <row r="24" spans="1:5" x14ac:dyDescent="0.2">
      <c r="A24" s="48">
        <v>447116117</v>
      </c>
    </row>
    <row r="25" spans="1:5" x14ac:dyDescent="0.2">
      <c r="A25" s="48">
        <v>857473556</v>
      </c>
    </row>
    <row r="26" spans="1:5" x14ac:dyDescent="0.2">
      <c r="A26" s="48">
        <v>259146820</v>
      </c>
    </row>
    <row r="27" spans="1:5" x14ac:dyDescent="0.2">
      <c r="A27" s="48">
        <v>399660824</v>
      </c>
    </row>
    <row r="28" spans="1:5" x14ac:dyDescent="0.2">
      <c r="A28" s="48">
        <v>871119771</v>
      </c>
    </row>
    <row r="29" spans="1:5" x14ac:dyDescent="0.2">
      <c r="A29" s="48">
        <v>874427394</v>
      </c>
    </row>
    <row r="30" spans="1:5" x14ac:dyDescent="0.2">
      <c r="A30" s="48">
        <v>490711782</v>
      </c>
    </row>
    <row r="31" spans="1:5" x14ac:dyDescent="0.2">
      <c r="A31" s="48">
        <v>400504726</v>
      </c>
    </row>
    <row r="32" spans="1:5" x14ac:dyDescent="0.2">
      <c r="A32" s="48">
        <v>589105031</v>
      </c>
    </row>
    <row r="33" spans="1:5" x14ac:dyDescent="0.2">
      <c r="A33" s="47">
        <v>554288817</v>
      </c>
    </row>
    <row r="34" spans="1:5" x14ac:dyDescent="0.2">
      <c r="A34" s="47">
        <v>554288817</v>
      </c>
    </row>
    <row r="35" spans="1:5" x14ac:dyDescent="0.2">
      <c r="A35" s="48">
        <v>221149436</v>
      </c>
    </row>
    <row r="36" spans="1:5" x14ac:dyDescent="0.2">
      <c r="A36" s="48">
        <v>117584232</v>
      </c>
    </row>
    <row r="37" spans="1:5" x14ac:dyDescent="0.2">
      <c r="A37" s="48">
        <v>941637602</v>
      </c>
    </row>
    <row r="38" spans="1:5" x14ac:dyDescent="0.2">
      <c r="A38" s="48">
        <v>460055559</v>
      </c>
    </row>
    <row r="39" spans="1:5" x14ac:dyDescent="0.2">
      <c r="A39" s="48">
        <v>184942397</v>
      </c>
    </row>
    <row r="40" spans="1:5" x14ac:dyDescent="0.2">
      <c r="A40" s="48">
        <v>770609459</v>
      </c>
    </row>
    <row r="41" spans="1:5" x14ac:dyDescent="0.2">
      <c r="A41" s="48">
        <v>490711782</v>
      </c>
    </row>
    <row r="42" spans="1:5" x14ac:dyDescent="0.2">
      <c r="A42" s="48">
        <v>882161640</v>
      </c>
    </row>
    <row r="48" spans="1:5" x14ac:dyDescent="0.2">
      <c r="E48" s="49"/>
    </row>
    <row r="56" spans="3:3" x14ac:dyDescent="0.2">
      <c r="C56" s="49"/>
    </row>
    <row r="57" spans="3:3" x14ac:dyDescent="0.2">
      <c r="C57" s="49"/>
    </row>
    <row r="58" spans="3:3" x14ac:dyDescent="0.2">
      <c r="C58" s="49"/>
    </row>
    <row r="59" spans="3:3" x14ac:dyDescent="0.2">
      <c r="C59" s="49"/>
    </row>
    <row r="60" spans="3:3" x14ac:dyDescent="0.2">
      <c r="C60" s="49"/>
    </row>
    <row r="61" spans="3:3" x14ac:dyDescent="0.2">
      <c r="C61" s="49"/>
    </row>
    <row r="62" spans="3:3" x14ac:dyDescent="0.2">
      <c r="C62" s="49"/>
    </row>
    <row r="63" spans="3:3" x14ac:dyDescent="0.2">
      <c r="C63" s="49"/>
    </row>
  </sheetData>
  <customSheetViews>
    <customSheetView guid="{32E1B1E0-F29A-4FB3-9E7F-F78F245BC75E}" scale="145" state="hidden">
      <pageMargins left="0.75" right="0.75" top="1" bottom="1" header="0.5" footer="0.5"/>
      <headerFooter alignWithMargins="0"/>
    </customSheetView>
  </customSheetViews>
  <phoneticPr fontId="12" type="noConversion"/>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enableFormatConditionsCalculation="0">
    <tabColor indexed="50"/>
  </sheetPr>
  <dimension ref="A1:G31"/>
  <sheetViews>
    <sheetView zoomScale="130" workbookViewId="0">
      <selection activeCell="A25" sqref="A25"/>
    </sheetView>
  </sheetViews>
  <sheetFormatPr defaultColWidth="9.140625" defaultRowHeight="12.75" x14ac:dyDescent="0.2"/>
  <cols>
    <col min="1" max="1" width="16.85546875" style="33" bestFit="1" customWidth="1"/>
    <col min="2" max="2" width="12.85546875" style="33" bestFit="1" customWidth="1"/>
    <col min="3" max="3" width="11.140625" style="33" bestFit="1" customWidth="1"/>
    <col min="4" max="6" width="9.140625" style="33" customWidth="1"/>
    <col min="7" max="7" width="13.85546875" style="33" customWidth="1"/>
    <col min="8" max="16384" width="9.140625" style="33"/>
  </cols>
  <sheetData>
    <row r="1" spans="1:7" x14ac:dyDescent="0.2">
      <c r="A1" s="40" t="s">
        <v>299</v>
      </c>
      <c r="B1" s="40" t="s">
        <v>380</v>
      </c>
      <c r="C1" s="40" t="s">
        <v>298</v>
      </c>
    </row>
    <row r="2" spans="1:7" x14ac:dyDescent="0.2">
      <c r="A2" s="41" t="s">
        <v>300</v>
      </c>
      <c r="B2" s="42" t="s">
        <v>301</v>
      </c>
      <c r="C2" s="43">
        <v>725660913</v>
      </c>
    </row>
    <row r="3" spans="1:7" x14ac:dyDescent="0.2">
      <c r="A3" s="41" t="s">
        <v>302</v>
      </c>
      <c r="B3" s="42" t="s">
        <v>301</v>
      </c>
      <c r="C3" s="43">
        <v>744625200</v>
      </c>
    </row>
    <row r="4" spans="1:7" x14ac:dyDescent="0.2">
      <c r="A4" s="41" t="s">
        <v>303</v>
      </c>
      <c r="B4" s="42" t="s">
        <v>301</v>
      </c>
      <c r="C4" s="43">
        <v>882161640</v>
      </c>
    </row>
    <row r="5" spans="1:7" x14ac:dyDescent="0.2">
      <c r="A5" s="41" t="s">
        <v>304</v>
      </c>
      <c r="B5" s="42" t="s">
        <v>301</v>
      </c>
      <c r="C5" s="43">
        <v>874427394</v>
      </c>
      <c r="G5" s="42"/>
    </row>
    <row r="6" spans="1:7" x14ac:dyDescent="0.2">
      <c r="A6" s="41" t="s">
        <v>368</v>
      </c>
      <c r="B6" s="42" t="s">
        <v>305</v>
      </c>
      <c r="C6" s="44">
        <v>554288817</v>
      </c>
      <c r="G6" s="42"/>
    </row>
    <row r="7" spans="1:7" x14ac:dyDescent="0.2">
      <c r="A7" s="45" t="s">
        <v>306</v>
      </c>
      <c r="B7" s="42" t="s">
        <v>305</v>
      </c>
      <c r="C7" s="43">
        <v>447116117</v>
      </c>
      <c r="G7" s="42"/>
    </row>
    <row r="8" spans="1:7" x14ac:dyDescent="0.2">
      <c r="A8" s="41" t="s">
        <v>370</v>
      </c>
      <c r="B8" s="42" t="s">
        <v>305</v>
      </c>
      <c r="C8" s="43">
        <v>871119771</v>
      </c>
      <c r="G8" s="42"/>
    </row>
    <row r="9" spans="1:7" x14ac:dyDescent="0.2">
      <c r="A9" s="41" t="s">
        <v>307</v>
      </c>
      <c r="B9" s="42" t="s">
        <v>308</v>
      </c>
      <c r="C9" s="43">
        <v>156351792</v>
      </c>
      <c r="G9" s="42"/>
    </row>
    <row r="10" spans="1:7" x14ac:dyDescent="0.2">
      <c r="A10" s="41" t="s">
        <v>372</v>
      </c>
      <c r="B10" s="42" t="s">
        <v>308</v>
      </c>
      <c r="C10" s="44">
        <v>281876554</v>
      </c>
      <c r="G10" s="42"/>
    </row>
    <row r="11" spans="1:7" x14ac:dyDescent="0.2">
      <c r="A11" s="41" t="s">
        <v>309</v>
      </c>
      <c r="B11" s="42" t="s">
        <v>308</v>
      </c>
      <c r="C11" s="43">
        <v>460055559</v>
      </c>
    </row>
    <row r="12" spans="1:7" x14ac:dyDescent="0.2">
      <c r="A12" s="41" t="s">
        <v>310</v>
      </c>
      <c r="B12" s="42" t="s">
        <v>308</v>
      </c>
      <c r="C12" s="43">
        <v>400504726</v>
      </c>
    </row>
    <row r="13" spans="1:7" x14ac:dyDescent="0.2">
      <c r="A13" s="41" t="s">
        <v>311</v>
      </c>
      <c r="B13" s="42" t="s">
        <v>399</v>
      </c>
      <c r="C13" s="44">
        <v>899837108</v>
      </c>
    </row>
    <row r="14" spans="1:7" x14ac:dyDescent="0.2">
      <c r="A14" s="41" t="s">
        <v>373</v>
      </c>
      <c r="B14" s="42" t="s">
        <v>399</v>
      </c>
      <c r="C14" s="43">
        <v>589105031</v>
      </c>
    </row>
    <row r="15" spans="1:7" x14ac:dyDescent="0.2">
      <c r="A15" s="41" t="s">
        <v>312</v>
      </c>
      <c r="B15" s="42" t="s">
        <v>399</v>
      </c>
      <c r="C15" s="43">
        <v>298814217</v>
      </c>
    </row>
    <row r="16" spans="1:7" x14ac:dyDescent="0.2">
      <c r="A16" s="41" t="s">
        <v>313</v>
      </c>
      <c r="B16" s="42" t="s">
        <v>399</v>
      </c>
      <c r="C16" s="43">
        <v>117584232</v>
      </c>
    </row>
    <row r="17" spans="1:3" x14ac:dyDescent="0.2">
      <c r="A17" s="41" t="s">
        <v>314</v>
      </c>
      <c r="B17" s="42" t="s">
        <v>399</v>
      </c>
      <c r="C17" s="43">
        <v>145696388</v>
      </c>
    </row>
    <row r="18" spans="1:3" x14ac:dyDescent="0.2">
      <c r="A18" s="41" t="s">
        <v>369</v>
      </c>
      <c r="B18" s="42" t="s">
        <v>399</v>
      </c>
      <c r="C18" s="44">
        <v>290436381</v>
      </c>
    </row>
    <row r="19" spans="1:3" x14ac:dyDescent="0.2">
      <c r="A19" s="41" t="s">
        <v>315</v>
      </c>
      <c r="B19" s="42" t="s">
        <v>399</v>
      </c>
      <c r="C19" s="43">
        <v>399660824</v>
      </c>
    </row>
    <row r="20" spans="1:3" x14ac:dyDescent="0.2">
      <c r="A20" s="42" t="s">
        <v>316</v>
      </c>
      <c r="B20" s="42" t="s">
        <v>317</v>
      </c>
      <c r="C20" s="43">
        <v>295846686</v>
      </c>
    </row>
    <row r="21" spans="1:3" x14ac:dyDescent="0.2">
      <c r="A21" s="42" t="s">
        <v>318</v>
      </c>
      <c r="B21" s="42" t="s">
        <v>317</v>
      </c>
      <c r="C21" s="43">
        <v>857473556</v>
      </c>
    </row>
    <row r="22" spans="1:3" x14ac:dyDescent="0.2">
      <c r="A22" s="41" t="s">
        <v>319</v>
      </c>
      <c r="B22" s="42" t="s">
        <v>317</v>
      </c>
      <c r="C22" s="43">
        <v>259146820</v>
      </c>
    </row>
    <row r="23" spans="1:3" x14ac:dyDescent="0.2">
      <c r="A23" s="42" t="s">
        <v>320</v>
      </c>
      <c r="B23" s="42" t="s">
        <v>317</v>
      </c>
      <c r="C23" s="43">
        <v>606024453</v>
      </c>
    </row>
    <row r="24" spans="1:3" x14ac:dyDescent="0.2">
      <c r="A24" s="42" t="s">
        <v>321</v>
      </c>
      <c r="B24" s="42" t="s">
        <v>317</v>
      </c>
      <c r="C24" s="43">
        <v>221149436</v>
      </c>
    </row>
    <row r="25" spans="1:3" x14ac:dyDescent="0.2">
      <c r="A25" s="42" t="s">
        <v>322</v>
      </c>
      <c r="B25" s="42" t="s">
        <v>317</v>
      </c>
      <c r="C25" s="43">
        <v>184942397</v>
      </c>
    </row>
    <row r="26" spans="1:3" x14ac:dyDescent="0.2">
      <c r="A26" s="42" t="s">
        <v>323</v>
      </c>
      <c r="B26" s="42" t="s">
        <v>317</v>
      </c>
      <c r="C26" s="43">
        <v>770609459</v>
      </c>
    </row>
    <row r="27" spans="1:3" x14ac:dyDescent="0.2">
      <c r="A27" s="42" t="s">
        <v>324</v>
      </c>
      <c r="B27" s="42" t="s">
        <v>371</v>
      </c>
      <c r="C27" s="44">
        <v>560675255</v>
      </c>
    </row>
    <row r="28" spans="1:3" x14ac:dyDescent="0.2">
      <c r="A28" s="42" t="s">
        <v>325</v>
      </c>
      <c r="B28" s="42" t="s">
        <v>371</v>
      </c>
      <c r="C28" s="43">
        <v>937989910</v>
      </c>
    </row>
    <row r="29" spans="1:3" x14ac:dyDescent="0.2">
      <c r="A29" s="42" t="s">
        <v>326</v>
      </c>
      <c r="B29" s="42" t="s">
        <v>371</v>
      </c>
      <c r="C29" s="43">
        <v>941637602</v>
      </c>
    </row>
    <row r="30" spans="1:3" x14ac:dyDescent="0.2">
      <c r="A30" s="42" t="s">
        <v>327</v>
      </c>
      <c r="B30" s="42" t="s">
        <v>371</v>
      </c>
      <c r="C30" s="43">
        <v>209478868</v>
      </c>
    </row>
    <row r="31" spans="1:3" x14ac:dyDescent="0.2">
      <c r="A31" s="42" t="s">
        <v>328</v>
      </c>
      <c r="B31" s="42" t="s">
        <v>371</v>
      </c>
      <c r="C31" s="43">
        <v>490711782</v>
      </c>
    </row>
  </sheetData>
  <customSheetViews>
    <customSheetView guid="{32E1B1E0-F29A-4FB3-9E7F-F78F245BC75E}" scale="130" state="hidden">
      <selection activeCell="A25" sqref="A25"/>
      <pageMargins left="0.75" right="0.75" top="1" bottom="1" header="0.5" footer="0.5"/>
      <pageSetup orientation="portrait" r:id="rId1"/>
      <headerFooter alignWithMargins="0"/>
    </customSheetView>
  </customSheetViews>
  <phoneticPr fontId="12" type="noConversion"/>
  <pageMargins left="0.75" right="0.75" top="1" bottom="1" header="0.5" footer="0.5"/>
  <pageSetup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indexed="42"/>
  </sheetPr>
  <dimension ref="B2:B6"/>
  <sheetViews>
    <sheetView workbookViewId="0">
      <selection activeCell="F19" sqref="F19"/>
    </sheetView>
  </sheetViews>
  <sheetFormatPr defaultRowHeight="12.75" x14ac:dyDescent="0.2"/>
  <sheetData>
    <row r="2" spans="2:2" x14ac:dyDescent="0.2">
      <c r="B2" t="s">
        <v>1348</v>
      </c>
    </row>
    <row r="3" spans="2:2" x14ac:dyDescent="0.2">
      <c r="B3" t="s">
        <v>2163</v>
      </c>
    </row>
    <row r="6" spans="2:2" x14ac:dyDescent="0.2">
      <c r="B6" t="s">
        <v>2178</v>
      </c>
    </row>
  </sheetData>
  <customSheetViews>
    <customSheetView guid="{32E1B1E0-F29A-4FB3-9E7F-F78F245BC75E}" state="hidden">
      <selection activeCell="F19" sqref="F19"/>
      <pageMargins left="0.75" right="0.75" top="1" bottom="1" header="0.5" footer="0.5"/>
      <headerFooter alignWithMargins="0"/>
    </customSheetView>
  </customSheetViews>
  <phoneticPr fontId="8"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indexed="13"/>
  </sheetPr>
  <dimension ref="A1:L33"/>
  <sheetViews>
    <sheetView zoomScale="115" workbookViewId="0">
      <selection activeCell="E9" sqref="E9"/>
    </sheetView>
  </sheetViews>
  <sheetFormatPr defaultColWidth="9.140625" defaultRowHeight="12.75" x14ac:dyDescent="0.2"/>
  <cols>
    <col min="1" max="2" width="9.140625" style="33" customWidth="1"/>
    <col min="3" max="3" width="14.140625" style="33" customWidth="1"/>
    <col min="4" max="8" width="9.140625" style="33" customWidth="1"/>
    <col min="9" max="9" width="12.140625" style="33" bestFit="1" customWidth="1"/>
    <col min="10" max="16384" width="9.140625" style="33"/>
  </cols>
  <sheetData>
    <row r="1" spans="1:12" x14ac:dyDescent="0.2">
      <c r="A1" s="31" t="s">
        <v>377</v>
      </c>
      <c r="B1" s="32" t="s">
        <v>1503</v>
      </c>
      <c r="C1" s="31" t="s">
        <v>675</v>
      </c>
      <c r="E1" s="34">
        <v>4.3700000000000003E-2</v>
      </c>
      <c r="H1" s="31" t="s">
        <v>383</v>
      </c>
      <c r="I1" s="32" t="s">
        <v>2591</v>
      </c>
      <c r="K1" s="28">
        <v>4.4299999999999999E-2</v>
      </c>
    </row>
    <row r="2" spans="1:12" x14ac:dyDescent="0.2">
      <c r="A2" s="35">
        <v>228</v>
      </c>
      <c r="B2" s="36">
        <v>8.6199999999999992</v>
      </c>
      <c r="C2" s="37">
        <f>B2*$E$1+B2</f>
        <v>8.9966939999999997</v>
      </c>
      <c r="H2" s="30">
        <v>35684</v>
      </c>
      <c r="I2" s="38">
        <f>H2*$K$1+H2</f>
        <v>37264.801200000002</v>
      </c>
      <c r="J2" s="29"/>
      <c r="L2" s="33">
        <v>4.5999999999999996</v>
      </c>
    </row>
    <row r="3" spans="1:12" x14ac:dyDescent="0.2">
      <c r="A3" s="35">
        <v>265</v>
      </c>
      <c r="B3" s="36">
        <v>3.2</v>
      </c>
      <c r="H3" s="30">
        <v>66583</v>
      </c>
      <c r="I3" s="39"/>
      <c r="J3" s="29"/>
      <c r="L3" s="33">
        <v>4.5999999999999996</v>
      </c>
    </row>
    <row r="4" spans="1:12" x14ac:dyDescent="0.2">
      <c r="A4" s="35">
        <v>285</v>
      </c>
      <c r="B4" s="36">
        <v>4.16</v>
      </c>
      <c r="H4" s="30">
        <v>76698</v>
      </c>
      <c r="I4" s="39"/>
      <c r="J4" s="29"/>
      <c r="L4" s="33">
        <v>4.5999999999999996</v>
      </c>
    </row>
    <row r="5" spans="1:12" x14ac:dyDescent="0.2">
      <c r="A5" s="35">
        <v>291</v>
      </c>
      <c r="B5" s="36">
        <v>7.77</v>
      </c>
      <c r="H5" s="30">
        <v>42544</v>
      </c>
      <c r="I5" s="39"/>
      <c r="J5" s="29"/>
      <c r="L5" s="33">
        <v>4.5999999999999996</v>
      </c>
    </row>
    <row r="6" spans="1:12" x14ac:dyDescent="0.2">
      <c r="A6" s="35">
        <v>366</v>
      </c>
      <c r="B6" s="36">
        <v>6.32</v>
      </c>
      <c r="H6" s="30">
        <v>79766</v>
      </c>
      <c r="I6" s="39"/>
      <c r="J6" s="29"/>
      <c r="L6" s="33">
        <v>4.5999999999999996</v>
      </c>
    </row>
    <row r="7" spans="1:12" x14ac:dyDescent="0.2">
      <c r="A7" s="35">
        <v>521</v>
      </c>
      <c r="B7" s="36">
        <v>4.8899999999999997</v>
      </c>
      <c r="H7" s="30">
        <v>60838</v>
      </c>
      <c r="I7" s="39"/>
      <c r="J7" s="29"/>
      <c r="L7" s="33">
        <f>SUM(L2:L6)</f>
        <v>23</v>
      </c>
    </row>
    <row r="8" spans="1:12" x14ac:dyDescent="0.2">
      <c r="A8" s="35">
        <v>550</v>
      </c>
      <c r="B8" s="36">
        <v>7.88</v>
      </c>
      <c r="H8" s="30">
        <v>85302</v>
      </c>
      <c r="I8" s="39"/>
      <c r="J8" s="29"/>
    </row>
    <row r="9" spans="1:12" x14ac:dyDescent="0.2">
      <c r="A9" s="35">
        <v>600</v>
      </c>
      <c r="B9" s="36">
        <v>2.0499999999999998</v>
      </c>
      <c r="H9" s="30">
        <v>72096</v>
      </c>
      <c r="I9" s="39"/>
      <c r="J9" s="29"/>
    </row>
    <row r="10" spans="1:12" x14ac:dyDescent="0.2">
      <c r="A10" s="35">
        <v>629</v>
      </c>
      <c r="B10" s="36">
        <v>4.5999999999999996</v>
      </c>
      <c r="H10" s="30">
        <v>24557</v>
      </c>
      <c r="I10" s="39"/>
      <c r="J10" s="29"/>
    </row>
    <row r="11" spans="1:12" x14ac:dyDescent="0.2">
      <c r="A11" s="35">
        <v>754</v>
      </c>
      <c r="B11" s="36">
        <v>1.76</v>
      </c>
      <c r="H11" s="30">
        <v>75159</v>
      </c>
      <c r="I11" s="39"/>
      <c r="J11" s="29"/>
    </row>
    <row r="12" spans="1:12" x14ac:dyDescent="0.2">
      <c r="A12" s="35">
        <v>768</v>
      </c>
      <c r="B12" s="36">
        <v>7.52</v>
      </c>
      <c r="H12" s="30">
        <v>74846</v>
      </c>
      <c r="I12" s="39"/>
      <c r="J12" s="29"/>
    </row>
    <row r="13" spans="1:12" x14ac:dyDescent="0.2">
      <c r="A13" s="35">
        <v>796</v>
      </c>
      <c r="B13" s="36">
        <v>1.53</v>
      </c>
      <c r="H13" s="30">
        <v>30789</v>
      </c>
      <c r="I13" s="39"/>
      <c r="J13" s="29"/>
    </row>
    <row r="14" spans="1:12" x14ac:dyDescent="0.2">
      <c r="A14" s="35">
        <v>840</v>
      </c>
      <c r="B14" s="36">
        <v>9.19</v>
      </c>
      <c r="H14" s="30">
        <v>49356</v>
      </c>
      <c r="I14" s="39"/>
      <c r="J14" s="29"/>
    </row>
    <row r="15" spans="1:12" x14ac:dyDescent="0.2">
      <c r="A15" s="35">
        <v>861</v>
      </c>
      <c r="B15" s="36">
        <v>5.31</v>
      </c>
      <c r="H15" s="30">
        <v>37674</v>
      </c>
      <c r="I15" s="39"/>
      <c r="J15" s="29"/>
    </row>
    <row r="16" spans="1:12" x14ac:dyDescent="0.2">
      <c r="A16" s="35">
        <v>869</v>
      </c>
      <c r="B16" s="36">
        <v>5.74</v>
      </c>
      <c r="H16" s="30">
        <v>72833</v>
      </c>
      <c r="I16" s="39"/>
      <c r="J16" s="29"/>
    </row>
    <row r="17" spans="1:10" x14ac:dyDescent="0.2">
      <c r="A17" s="35">
        <v>882</v>
      </c>
      <c r="B17" s="36">
        <v>1.84</v>
      </c>
      <c r="H17" s="30">
        <v>58299</v>
      </c>
      <c r="I17" s="39"/>
      <c r="J17" s="29"/>
    </row>
    <row r="18" spans="1:10" x14ac:dyDescent="0.2">
      <c r="A18" s="35"/>
      <c r="H18" s="30">
        <v>26801</v>
      </c>
      <c r="I18" s="39"/>
      <c r="J18" s="29"/>
    </row>
    <row r="19" spans="1:10" x14ac:dyDescent="0.2">
      <c r="A19" s="35"/>
      <c r="H19" s="30">
        <v>30450</v>
      </c>
      <c r="I19" s="39"/>
      <c r="J19" s="29"/>
    </row>
    <row r="20" spans="1:10" x14ac:dyDescent="0.2">
      <c r="A20" s="35"/>
      <c r="H20" s="30">
        <v>15248</v>
      </c>
      <c r="I20" s="39"/>
      <c r="J20" s="29"/>
    </row>
    <row r="21" spans="1:10" x14ac:dyDescent="0.2">
      <c r="A21" s="35"/>
      <c r="H21" s="30">
        <v>17742</v>
      </c>
      <c r="I21" s="39"/>
      <c r="J21" s="29"/>
    </row>
    <row r="22" spans="1:10" x14ac:dyDescent="0.2">
      <c r="A22" s="35"/>
      <c r="H22" s="30">
        <v>29073</v>
      </c>
      <c r="I22" s="39"/>
      <c r="J22" s="29"/>
    </row>
    <row r="23" spans="1:10" x14ac:dyDescent="0.2">
      <c r="A23" s="35"/>
      <c r="H23" s="30">
        <v>10645</v>
      </c>
      <c r="I23" s="39"/>
      <c r="J23" s="29"/>
    </row>
    <row r="24" spans="1:10" x14ac:dyDescent="0.2">
      <c r="A24" s="35"/>
      <c r="H24" s="30">
        <v>41353</v>
      </c>
      <c r="I24" s="39"/>
      <c r="J24" s="29"/>
    </row>
    <row r="25" spans="1:10" x14ac:dyDescent="0.2">
      <c r="A25" s="35"/>
      <c r="H25" s="30">
        <v>73448</v>
      </c>
      <c r="I25" s="39"/>
      <c r="J25" s="29"/>
    </row>
    <row r="26" spans="1:10" x14ac:dyDescent="0.2">
      <c r="A26" s="35"/>
      <c r="H26" s="30">
        <v>49367</v>
      </c>
      <c r="I26" s="39"/>
      <c r="J26" s="29"/>
    </row>
    <row r="27" spans="1:10" x14ac:dyDescent="0.2">
      <c r="A27" s="35"/>
      <c r="H27" s="30">
        <v>47854</v>
      </c>
      <c r="I27" s="39"/>
      <c r="J27" s="29"/>
    </row>
    <row r="28" spans="1:10" x14ac:dyDescent="0.2">
      <c r="A28" s="35"/>
      <c r="H28" s="30">
        <v>56441</v>
      </c>
      <c r="I28" s="39"/>
      <c r="J28" s="29"/>
    </row>
    <row r="29" spans="1:10" x14ac:dyDescent="0.2">
      <c r="A29" s="35"/>
      <c r="H29" s="30">
        <v>33648</v>
      </c>
      <c r="I29" s="39"/>
      <c r="J29" s="29"/>
    </row>
    <row r="30" spans="1:10" x14ac:dyDescent="0.2">
      <c r="A30" s="35"/>
      <c r="H30" s="30">
        <v>30358</v>
      </c>
      <c r="I30" s="39"/>
      <c r="J30" s="29"/>
    </row>
    <row r="31" spans="1:10" x14ac:dyDescent="0.2">
      <c r="A31" s="35"/>
      <c r="H31" s="30">
        <v>51183</v>
      </c>
      <c r="I31" s="39"/>
      <c r="J31" s="29"/>
    </row>
    <row r="32" spans="1:10" x14ac:dyDescent="0.2">
      <c r="A32" s="35"/>
      <c r="H32" s="30">
        <v>11026</v>
      </c>
      <c r="I32" s="39"/>
      <c r="J32" s="29"/>
    </row>
    <row r="33" spans="1:10" x14ac:dyDescent="0.2">
      <c r="A33" s="35"/>
      <c r="H33" s="30">
        <v>20030</v>
      </c>
      <c r="I33" s="39"/>
      <c r="J33" s="29"/>
    </row>
  </sheetData>
  <customSheetViews>
    <customSheetView guid="{32E1B1E0-F29A-4FB3-9E7F-F78F245BC75E}" scale="115" state="hidden">
      <selection activeCell="E9" sqref="E9"/>
      <pageMargins left="0.75" right="0.75" top="1" bottom="1" header="0.5" footer="0.5"/>
      <headerFooter alignWithMargins="0"/>
    </customSheetView>
  </customSheetViews>
  <phoneticPr fontId="8" type="noConversion"/>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1005"/>
  <sheetViews>
    <sheetView topLeftCell="A106" workbookViewId="0">
      <selection activeCell="F12" sqref="F12"/>
    </sheetView>
  </sheetViews>
  <sheetFormatPr defaultColWidth="9.140625" defaultRowHeight="12.75" x14ac:dyDescent="0.2"/>
  <cols>
    <col min="1" max="1" width="14.7109375" style="2" bestFit="1" customWidth="1"/>
    <col min="2" max="2" width="16.5703125" style="2" bestFit="1" customWidth="1"/>
    <col min="3" max="3" width="6.7109375" style="2" bestFit="1" customWidth="1"/>
    <col min="4" max="4" width="15.140625" style="2" customWidth="1"/>
    <col min="5" max="5" width="8.140625" style="2" customWidth="1"/>
    <col min="6" max="6" width="11.28515625" style="2" bestFit="1" customWidth="1"/>
    <col min="7" max="7" width="16.5703125" style="2" bestFit="1" customWidth="1"/>
    <col min="8" max="8" width="6.7109375" style="2" bestFit="1" customWidth="1"/>
    <col min="9" max="16384" width="9.140625" style="2"/>
  </cols>
  <sheetData>
    <row r="1" spans="1:9" ht="15.75" x14ac:dyDescent="0.25">
      <c r="A1" s="1" t="s">
        <v>410</v>
      </c>
    </row>
    <row r="3" spans="1:9" ht="15.75" x14ac:dyDescent="0.25">
      <c r="A3" s="1" t="s">
        <v>411</v>
      </c>
      <c r="B3" s="1"/>
      <c r="C3" s="1"/>
      <c r="D3" s="1"/>
      <c r="E3" s="1"/>
      <c r="F3" s="1" t="s">
        <v>412</v>
      </c>
      <c r="I3" s="2">
        <f t="array" ref="I3">SUM(IF(RIGHT(F6:F1005,3)="son",1))</f>
        <v>57</v>
      </c>
    </row>
    <row r="4" spans="1:9" ht="15.75" x14ac:dyDescent="0.25">
      <c r="A4" s="1"/>
      <c r="B4" s="1"/>
      <c r="C4" s="1"/>
      <c r="D4" s="1"/>
      <c r="E4" s="1"/>
      <c r="F4" s="1"/>
    </row>
    <row r="5" spans="1:9" x14ac:dyDescent="0.2">
      <c r="A5" s="3" t="s">
        <v>413</v>
      </c>
      <c r="B5" s="3" t="s">
        <v>414</v>
      </c>
      <c r="C5" s="3" t="s">
        <v>415</v>
      </c>
      <c r="D5" s="3"/>
      <c r="F5" s="4" t="s">
        <v>413</v>
      </c>
      <c r="G5" s="4" t="s">
        <v>414</v>
      </c>
      <c r="H5" s="4" t="s">
        <v>415</v>
      </c>
    </row>
    <row r="6" spans="1:9" x14ac:dyDescent="0.2">
      <c r="A6" s="5" t="s">
        <v>416</v>
      </c>
      <c r="B6" s="6">
        <v>2501922</v>
      </c>
      <c r="C6" s="5">
        <v>1</v>
      </c>
      <c r="F6" s="2" t="s">
        <v>417</v>
      </c>
      <c r="G6" s="7">
        <v>62175</v>
      </c>
      <c r="H6" s="2">
        <v>463</v>
      </c>
    </row>
    <row r="7" spans="1:9" x14ac:dyDescent="0.2">
      <c r="A7" s="5" t="s">
        <v>418</v>
      </c>
      <c r="B7" s="6">
        <v>2014470</v>
      </c>
      <c r="C7" s="5">
        <v>2</v>
      </c>
      <c r="E7" s="5"/>
      <c r="F7" s="2" t="s">
        <v>419</v>
      </c>
      <c r="G7" s="7">
        <v>32331</v>
      </c>
      <c r="H7" s="2">
        <v>896</v>
      </c>
    </row>
    <row r="8" spans="1:9" x14ac:dyDescent="0.2">
      <c r="A8" s="5" t="s">
        <v>420</v>
      </c>
      <c r="B8" s="6">
        <v>1738413</v>
      </c>
      <c r="C8" s="5">
        <v>3</v>
      </c>
      <c r="F8" s="2" t="s">
        <v>421</v>
      </c>
      <c r="G8" s="7">
        <v>54714</v>
      </c>
      <c r="H8" s="2">
        <v>519</v>
      </c>
    </row>
    <row r="9" spans="1:9" x14ac:dyDescent="0.2">
      <c r="A9" s="5" t="s">
        <v>422</v>
      </c>
      <c r="B9" s="6">
        <v>1544427</v>
      </c>
      <c r="C9" s="5">
        <v>4</v>
      </c>
      <c r="F9" s="2" t="s">
        <v>423</v>
      </c>
      <c r="G9" s="7">
        <v>432738</v>
      </c>
      <c r="H9" s="2">
        <v>36</v>
      </c>
    </row>
    <row r="10" spans="1:9" x14ac:dyDescent="0.2">
      <c r="A10" s="5" t="s">
        <v>424</v>
      </c>
      <c r="B10" s="6">
        <v>1544427</v>
      </c>
      <c r="C10" s="5">
        <v>5</v>
      </c>
      <c r="F10" s="2" t="s">
        <v>425</v>
      </c>
      <c r="G10" s="7">
        <v>72123</v>
      </c>
      <c r="H10" s="2">
        <v>394</v>
      </c>
    </row>
    <row r="11" spans="1:9" x14ac:dyDescent="0.2">
      <c r="A11" s="5" t="s">
        <v>426</v>
      </c>
      <c r="B11" s="6">
        <v>1193760</v>
      </c>
      <c r="C11" s="5">
        <v>6</v>
      </c>
      <c r="F11" s="2" t="s">
        <v>427</v>
      </c>
      <c r="G11" s="7">
        <v>74610</v>
      </c>
      <c r="H11" s="2">
        <v>359</v>
      </c>
    </row>
    <row r="12" spans="1:9" x14ac:dyDescent="0.2">
      <c r="A12" s="5" t="s">
        <v>428</v>
      </c>
      <c r="B12" s="6">
        <v>1054488</v>
      </c>
      <c r="C12" s="5">
        <v>7</v>
      </c>
      <c r="F12" s="2" t="s">
        <v>429</v>
      </c>
      <c r="G12" s="7">
        <v>34818</v>
      </c>
      <c r="H12" s="2">
        <v>833</v>
      </c>
    </row>
    <row r="13" spans="1:9" x14ac:dyDescent="0.2">
      <c r="A13" s="5" t="s">
        <v>430</v>
      </c>
      <c r="B13" s="6">
        <v>843093</v>
      </c>
      <c r="C13" s="5">
        <v>8</v>
      </c>
      <c r="F13" s="2" t="s">
        <v>431</v>
      </c>
      <c r="G13" s="7">
        <v>32331</v>
      </c>
      <c r="H13" s="2">
        <v>899</v>
      </c>
    </row>
    <row r="14" spans="1:9" x14ac:dyDescent="0.2">
      <c r="A14" s="5" t="s">
        <v>432</v>
      </c>
      <c r="B14" s="6">
        <v>775944</v>
      </c>
      <c r="C14" s="5">
        <v>9</v>
      </c>
      <c r="F14" s="2" t="s">
        <v>433</v>
      </c>
      <c r="G14" s="7">
        <v>211395</v>
      </c>
      <c r="H14" s="2">
        <v>96</v>
      </c>
    </row>
    <row r="15" spans="1:9" x14ac:dyDescent="0.2">
      <c r="A15" s="5" t="s">
        <v>434</v>
      </c>
      <c r="B15" s="6">
        <v>773457</v>
      </c>
      <c r="C15" s="5">
        <v>10</v>
      </c>
      <c r="F15" s="2" t="s">
        <v>435</v>
      </c>
      <c r="G15" s="7">
        <v>32331</v>
      </c>
      <c r="H15" s="2">
        <v>894</v>
      </c>
    </row>
    <row r="16" spans="1:9" x14ac:dyDescent="0.2">
      <c r="A16" s="5" t="s">
        <v>436</v>
      </c>
      <c r="B16" s="6">
        <v>773457</v>
      </c>
      <c r="C16" s="5">
        <v>11</v>
      </c>
      <c r="F16" s="2" t="s">
        <v>437</v>
      </c>
      <c r="G16" s="7">
        <v>494913</v>
      </c>
      <c r="H16" s="2">
        <v>27</v>
      </c>
    </row>
    <row r="17" spans="1:8" x14ac:dyDescent="0.2">
      <c r="A17" s="5" t="s">
        <v>438</v>
      </c>
      <c r="B17" s="6">
        <v>773457</v>
      </c>
      <c r="C17" s="5">
        <v>12</v>
      </c>
      <c r="F17" s="2" t="s">
        <v>439</v>
      </c>
      <c r="G17" s="7">
        <v>57201</v>
      </c>
      <c r="H17" s="2">
        <v>495</v>
      </c>
    </row>
    <row r="18" spans="1:8" x14ac:dyDescent="0.2">
      <c r="A18" s="5" t="s">
        <v>440</v>
      </c>
      <c r="B18" s="6">
        <v>770970</v>
      </c>
      <c r="C18" s="5">
        <v>13</v>
      </c>
      <c r="F18" s="2" t="s">
        <v>441</v>
      </c>
      <c r="G18" s="7">
        <v>34818</v>
      </c>
      <c r="H18" s="2">
        <v>883</v>
      </c>
    </row>
    <row r="19" spans="1:8" x14ac:dyDescent="0.2">
      <c r="A19" s="5" t="s">
        <v>442</v>
      </c>
      <c r="B19" s="6">
        <v>693873</v>
      </c>
      <c r="C19" s="5">
        <v>14</v>
      </c>
      <c r="F19" s="2" t="s">
        <v>443</v>
      </c>
      <c r="G19" s="7">
        <v>67149</v>
      </c>
      <c r="H19" s="2">
        <v>425</v>
      </c>
    </row>
    <row r="20" spans="1:8" x14ac:dyDescent="0.2">
      <c r="A20" s="5" t="s">
        <v>444</v>
      </c>
      <c r="B20" s="6">
        <v>683925</v>
      </c>
      <c r="C20" s="5">
        <v>15</v>
      </c>
      <c r="F20" s="2" t="s">
        <v>445</v>
      </c>
      <c r="G20" s="7">
        <v>119376</v>
      </c>
      <c r="H20" s="2">
        <v>220</v>
      </c>
    </row>
    <row r="21" spans="1:8" x14ac:dyDescent="0.2">
      <c r="A21" s="5" t="s">
        <v>446</v>
      </c>
      <c r="B21" s="6">
        <v>678951</v>
      </c>
      <c r="C21" s="5">
        <v>16</v>
      </c>
      <c r="F21" s="2" t="s">
        <v>436</v>
      </c>
      <c r="G21" s="7">
        <v>773457</v>
      </c>
      <c r="H21" s="2">
        <v>11</v>
      </c>
    </row>
    <row r="22" spans="1:8" x14ac:dyDescent="0.2">
      <c r="A22" s="5" t="s">
        <v>447</v>
      </c>
      <c r="B22" s="6">
        <v>669003</v>
      </c>
      <c r="C22" s="5">
        <v>17</v>
      </c>
      <c r="F22" s="2" t="s">
        <v>448</v>
      </c>
      <c r="G22" s="7">
        <v>134298</v>
      </c>
      <c r="H22" s="2">
        <v>183</v>
      </c>
    </row>
    <row r="23" spans="1:8" x14ac:dyDescent="0.2">
      <c r="A23" s="5" t="s">
        <v>449</v>
      </c>
      <c r="B23" s="6">
        <v>631698</v>
      </c>
      <c r="C23" s="5">
        <v>18</v>
      </c>
      <c r="F23" s="2" t="s">
        <v>652</v>
      </c>
      <c r="G23" s="7">
        <v>54714</v>
      </c>
      <c r="H23" s="2">
        <v>528</v>
      </c>
    </row>
    <row r="24" spans="1:8" x14ac:dyDescent="0.2">
      <c r="A24" s="5" t="s">
        <v>653</v>
      </c>
      <c r="B24" s="6">
        <v>581958</v>
      </c>
      <c r="C24" s="5">
        <v>19</v>
      </c>
      <c r="F24" s="2" t="s">
        <v>654</v>
      </c>
      <c r="G24" s="7">
        <v>131811</v>
      </c>
      <c r="H24" s="2">
        <v>188</v>
      </c>
    </row>
    <row r="25" spans="1:8" x14ac:dyDescent="0.2">
      <c r="A25" s="5" t="s">
        <v>655</v>
      </c>
      <c r="B25" s="6">
        <v>579471</v>
      </c>
      <c r="C25" s="5">
        <v>20</v>
      </c>
      <c r="F25" s="2" t="s">
        <v>656</v>
      </c>
      <c r="G25" s="7">
        <v>139272</v>
      </c>
      <c r="H25" s="2">
        <v>170</v>
      </c>
    </row>
    <row r="26" spans="1:8" x14ac:dyDescent="0.2">
      <c r="A26" s="5" t="s">
        <v>657</v>
      </c>
      <c r="B26" s="6">
        <v>574497</v>
      </c>
      <c r="C26" s="5">
        <v>21</v>
      </c>
      <c r="F26" s="2" t="s">
        <v>658</v>
      </c>
      <c r="G26" s="7">
        <v>39792</v>
      </c>
      <c r="H26" s="2">
        <v>725</v>
      </c>
    </row>
    <row r="27" spans="1:8" x14ac:dyDescent="0.2">
      <c r="A27" s="5" t="s">
        <v>659</v>
      </c>
      <c r="B27" s="6">
        <v>569523</v>
      </c>
      <c r="C27" s="5">
        <v>22</v>
      </c>
      <c r="F27" s="2" t="s">
        <v>660</v>
      </c>
      <c r="G27" s="7">
        <v>57201</v>
      </c>
      <c r="H27" s="2">
        <v>500</v>
      </c>
    </row>
    <row r="28" spans="1:8" x14ac:dyDescent="0.2">
      <c r="A28" s="5" t="s">
        <v>661</v>
      </c>
      <c r="B28" s="6">
        <v>562062</v>
      </c>
      <c r="C28" s="5">
        <v>23</v>
      </c>
      <c r="F28" s="2" t="s">
        <v>662</v>
      </c>
      <c r="G28" s="7">
        <v>47253</v>
      </c>
      <c r="H28" s="2">
        <v>635</v>
      </c>
    </row>
    <row r="29" spans="1:8" x14ac:dyDescent="0.2">
      <c r="A29" s="5" t="s">
        <v>663</v>
      </c>
      <c r="B29" s="6">
        <v>547140</v>
      </c>
      <c r="C29" s="5">
        <v>24</v>
      </c>
      <c r="F29" s="2" t="s">
        <v>664</v>
      </c>
      <c r="G29" s="7">
        <v>129324</v>
      </c>
      <c r="H29" s="2">
        <v>196</v>
      </c>
    </row>
    <row r="30" spans="1:8" x14ac:dyDescent="0.2">
      <c r="A30" s="5" t="s">
        <v>665</v>
      </c>
      <c r="B30" s="6">
        <v>544653</v>
      </c>
      <c r="C30" s="5">
        <v>25</v>
      </c>
      <c r="F30" s="2" t="s">
        <v>666</v>
      </c>
      <c r="G30" s="7">
        <v>37305</v>
      </c>
      <c r="H30" s="2">
        <v>775</v>
      </c>
    </row>
    <row r="31" spans="1:8" x14ac:dyDescent="0.2">
      <c r="A31" s="5" t="s">
        <v>667</v>
      </c>
      <c r="B31" s="6">
        <v>497400</v>
      </c>
      <c r="C31" s="5">
        <v>26</v>
      </c>
      <c r="F31" s="2" t="s">
        <v>668</v>
      </c>
      <c r="G31" s="7">
        <v>47253</v>
      </c>
      <c r="H31" s="2">
        <v>609</v>
      </c>
    </row>
    <row r="32" spans="1:8" x14ac:dyDescent="0.2">
      <c r="A32" s="5" t="s">
        <v>437</v>
      </c>
      <c r="B32" s="6">
        <v>494913</v>
      </c>
      <c r="C32" s="5">
        <v>27</v>
      </c>
      <c r="F32" s="2" t="s">
        <v>669</v>
      </c>
      <c r="G32" s="7">
        <v>57201</v>
      </c>
      <c r="H32" s="2">
        <v>513</v>
      </c>
    </row>
    <row r="33" spans="1:8" x14ac:dyDescent="0.2">
      <c r="A33" s="5" t="s">
        <v>670</v>
      </c>
      <c r="B33" s="6">
        <v>479991</v>
      </c>
      <c r="C33" s="5">
        <v>28</v>
      </c>
      <c r="F33" s="2" t="s">
        <v>671</v>
      </c>
      <c r="G33" s="7">
        <v>42279</v>
      </c>
      <c r="H33" s="2">
        <v>677</v>
      </c>
    </row>
    <row r="34" spans="1:8" x14ac:dyDescent="0.2">
      <c r="A34" s="5" t="s">
        <v>672</v>
      </c>
      <c r="B34" s="6">
        <v>477504</v>
      </c>
      <c r="C34" s="5">
        <v>29</v>
      </c>
      <c r="F34" s="2" t="s">
        <v>673</v>
      </c>
      <c r="G34" s="7">
        <v>286005</v>
      </c>
      <c r="H34" s="2">
        <v>60</v>
      </c>
    </row>
    <row r="35" spans="1:8" x14ac:dyDescent="0.2">
      <c r="A35" s="5" t="s">
        <v>1415</v>
      </c>
      <c r="B35" s="6">
        <v>472530</v>
      </c>
      <c r="C35" s="5">
        <v>30</v>
      </c>
      <c r="F35" s="2" t="s">
        <v>1416</v>
      </c>
      <c r="G35" s="7">
        <v>32331</v>
      </c>
      <c r="H35" s="2">
        <v>911</v>
      </c>
    </row>
    <row r="36" spans="1:8" x14ac:dyDescent="0.2">
      <c r="A36" s="5" t="s">
        <v>1417</v>
      </c>
      <c r="B36" s="6">
        <v>470043</v>
      </c>
      <c r="C36" s="5">
        <v>31</v>
      </c>
      <c r="F36" s="2" t="s">
        <v>1418</v>
      </c>
      <c r="G36" s="7">
        <v>425277</v>
      </c>
      <c r="H36" s="2">
        <v>37</v>
      </c>
    </row>
    <row r="37" spans="1:8" x14ac:dyDescent="0.2">
      <c r="A37" s="5" t="s">
        <v>1419</v>
      </c>
      <c r="B37" s="6">
        <v>465069</v>
      </c>
      <c r="C37" s="5">
        <v>32</v>
      </c>
      <c r="F37" s="2" t="s">
        <v>1420</v>
      </c>
      <c r="G37" s="7">
        <v>79584</v>
      </c>
      <c r="H37" s="2">
        <v>338</v>
      </c>
    </row>
    <row r="38" spans="1:8" x14ac:dyDescent="0.2">
      <c r="A38" s="5" t="s">
        <v>1421</v>
      </c>
      <c r="B38" s="6">
        <v>465069</v>
      </c>
      <c r="C38" s="5">
        <v>33</v>
      </c>
      <c r="F38" s="2" t="s">
        <v>1422</v>
      </c>
      <c r="G38" s="7">
        <v>84558</v>
      </c>
      <c r="H38" s="2">
        <v>320</v>
      </c>
    </row>
    <row r="39" spans="1:8" x14ac:dyDescent="0.2">
      <c r="A39" s="5" t="s">
        <v>1423</v>
      </c>
      <c r="B39" s="6">
        <v>460095</v>
      </c>
      <c r="C39" s="5">
        <v>34</v>
      </c>
      <c r="F39" s="2" t="s">
        <v>1424</v>
      </c>
      <c r="G39" s="7">
        <v>64662</v>
      </c>
      <c r="H39" s="2">
        <v>431</v>
      </c>
    </row>
    <row r="40" spans="1:8" x14ac:dyDescent="0.2">
      <c r="A40" s="5" t="s">
        <v>1425</v>
      </c>
      <c r="B40" s="6">
        <v>455121</v>
      </c>
      <c r="C40" s="5">
        <v>35</v>
      </c>
      <c r="F40" s="2" t="s">
        <v>1426</v>
      </c>
      <c r="G40" s="7">
        <v>119376</v>
      </c>
      <c r="H40" s="2">
        <v>215</v>
      </c>
    </row>
    <row r="41" spans="1:8" x14ac:dyDescent="0.2">
      <c r="A41" s="5" t="s">
        <v>423</v>
      </c>
      <c r="B41" s="6">
        <v>432738</v>
      </c>
      <c r="C41" s="5">
        <v>36</v>
      </c>
      <c r="F41" s="2" t="s">
        <v>1427</v>
      </c>
      <c r="G41" s="7">
        <v>79584</v>
      </c>
      <c r="H41" s="2">
        <v>335</v>
      </c>
    </row>
    <row r="42" spans="1:8" x14ac:dyDescent="0.2">
      <c r="A42" s="5" t="s">
        <v>1418</v>
      </c>
      <c r="B42" s="6">
        <v>425277</v>
      </c>
      <c r="C42" s="5">
        <v>37</v>
      </c>
      <c r="F42" s="2" t="s">
        <v>1428</v>
      </c>
      <c r="G42" s="7">
        <v>87045</v>
      </c>
      <c r="H42" s="2">
        <v>316</v>
      </c>
    </row>
    <row r="43" spans="1:8" x14ac:dyDescent="0.2">
      <c r="A43" s="5" t="s">
        <v>1429</v>
      </c>
      <c r="B43" s="6">
        <v>412842</v>
      </c>
      <c r="C43" s="5">
        <v>38</v>
      </c>
      <c r="F43" s="2" t="s">
        <v>1430</v>
      </c>
      <c r="G43" s="7">
        <v>29844</v>
      </c>
      <c r="H43" s="2">
        <v>988</v>
      </c>
    </row>
    <row r="44" spans="1:8" x14ac:dyDescent="0.2">
      <c r="A44" s="5" t="s">
        <v>1431</v>
      </c>
      <c r="B44" s="6">
        <v>402894</v>
      </c>
      <c r="C44" s="5">
        <v>39</v>
      </c>
      <c r="F44" s="2" t="s">
        <v>1432</v>
      </c>
      <c r="G44" s="7">
        <v>241239</v>
      </c>
      <c r="H44" s="2">
        <v>79</v>
      </c>
    </row>
    <row r="45" spans="1:8" x14ac:dyDescent="0.2">
      <c r="A45" s="5" t="s">
        <v>1433</v>
      </c>
      <c r="B45" s="6">
        <v>402894</v>
      </c>
      <c r="C45" s="5">
        <v>40</v>
      </c>
      <c r="F45" s="2" t="s">
        <v>1434</v>
      </c>
      <c r="G45" s="7">
        <v>96993</v>
      </c>
      <c r="H45" s="2">
        <v>275</v>
      </c>
    </row>
    <row r="46" spans="1:8" x14ac:dyDescent="0.2">
      <c r="A46" s="5" t="s">
        <v>1435</v>
      </c>
      <c r="B46" s="6">
        <v>397920</v>
      </c>
      <c r="C46" s="5">
        <v>41</v>
      </c>
      <c r="F46" s="2" t="s">
        <v>1436</v>
      </c>
      <c r="G46" s="7">
        <v>42279</v>
      </c>
      <c r="H46" s="2">
        <v>698</v>
      </c>
    </row>
    <row r="47" spans="1:8" x14ac:dyDescent="0.2">
      <c r="A47" s="5" t="s">
        <v>1437</v>
      </c>
      <c r="B47" s="6">
        <v>385485</v>
      </c>
      <c r="C47" s="5">
        <v>42</v>
      </c>
      <c r="F47" s="2" t="s">
        <v>1438</v>
      </c>
      <c r="G47" s="7">
        <v>32331</v>
      </c>
      <c r="H47" s="2">
        <v>898</v>
      </c>
    </row>
    <row r="48" spans="1:8" x14ac:dyDescent="0.2">
      <c r="A48" s="5" t="s">
        <v>1439</v>
      </c>
      <c r="B48" s="6">
        <v>380511</v>
      </c>
      <c r="C48" s="5">
        <v>43</v>
      </c>
      <c r="F48" s="2" t="s">
        <v>1440</v>
      </c>
      <c r="G48" s="7">
        <v>96993</v>
      </c>
      <c r="H48" s="2">
        <v>280</v>
      </c>
    </row>
    <row r="49" spans="1:8" x14ac:dyDescent="0.2">
      <c r="A49" s="5" t="s">
        <v>1441</v>
      </c>
      <c r="B49" s="6">
        <v>378024</v>
      </c>
      <c r="C49" s="5">
        <v>44</v>
      </c>
      <c r="F49" s="2" t="s">
        <v>1442</v>
      </c>
      <c r="G49" s="7">
        <v>42279</v>
      </c>
      <c r="H49" s="2">
        <v>714</v>
      </c>
    </row>
    <row r="50" spans="1:8" x14ac:dyDescent="0.2">
      <c r="A50" s="5" t="s">
        <v>1443</v>
      </c>
      <c r="B50" s="6">
        <v>370563</v>
      </c>
      <c r="C50" s="5">
        <v>45</v>
      </c>
      <c r="F50" s="2" t="s">
        <v>1444</v>
      </c>
      <c r="G50" s="7">
        <v>37305</v>
      </c>
      <c r="H50" s="2">
        <v>771</v>
      </c>
    </row>
    <row r="51" spans="1:8" x14ac:dyDescent="0.2">
      <c r="A51" s="5" t="s">
        <v>1445</v>
      </c>
      <c r="B51" s="6">
        <v>370563</v>
      </c>
      <c r="C51" s="5">
        <v>46</v>
      </c>
      <c r="F51" s="2" t="s">
        <v>1446</v>
      </c>
      <c r="G51" s="7">
        <v>42279</v>
      </c>
      <c r="H51" s="2">
        <v>693</v>
      </c>
    </row>
    <row r="52" spans="1:8" x14ac:dyDescent="0.2">
      <c r="A52" s="5" t="s">
        <v>1447</v>
      </c>
      <c r="B52" s="6">
        <v>363102</v>
      </c>
      <c r="C52" s="5">
        <v>47</v>
      </c>
      <c r="F52" s="2" t="s">
        <v>1448</v>
      </c>
      <c r="G52" s="7">
        <v>59688</v>
      </c>
      <c r="H52" s="2">
        <v>475</v>
      </c>
    </row>
    <row r="53" spans="1:8" x14ac:dyDescent="0.2">
      <c r="A53" s="5" t="s">
        <v>1449</v>
      </c>
      <c r="B53" s="6">
        <v>350667</v>
      </c>
      <c r="C53" s="5">
        <v>48</v>
      </c>
      <c r="F53" s="2" t="s">
        <v>1450</v>
      </c>
      <c r="G53" s="7">
        <v>62175</v>
      </c>
      <c r="H53" s="2">
        <v>456</v>
      </c>
    </row>
    <row r="54" spans="1:8" x14ac:dyDescent="0.2">
      <c r="A54" s="5" t="s">
        <v>1451</v>
      </c>
      <c r="B54" s="6">
        <v>340719</v>
      </c>
      <c r="C54" s="5">
        <v>49</v>
      </c>
      <c r="F54" s="2" t="s">
        <v>1452</v>
      </c>
      <c r="G54" s="7">
        <v>92019</v>
      </c>
      <c r="H54" s="2">
        <v>295</v>
      </c>
    </row>
    <row r="55" spans="1:8" x14ac:dyDescent="0.2">
      <c r="A55" s="5" t="s">
        <v>1453</v>
      </c>
      <c r="B55" s="6">
        <v>333258</v>
      </c>
      <c r="C55" s="5">
        <v>50</v>
      </c>
      <c r="F55" s="2" t="s">
        <v>1454</v>
      </c>
      <c r="G55" s="7">
        <v>37305</v>
      </c>
      <c r="H55" s="2">
        <v>801</v>
      </c>
    </row>
    <row r="56" spans="1:8" x14ac:dyDescent="0.2">
      <c r="A56" s="5" t="s">
        <v>1455</v>
      </c>
      <c r="B56" s="6">
        <v>330771</v>
      </c>
      <c r="C56" s="5">
        <v>51</v>
      </c>
      <c r="F56" s="2" t="s">
        <v>1456</v>
      </c>
      <c r="G56" s="7">
        <v>42279</v>
      </c>
      <c r="H56" s="2">
        <v>700</v>
      </c>
    </row>
    <row r="57" spans="1:8" x14ac:dyDescent="0.2">
      <c r="A57" s="5" t="s">
        <v>1457</v>
      </c>
      <c r="B57" s="6">
        <v>323310</v>
      </c>
      <c r="C57" s="5">
        <v>52</v>
      </c>
      <c r="F57" s="2" t="s">
        <v>1458</v>
      </c>
      <c r="G57" s="7">
        <v>52227</v>
      </c>
      <c r="H57" s="2">
        <v>566</v>
      </c>
    </row>
    <row r="58" spans="1:8" x14ac:dyDescent="0.2">
      <c r="A58" s="5" t="s">
        <v>1459</v>
      </c>
      <c r="B58" s="6">
        <v>310875</v>
      </c>
      <c r="C58" s="5">
        <v>53</v>
      </c>
      <c r="F58" s="2" t="s">
        <v>1460</v>
      </c>
      <c r="G58" s="7">
        <v>32331</v>
      </c>
      <c r="H58" s="2">
        <v>945</v>
      </c>
    </row>
    <row r="59" spans="1:8" x14ac:dyDescent="0.2">
      <c r="A59" s="5" t="s">
        <v>1461</v>
      </c>
      <c r="B59" s="6">
        <v>305901</v>
      </c>
      <c r="C59" s="5">
        <v>54</v>
      </c>
      <c r="F59" s="2" t="s">
        <v>1462</v>
      </c>
      <c r="G59" s="7">
        <v>42279</v>
      </c>
      <c r="H59" s="2">
        <v>713</v>
      </c>
    </row>
    <row r="60" spans="1:8" x14ac:dyDescent="0.2">
      <c r="A60" s="5" t="s">
        <v>1463</v>
      </c>
      <c r="B60" s="6">
        <v>303414</v>
      </c>
      <c r="C60" s="5">
        <v>55</v>
      </c>
      <c r="F60" s="2" t="s">
        <v>1464</v>
      </c>
      <c r="G60" s="7">
        <v>47253</v>
      </c>
      <c r="H60" s="2">
        <v>607</v>
      </c>
    </row>
    <row r="61" spans="1:8" x14ac:dyDescent="0.2">
      <c r="A61" s="5" t="s">
        <v>1465</v>
      </c>
      <c r="B61" s="6">
        <v>298440</v>
      </c>
      <c r="C61" s="5">
        <v>56</v>
      </c>
      <c r="F61" s="2" t="s">
        <v>1466</v>
      </c>
      <c r="G61" s="7">
        <v>49740</v>
      </c>
      <c r="H61" s="2">
        <v>572</v>
      </c>
    </row>
    <row r="62" spans="1:8" x14ac:dyDescent="0.2">
      <c r="A62" s="5" t="s">
        <v>1467</v>
      </c>
      <c r="B62" s="6">
        <v>293466</v>
      </c>
      <c r="C62" s="5">
        <v>57</v>
      </c>
      <c r="F62" s="2" t="s">
        <v>1468</v>
      </c>
      <c r="G62" s="7">
        <v>92019</v>
      </c>
      <c r="H62" s="2">
        <v>299</v>
      </c>
    </row>
    <row r="63" spans="1:8" x14ac:dyDescent="0.2">
      <c r="A63" s="5" t="s">
        <v>1469</v>
      </c>
      <c r="B63" s="6">
        <v>290979</v>
      </c>
      <c r="C63" s="5">
        <v>58</v>
      </c>
      <c r="F63" s="2" t="s">
        <v>1470</v>
      </c>
      <c r="G63" s="7">
        <v>72123</v>
      </c>
      <c r="H63" s="2">
        <v>389</v>
      </c>
    </row>
    <row r="64" spans="1:8" x14ac:dyDescent="0.2">
      <c r="A64" s="5" t="s">
        <v>1471</v>
      </c>
      <c r="B64" s="6">
        <v>290979</v>
      </c>
      <c r="C64" s="5">
        <v>59</v>
      </c>
      <c r="F64" s="2" t="s">
        <v>1469</v>
      </c>
      <c r="G64" s="7">
        <v>290979</v>
      </c>
      <c r="H64" s="2">
        <v>58</v>
      </c>
    </row>
    <row r="65" spans="1:8" x14ac:dyDescent="0.2">
      <c r="A65" s="5" t="s">
        <v>673</v>
      </c>
      <c r="B65" s="6">
        <v>286005</v>
      </c>
      <c r="C65" s="5">
        <v>60</v>
      </c>
      <c r="F65" s="2" t="s">
        <v>1472</v>
      </c>
      <c r="G65" s="7">
        <v>34818</v>
      </c>
      <c r="H65" s="2">
        <v>836</v>
      </c>
    </row>
    <row r="66" spans="1:8" x14ac:dyDescent="0.2">
      <c r="A66" s="5" t="s">
        <v>1473</v>
      </c>
      <c r="B66" s="6">
        <v>281031</v>
      </c>
      <c r="C66" s="5">
        <v>61</v>
      </c>
      <c r="F66" s="2" t="s">
        <v>1474</v>
      </c>
      <c r="G66" s="7">
        <v>34818</v>
      </c>
      <c r="H66" s="2">
        <v>840</v>
      </c>
    </row>
    <row r="67" spans="1:8" x14ac:dyDescent="0.2">
      <c r="A67" s="5" t="s">
        <v>1475</v>
      </c>
      <c r="B67" s="6">
        <v>281031</v>
      </c>
      <c r="C67" s="5">
        <v>62</v>
      </c>
      <c r="F67" s="2" t="s">
        <v>1476</v>
      </c>
      <c r="G67" s="7">
        <v>246213</v>
      </c>
      <c r="H67" s="2">
        <v>77</v>
      </c>
    </row>
    <row r="68" spans="1:8" x14ac:dyDescent="0.2">
      <c r="A68" s="5" t="s">
        <v>1477</v>
      </c>
      <c r="B68" s="6">
        <v>278544</v>
      </c>
      <c r="C68" s="5">
        <v>63</v>
      </c>
      <c r="F68" s="2" t="s">
        <v>1478</v>
      </c>
      <c r="G68" s="7">
        <v>82071</v>
      </c>
      <c r="H68" s="2">
        <v>331</v>
      </c>
    </row>
    <row r="69" spans="1:8" x14ac:dyDescent="0.2">
      <c r="A69" s="5" t="s">
        <v>1479</v>
      </c>
      <c r="B69" s="6">
        <v>273570</v>
      </c>
      <c r="C69" s="5">
        <v>64</v>
      </c>
      <c r="F69" s="2" t="s">
        <v>1480</v>
      </c>
      <c r="G69" s="7">
        <v>37305</v>
      </c>
      <c r="H69" s="2">
        <v>794</v>
      </c>
    </row>
    <row r="70" spans="1:8" x14ac:dyDescent="0.2">
      <c r="A70" s="5" t="s">
        <v>1481</v>
      </c>
      <c r="B70" s="6">
        <v>273570</v>
      </c>
      <c r="C70" s="5">
        <v>65</v>
      </c>
      <c r="F70" s="2" t="s">
        <v>1482</v>
      </c>
      <c r="G70" s="7">
        <v>39792</v>
      </c>
      <c r="H70" s="2">
        <v>747</v>
      </c>
    </row>
    <row r="71" spans="1:8" x14ac:dyDescent="0.2">
      <c r="A71" s="5" t="s">
        <v>1483</v>
      </c>
      <c r="B71" s="6">
        <v>268596</v>
      </c>
      <c r="C71" s="5">
        <v>66</v>
      </c>
      <c r="F71" s="2" t="s">
        <v>1484</v>
      </c>
      <c r="G71" s="7">
        <v>39792</v>
      </c>
      <c r="H71" s="2">
        <v>759</v>
      </c>
    </row>
    <row r="72" spans="1:8" x14ac:dyDescent="0.2">
      <c r="A72" s="5" t="s">
        <v>1485</v>
      </c>
      <c r="B72" s="6">
        <v>268596</v>
      </c>
      <c r="C72" s="5">
        <v>67</v>
      </c>
      <c r="F72" s="2" t="s">
        <v>1486</v>
      </c>
      <c r="G72" s="7">
        <v>34818</v>
      </c>
      <c r="H72" s="2">
        <v>881</v>
      </c>
    </row>
    <row r="73" spans="1:8" x14ac:dyDescent="0.2">
      <c r="A73" s="5" t="s">
        <v>1487</v>
      </c>
      <c r="B73" s="6">
        <v>266109</v>
      </c>
      <c r="C73" s="5">
        <v>68</v>
      </c>
      <c r="F73" s="2" t="s">
        <v>1488</v>
      </c>
      <c r="G73" s="7">
        <v>37305</v>
      </c>
      <c r="H73" s="2">
        <v>830</v>
      </c>
    </row>
    <row r="74" spans="1:8" x14ac:dyDescent="0.2">
      <c r="A74" s="5" t="s">
        <v>1489</v>
      </c>
      <c r="B74" s="6">
        <v>263622</v>
      </c>
      <c r="C74" s="5">
        <v>69</v>
      </c>
      <c r="F74" s="2" t="s">
        <v>1490</v>
      </c>
      <c r="G74" s="7">
        <v>139272</v>
      </c>
      <c r="H74" s="2">
        <v>168</v>
      </c>
    </row>
    <row r="75" spans="1:8" x14ac:dyDescent="0.2">
      <c r="A75" s="5" t="s">
        <v>1491</v>
      </c>
      <c r="B75" s="6">
        <v>261135</v>
      </c>
      <c r="C75" s="5">
        <v>70</v>
      </c>
      <c r="F75" s="2" t="s">
        <v>1492</v>
      </c>
      <c r="G75" s="7">
        <v>39792</v>
      </c>
      <c r="H75" s="2">
        <v>737</v>
      </c>
    </row>
    <row r="76" spans="1:8" x14ac:dyDescent="0.2">
      <c r="A76" s="5" t="s">
        <v>1493</v>
      </c>
      <c r="B76" s="6">
        <v>261135</v>
      </c>
      <c r="C76" s="5">
        <v>71</v>
      </c>
      <c r="F76" s="2" t="s">
        <v>1494</v>
      </c>
      <c r="G76" s="7">
        <v>29844</v>
      </c>
      <c r="H76" s="2">
        <v>972</v>
      </c>
    </row>
    <row r="77" spans="1:8" x14ac:dyDescent="0.2">
      <c r="A77" s="5" t="s">
        <v>1495</v>
      </c>
      <c r="B77" s="6">
        <v>256161</v>
      </c>
      <c r="C77" s="5">
        <v>72</v>
      </c>
      <c r="F77" s="2" t="s">
        <v>1496</v>
      </c>
      <c r="G77" s="7">
        <v>119376</v>
      </c>
      <c r="H77" s="2">
        <v>217</v>
      </c>
    </row>
    <row r="78" spans="1:8" x14ac:dyDescent="0.2">
      <c r="A78" s="5" t="s">
        <v>1497</v>
      </c>
      <c r="B78" s="6">
        <v>256161</v>
      </c>
      <c r="C78" s="5">
        <v>73</v>
      </c>
      <c r="F78" s="2" t="s">
        <v>1498</v>
      </c>
      <c r="G78" s="7">
        <v>156681</v>
      </c>
      <c r="H78" s="2">
        <v>149</v>
      </c>
    </row>
    <row r="79" spans="1:8" x14ac:dyDescent="0.2">
      <c r="A79" s="5" t="s">
        <v>1499</v>
      </c>
      <c r="B79" s="6">
        <v>253674</v>
      </c>
      <c r="C79" s="5">
        <v>74</v>
      </c>
      <c r="F79" s="2" t="s">
        <v>1500</v>
      </c>
      <c r="G79" s="7">
        <v>39792</v>
      </c>
      <c r="H79" s="2">
        <v>730</v>
      </c>
    </row>
    <row r="80" spans="1:8" x14ac:dyDescent="0.2">
      <c r="A80" s="5" t="s">
        <v>1501</v>
      </c>
      <c r="B80" s="6">
        <v>248700</v>
      </c>
      <c r="C80" s="5">
        <v>75</v>
      </c>
      <c r="F80" s="2" t="s">
        <v>1502</v>
      </c>
      <c r="G80" s="7">
        <v>47253</v>
      </c>
      <c r="H80" s="2">
        <v>612</v>
      </c>
    </row>
    <row r="81" spans="1:8" x14ac:dyDescent="0.2">
      <c r="A81" s="5" t="s">
        <v>1503</v>
      </c>
      <c r="B81" s="6">
        <v>246213</v>
      </c>
      <c r="C81" s="5">
        <v>76</v>
      </c>
      <c r="F81" s="2" t="s">
        <v>1504</v>
      </c>
      <c r="G81" s="7">
        <v>74610</v>
      </c>
      <c r="H81" s="2">
        <v>369</v>
      </c>
    </row>
    <row r="82" spans="1:8" x14ac:dyDescent="0.2">
      <c r="A82" s="5" t="s">
        <v>1476</v>
      </c>
      <c r="B82" s="6">
        <v>246213</v>
      </c>
      <c r="C82" s="5">
        <v>77</v>
      </c>
      <c r="F82" s="2" t="s">
        <v>1505</v>
      </c>
      <c r="G82" s="7">
        <v>69636</v>
      </c>
      <c r="H82" s="2">
        <v>403</v>
      </c>
    </row>
    <row r="83" spans="1:8" x14ac:dyDescent="0.2">
      <c r="A83" s="5" t="s">
        <v>1506</v>
      </c>
      <c r="B83" s="6">
        <v>243726</v>
      </c>
      <c r="C83" s="5">
        <v>78</v>
      </c>
      <c r="F83" s="2" t="s">
        <v>1507</v>
      </c>
      <c r="G83" s="7">
        <v>39792</v>
      </c>
      <c r="H83" s="2">
        <v>742</v>
      </c>
    </row>
    <row r="84" spans="1:8" x14ac:dyDescent="0.2">
      <c r="A84" s="5" t="s">
        <v>1432</v>
      </c>
      <c r="B84" s="6">
        <v>241239</v>
      </c>
      <c r="C84" s="5">
        <v>79</v>
      </c>
      <c r="F84" s="2" t="s">
        <v>1508</v>
      </c>
      <c r="G84" s="7">
        <v>47253</v>
      </c>
      <c r="H84" s="2">
        <v>615</v>
      </c>
    </row>
    <row r="85" spans="1:8" x14ac:dyDescent="0.2">
      <c r="A85" s="5" t="s">
        <v>1509</v>
      </c>
      <c r="B85" s="6">
        <v>238752</v>
      </c>
      <c r="C85" s="5">
        <v>80</v>
      </c>
      <c r="F85" s="2" t="s">
        <v>1510</v>
      </c>
      <c r="G85" s="7">
        <v>39792</v>
      </c>
      <c r="H85" s="2">
        <v>719</v>
      </c>
    </row>
    <row r="86" spans="1:8" x14ac:dyDescent="0.2">
      <c r="A86" s="5" t="s">
        <v>1511</v>
      </c>
      <c r="B86" s="6">
        <v>236265</v>
      </c>
      <c r="C86" s="5">
        <v>81</v>
      </c>
      <c r="F86" s="2" t="s">
        <v>1512</v>
      </c>
      <c r="G86" s="7">
        <v>32331</v>
      </c>
      <c r="H86" s="2">
        <v>948</v>
      </c>
    </row>
    <row r="87" spans="1:8" x14ac:dyDescent="0.2">
      <c r="A87" s="5" t="s">
        <v>1513</v>
      </c>
      <c r="B87" s="6">
        <v>236265</v>
      </c>
      <c r="C87" s="5">
        <v>82</v>
      </c>
      <c r="F87" s="2" t="s">
        <v>1514</v>
      </c>
      <c r="G87" s="7">
        <v>52227</v>
      </c>
      <c r="H87" s="2">
        <v>559</v>
      </c>
    </row>
    <row r="88" spans="1:8" x14ac:dyDescent="0.2">
      <c r="A88" s="5" t="s">
        <v>1515</v>
      </c>
      <c r="B88" s="6">
        <v>236265</v>
      </c>
      <c r="C88" s="5">
        <v>83</v>
      </c>
      <c r="F88" s="2" t="s">
        <v>1516</v>
      </c>
      <c r="G88" s="7">
        <v>34818</v>
      </c>
      <c r="H88" s="2">
        <v>855</v>
      </c>
    </row>
    <row r="89" spans="1:8" x14ac:dyDescent="0.2">
      <c r="A89" s="5" t="s">
        <v>1517</v>
      </c>
      <c r="B89" s="6">
        <v>233778</v>
      </c>
      <c r="C89" s="5">
        <v>84</v>
      </c>
      <c r="F89" s="2" t="s">
        <v>1518</v>
      </c>
      <c r="G89" s="7">
        <v>47253</v>
      </c>
      <c r="H89" s="2">
        <v>632</v>
      </c>
    </row>
    <row r="90" spans="1:8" x14ac:dyDescent="0.2">
      <c r="A90" s="5" t="s">
        <v>1519</v>
      </c>
      <c r="B90" s="6">
        <v>231291</v>
      </c>
      <c r="C90" s="5">
        <v>85</v>
      </c>
      <c r="F90" s="2" t="s">
        <v>1520</v>
      </c>
      <c r="G90" s="7">
        <v>59688</v>
      </c>
      <c r="H90" s="2">
        <v>480</v>
      </c>
    </row>
    <row r="91" spans="1:8" x14ac:dyDescent="0.2">
      <c r="A91" s="5" t="s">
        <v>1521</v>
      </c>
      <c r="B91" s="6">
        <v>228804</v>
      </c>
      <c r="C91" s="5">
        <v>86</v>
      </c>
      <c r="F91" s="2" t="s">
        <v>1522</v>
      </c>
      <c r="G91" s="7">
        <v>49740</v>
      </c>
      <c r="H91" s="2">
        <v>590</v>
      </c>
    </row>
    <row r="92" spans="1:8" x14ac:dyDescent="0.2">
      <c r="A92" s="5" t="s">
        <v>1523</v>
      </c>
      <c r="B92" s="6">
        <v>228804</v>
      </c>
      <c r="C92" s="5">
        <v>87</v>
      </c>
      <c r="F92" s="2" t="s">
        <v>1524</v>
      </c>
      <c r="G92" s="7">
        <v>82071</v>
      </c>
      <c r="H92" s="2">
        <v>333</v>
      </c>
    </row>
    <row r="93" spans="1:8" x14ac:dyDescent="0.2">
      <c r="A93" s="5" t="s">
        <v>1525</v>
      </c>
      <c r="B93" s="6">
        <v>228804</v>
      </c>
      <c r="C93" s="5">
        <v>88</v>
      </c>
      <c r="F93" s="2" t="s">
        <v>1526</v>
      </c>
      <c r="G93" s="7">
        <v>59688</v>
      </c>
      <c r="H93" s="2">
        <v>473</v>
      </c>
    </row>
    <row r="94" spans="1:8" x14ac:dyDescent="0.2">
      <c r="A94" s="5" t="s">
        <v>1527</v>
      </c>
      <c r="B94" s="6">
        <v>228804</v>
      </c>
      <c r="C94" s="5">
        <v>89</v>
      </c>
      <c r="F94" s="2" t="s">
        <v>1528</v>
      </c>
      <c r="G94" s="7">
        <v>106941</v>
      </c>
      <c r="H94" s="2">
        <v>248</v>
      </c>
    </row>
    <row r="95" spans="1:8" x14ac:dyDescent="0.2">
      <c r="A95" s="5" t="s">
        <v>1529</v>
      </c>
      <c r="B95" s="6">
        <v>228804</v>
      </c>
      <c r="C95" s="5">
        <v>90</v>
      </c>
      <c r="F95" s="2" t="s">
        <v>1530</v>
      </c>
      <c r="G95" s="7">
        <v>169116</v>
      </c>
      <c r="H95" s="2">
        <v>134</v>
      </c>
    </row>
    <row r="96" spans="1:8" x14ac:dyDescent="0.2">
      <c r="A96" s="5" t="s">
        <v>1531</v>
      </c>
      <c r="B96" s="6">
        <v>226317</v>
      </c>
      <c r="C96" s="5">
        <v>91</v>
      </c>
      <c r="F96" s="2" t="s">
        <v>1532</v>
      </c>
      <c r="G96" s="7">
        <v>44766</v>
      </c>
      <c r="H96" s="2">
        <v>671</v>
      </c>
    </row>
    <row r="97" spans="1:8" x14ac:dyDescent="0.2">
      <c r="A97" s="5" t="s">
        <v>1533</v>
      </c>
      <c r="B97" s="6">
        <v>226317</v>
      </c>
      <c r="C97" s="5">
        <v>92</v>
      </c>
      <c r="F97" s="2" t="s">
        <v>1534</v>
      </c>
      <c r="G97" s="7">
        <v>29844</v>
      </c>
      <c r="H97" s="2">
        <v>989</v>
      </c>
    </row>
    <row r="98" spans="1:8" x14ac:dyDescent="0.2">
      <c r="A98" s="5" t="s">
        <v>1535</v>
      </c>
      <c r="B98" s="6">
        <v>226317</v>
      </c>
      <c r="C98" s="5">
        <v>93</v>
      </c>
      <c r="F98" s="2" t="s">
        <v>1536</v>
      </c>
      <c r="G98" s="7">
        <v>54714</v>
      </c>
      <c r="H98" s="2">
        <v>536</v>
      </c>
    </row>
    <row r="99" spans="1:8" x14ac:dyDescent="0.2">
      <c r="A99" s="5" t="s">
        <v>1537</v>
      </c>
      <c r="B99" s="6">
        <v>216369</v>
      </c>
      <c r="C99" s="5">
        <v>94</v>
      </c>
      <c r="F99" s="2" t="s">
        <v>1538</v>
      </c>
      <c r="G99" s="7">
        <v>134298</v>
      </c>
      <c r="H99" s="2">
        <v>181</v>
      </c>
    </row>
    <row r="100" spans="1:8" x14ac:dyDescent="0.2">
      <c r="A100" s="5" t="s">
        <v>1539</v>
      </c>
      <c r="B100" s="6">
        <v>216369</v>
      </c>
      <c r="C100" s="5">
        <v>95</v>
      </c>
      <c r="F100" s="2" t="s">
        <v>1540</v>
      </c>
      <c r="G100" s="7">
        <v>42279</v>
      </c>
      <c r="H100" s="2">
        <v>703</v>
      </c>
    </row>
    <row r="101" spans="1:8" x14ac:dyDescent="0.2">
      <c r="A101" s="5" t="s">
        <v>433</v>
      </c>
      <c r="B101" s="6">
        <v>211395</v>
      </c>
      <c r="C101" s="5">
        <v>96</v>
      </c>
      <c r="F101" s="2" t="s">
        <v>1541</v>
      </c>
      <c r="G101" s="7">
        <v>62175</v>
      </c>
      <c r="H101" s="2">
        <v>448</v>
      </c>
    </row>
    <row r="102" spans="1:8" x14ac:dyDescent="0.2">
      <c r="A102" s="5" t="s">
        <v>1542</v>
      </c>
      <c r="B102" s="6">
        <v>211395</v>
      </c>
      <c r="C102" s="5">
        <v>97</v>
      </c>
      <c r="F102" s="2" t="s">
        <v>1543</v>
      </c>
      <c r="G102" s="7">
        <v>39792</v>
      </c>
      <c r="H102" s="2">
        <v>718</v>
      </c>
    </row>
    <row r="103" spans="1:8" x14ac:dyDescent="0.2">
      <c r="A103" s="5" t="s">
        <v>1544</v>
      </c>
      <c r="B103" s="6">
        <v>208908</v>
      </c>
      <c r="C103" s="5">
        <v>98</v>
      </c>
      <c r="F103" s="2" t="s">
        <v>1545</v>
      </c>
      <c r="G103" s="7">
        <v>37305</v>
      </c>
      <c r="H103" s="2">
        <v>819</v>
      </c>
    </row>
    <row r="104" spans="1:8" x14ac:dyDescent="0.2">
      <c r="A104" s="5" t="s">
        <v>1546</v>
      </c>
      <c r="B104" s="6">
        <v>208908</v>
      </c>
      <c r="C104" s="5">
        <v>99</v>
      </c>
      <c r="F104" s="2" t="s">
        <v>1547</v>
      </c>
      <c r="G104" s="7">
        <v>39792</v>
      </c>
      <c r="H104" s="2">
        <v>744</v>
      </c>
    </row>
    <row r="105" spans="1:8" x14ac:dyDescent="0.2">
      <c r="A105" s="5" t="s">
        <v>1548</v>
      </c>
      <c r="B105" s="6">
        <v>206421</v>
      </c>
      <c r="C105" s="5">
        <v>100</v>
      </c>
      <c r="F105" s="2" t="s">
        <v>1549</v>
      </c>
      <c r="G105" s="7">
        <v>104454</v>
      </c>
      <c r="H105" s="2">
        <v>251</v>
      </c>
    </row>
    <row r="106" spans="1:8" x14ac:dyDescent="0.2">
      <c r="A106" s="5" t="s">
        <v>1550</v>
      </c>
      <c r="B106" s="6">
        <v>206421</v>
      </c>
      <c r="C106" s="5">
        <v>101</v>
      </c>
      <c r="F106" s="2" t="s">
        <v>1551</v>
      </c>
      <c r="G106" s="7">
        <v>57201</v>
      </c>
      <c r="H106" s="2">
        <v>496</v>
      </c>
    </row>
    <row r="107" spans="1:8" x14ac:dyDescent="0.2">
      <c r="A107" s="5" t="s">
        <v>1552</v>
      </c>
      <c r="B107" s="6">
        <v>203934</v>
      </c>
      <c r="C107" s="5">
        <v>102</v>
      </c>
      <c r="F107" s="2" t="s">
        <v>1553</v>
      </c>
      <c r="G107" s="7">
        <v>64662</v>
      </c>
      <c r="H107" s="2">
        <v>438</v>
      </c>
    </row>
    <row r="108" spans="1:8" x14ac:dyDescent="0.2">
      <c r="A108" s="5" t="s">
        <v>1554</v>
      </c>
      <c r="B108" s="6">
        <v>203934</v>
      </c>
      <c r="C108" s="5">
        <v>103</v>
      </c>
      <c r="F108" s="2" t="s">
        <v>1555</v>
      </c>
      <c r="G108" s="7">
        <v>32331</v>
      </c>
      <c r="H108" s="2">
        <v>915</v>
      </c>
    </row>
    <row r="109" spans="1:8" x14ac:dyDescent="0.2">
      <c r="A109" s="5" t="s">
        <v>1556</v>
      </c>
      <c r="B109" s="6">
        <v>203934</v>
      </c>
      <c r="C109" s="5">
        <v>104</v>
      </c>
      <c r="F109" s="2" t="s">
        <v>1557</v>
      </c>
      <c r="G109" s="7">
        <v>34818</v>
      </c>
      <c r="H109" s="2">
        <v>878</v>
      </c>
    </row>
    <row r="110" spans="1:8" x14ac:dyDescent="0.2">
      <c r="A110" s="5" t="s">
        <v>1558</v>
      </c>
      <c r="B110" s="6">
        <v>201447</v>
      </c>
      <c r="C110" s="5">
        <v>105</v>
      </c>
      <c r="F110" s="2" t="s">
        <v>1559</v>
      </c>
      <c r="G110" s="7">
        <v>62175</v>
      </c>
      <c r="H110" s="2">
        <v>451</v>
      </c>
    </row>
    <row r="111" spans="1:8" x14ac:dyDescent="0.2">
      <c r="A111" s="5" t="s">
        <v>1560</v>
      </c>
      <c r="B111" s="6">
        <v>201447</v>
      </c>
      <c r="C111" s="5">
        <v>106</v>
      </c>
      <c r="F111" s="2" t="s">
        <v>1497</v>
      </c>
      <c r="G111" s="7">
        <v>256161</v>
      </c>
      <c r="H111" s="2">
        <v>73</v>
      </c>
    </row>
    <row r="112" spans="1:8" x14ac:dyDescent="0.2">
      <c r="A112" s="5" t="s">
        <v>1561</v>
      </c>
      <c r="B112" s="6">
        <v>198960</v>
      </c>
      <c r="C112" s="5">
        <v>107</v>
      </c>
      <c r="F112" s="2" t="s">
        <v>424</v>
      </c>
      <c r="G112" s="7">
        <v>1544427</v>
      </c>
      <c r="H112" s="2">
        <v>5</v>
      </c>
    </row>
    <row r="113" spans="1:8" x14ac:dyDescent="0.2">
      <c r="A113" s="5" t="s">
        <v>1562</v>
      </c>
      <c r="B113" s="6">
        <v>198960</v>
      </c>
      <c r="C113" s="5">
        <v>108</v>
      </c>
      <c r="F113" s="2" t="s">
        <v>1563</v>
      </c>
      <c r="G113" s="7">
        <v>42279</v>
      </c>
      <c r="H113" s="2">
        <v>684</v>
      </c>
    </row>
    <row r="114" spans="1:8" x14ac:dyDescent="0.2">
      <c r="A114" s="5" t="s">
        <v>378</v>
      </c>
      <c r="B114" s="6">
        <v>198960</v>
      </c>
      <c r="C114" s="5">
        <v>109</v>
      </c>
      <c r="F114" s="2" t="s">
        <v>1564</v>
      </c>
      <c r="G114" s="7">
        <v>54714</v>
      </c>
      <c r="H114" s="2">
        <v>541</v>
      </c>
    </row>
    <row r="115" spans="1:8" x14ac:dyDescent="0.2">
      <c r="A115" s="5" t="s">
        <v>1565</v>
      </c>
      <c r="B115" s="6">
        <v>193986</v>
      </c>
      <c r="C115" s="5">
        <v>110</v>
      </c>
      <c r="F115" s="2" t="s">
        <v>1566</v>
      </c>
      <c r="G115" s="7">
        <v>59688</v>
      </c>
      <c r="H115" s="2">
        <v>487</v>
      </c>
    </row>
    <row r="116" spans="1:8" x14ac:dyDescent="0.2">
      <c r="A116" s="5" t="s">
        <v>1567</v>
      </c>
      <c r="B116" s="6">
        <v>193986</v>
      </c>
      <c r="C116" s="5">
        <v>111</v>
      </c>
      <c r="F116" s="2" t="s">
        <v>1539</v>
      </c>
      <c r="G116" s="7">
        <v>216369</v>
      </c>
      <c r="H116" s="2">
        <v>95</v>
      </c>
    </row>
    <row r="117" spans="1:8" x14ac:dyDescent="0.2">
      <c r="A117" s="5" t="s">
        <v>1568</v>
      </c>
      <c r="B117" s="6">
        <v>193986</v>
      </c>
      <c r="C117" s="5">
        <v>112</v>
      </c>
      <c r="F117" s="2" t="s">
        <v>1569</v>
      </c>
      <c r="G117" s="7">
        <v>64662</v>
      </c>
      <c r="H117" s="2">
        <v>443</v>
      </c>
    </row>
    <row r="118" spans="1:8" x14ac:dyDescent="0.2">
      <c r="A118" s="5" t="s">
        <v>1570</v>
      </c>
      <c r="B118" s="6">
        <v>191499</v>
      </c>
      <c r="C118" s="5">
        <v>113</v>
      </c>
      <c r="F118" s="2" t="s">
        <v>1571</v>
      </c>
      <c r="G118" s="7">
        <v>39792</v>
      </c>
      <c r="H118" s="2">
        <v>755</v>
      </c>
    </row>
    <row r="119" spans="1:8" x14ac:dyDescent="0.2">
      <c r="A119" s="5" t="s">
        <v>1572</v>
      </c>
      <c r="B119" s="6">
        <v>191499</v>
      </c>
      <c r="C119" s="5">
        <v>114</v>
      </c>
      <c r="F119" s="2" t="s">
        <v>1573</v>
      </c>
      <c r="G119" s="7">
        <v>39792</v>
      </c>
      <c r="H119" s="2">
        <v>749</v>
      </c>
    </row>
    <row r="120" spans="1:8" x14ac:dyDescent="0.2">
      <c r="A120" s="5" t="s">
        <v>1574</v>
      </c>
      <c r="B120" s="6">
        <v>189012</v>
      </c>
      <c r="C120" s="5">
        <v>115</v>
      </c>
      <c r="F120" s="2" t="s">
        <v>1575</v>
      </c>
      <c r="G120" s="7">
        <v>29844</v>
      </c>
      <c r="H120" s="2">
        <v>991</v>
      </c>
    </row>
    <row r="121" spans="1:8" x14ac:dyDescent="0.2">
      <c r="A121" s="5" t="s">
        <v>1576</v>
      </c>
      <c r="B121" s="6">
        <v>186525</v>
      </c>
      <c r="C121" s="5">
        <v>116</v>
      </c>
      <c r="F121" s="2" t="s">
        <v>1577</v>
      </c>
      <c r="G121" s="7">
        <v>49740</v>
      </c>
      <c r="H121" s="2">
        <v>605</v>
      </c>
    </row>
    <row r="122" spans="1:8" x14ac:dyDescent="0.2">
      <c r="A122" s="5" t="s">
        <v>333</v>
      </c>
      <c r="B122" s="6">
        <v>186525</v>
      </c>
      <c r="C122" s="5">
        <v>117</v>
      </c>
      <c r="F122" s="2" t="s">
        <v>1578</v>
      </c>
      <c r="G122" s="7">
        <v>34818</v>
      </c>
      <c r="H122" s="2">
        <v>868</v>
      </c>
    </row>
    <row r="123" spans="1:8" x14ac:dyDescent="0.2">
      <c r="A123" s="5" t="s">
        <v>1579</v>
      </c>
      <c r="B123" s="6">
        <v>186525</v>
      </c>
      <c r="C123" s="5">
        <v>118</v>
      </c>
      <c r="F123" s="2" t="s">
        <v>1580</v>
      </c>
      <c r="G123" s="7">
        <v>77097</v>
      </c>
      <c r="H123" s="2">
        <v>346</v>
      </c>
    </row>
    <row r="124" spans="1:8" x14ac:dyDescent="0.2">
      <c r="A124" s="5" t="s">
        <v>1581</v>
      </c>
      <c r="B124" s="6">
        <v>186525</v>
      </c>
      <c r="C124" s="5">
        <v>119</v>
      </c>
      <c r="F124" s="2" t="s">
        <v>1582</v>
      </c>
      <c r="G124" s="7">
        <v>109428</v>
      </c>
      <c r="H124" s="2">
        <v>243</v>
      </c>
    </row>
    <row r="125" spans="1:8" x14ac:dyDescent="0.2">
      <c r="A125" s="5" t="s">
        <v>1583</v>
      </c>
      <c r="B125" s="6">
        <v>186525</v>
      </c>
      <c r="C125" s="5">
        <v>120</v>
      </c>
      <c r="F125" s="2" t="s">
        <v>1584</v>
      </c>
      <c r="G125" s="7">
        <v>32331</v>
      </c>
      <c r="H125" s="2">
        <v>928</v>
      </c>
    </row>
    <row r="126" spans="1:8" x14ac:dyDescent="0.2">
      <c r="A126" s="5" t="s">
        <v>1585</v>
      </c>
      <c r="B126" s="6">
        <v>186525</v>
      </c>
      <c r="C126" s="5">
        <v>121</v>
      </c>
      <c r="F126" s="2" t="s">
        <v>1586</v>
      </c>
      <c r="G126" s="7">
        <v>57201</v>
      </c>
      <c r="H126" s="2">
        <v>505</v>
      </c>
    </row>
    <row r="127" spans="1:8" x14ac:dyDescent="0.2">
      <c r="A127" s="5" t="s">
        <v>1587</v>
      </c>
      <c r="B127" s="6">
        <v>184038</v>
      </c>
      <c r="C127" s="5">
        <v>122</v>
      </c>
      <c r="F127" s="2" t="s">
        <v>1588</v>
      </c>
      <c r="G127" s="7">
        <v>161655</v>
      </c>
      <c r="H127" s="2">
        <v>142</v>
      </c>
    </row>
    <row r="128" spans="1:8" x14ac:dyDescent="0.2">
      <c r="A128" s="5" t="s">
        <v>1589</v>
      </c>
      <c r="B128" s="6">
        <v>184038</v>
      </c>
      <c r="C128" s="5">
        <v>123</v>
      </c>
      <c r="F128" s="2" t="s">
        <v>1590</v>
      </c>
      <c r="G128" s="7">
        <v>32331</v>
      </c>
      <c r="H128" s="2">
        <v>940</v>
      </c>
    </row>
    <row r="129" spans="1:8" x14ac:dyDescent="0.2">
      <c r="A129" s="5" t="s">
        <v>1591</v>
      </c>
      <c r="B129" s="6">
        <v>181551</v>
      </c>
      <c r="C129" s="5">
        <v>124</v>
      </c>
      <c r="F129" s="2" t="s">
        <v>1592</v>
      </c>
      <c r="G129" s="7">
        <v>29844</v>
      </c>
      <c r="H129" s="2">
        <v>963</v>
      </c>
    </row>
    <row r="130" spans="1:8" x14ac:dyDescent="0.2">
      <c r="A130" s="5" t="s">
        <v>1593</v>
      </c>
      <c r="B130" s="6">
        <v>179064</v>
      </c>
      <c r="C130" s="5">
        <v>125</v>
      </c>
      <c r="F130" s="2" t="s">
        <v>1594</v>
      </c>
      <c r="G130" s="7">
        <v>114402</v>
      </c>
      <c r="H130" s="2">
        <v>227</v>
      </c>
    </row>
    <row r="131" spans="1:8" x14ac:dyDescent="0.2">
      <c r="A131" s="5" t="s">
        <v>1595</v>
      </c>
      <c r="B131" s="6">
        <v>174090</v>
      </c>
      <c r="C131" s="5">
        <v>126</v>
      </c>
      <c r="F131" s="2" t="s">
        <v>1596</v>
      </c>
      <c r="G131" s="7">
        <v>89532</v>
      </c>
      <c r="H131" s="2">
        <v>304</v>
      </c>
    </row>
    <row r="132" spans="1:8" x14ac:dyDescent="0.2">
      <c r="A132" s="5" t="s">
        <v>1597</v>
      </c>
      <c r="B132" s="6">
        <v>174090</v>
      </c>
      <c r="C132" s="5">
        <v>127</v>
      </c>
      <c r="F132" s="2" t="s">
        <v>1531</v>
      </c>
      <c r="G132" s="7">
        <v>226317</v>
      </c>
      <c r="H132" s="2">
        <v>91</v>
      </c>
    </row>
    <row r="133" spans="1:8" x14ac:dyDescent="0.2">
      <c r="A133" s="5" t="s">
        <v>1598</v>
      </c>
      <c r="B133" s="6">
        <v>174090</v>
      </c>
      <c r="C133" s="5">
        <v>128</v>
      </c>
      <c r="F133" s="2" t="s">
        <v>1599</v>
      </c>
      <c r="G133" s="7">
        <v>32331</v>
      </c>
      <c r="H133" s="2">
        <v>952</v>
      </c>
    </row>
    <row r="134" spans="1:8" x14ac:dyDescent="0.2">
      <c r="A134" s="5" t="s">
        <v>1600</v>
      </c>
      <c r="B134" s="6">
        <v>171603</v>
      </c>
      <c r="C134" s="5">
        <v>129</v>
      </c>
      <c r="F134" s="2" t="s">
        <v>1601</v>
      </c>
      <c r="G134" s="7">
        <v>101967</v>
      </c>
      <c r="H134" s="2">
        <v>261</v>
      </c>
    </row>
    <row r="135" spans="1:8" x14ac:dyDescent="0.2">
      <c r="A135" s="5" t="s">
        <v>1602</v>
      </c>
      <c r="B135" s="6">
        <v>171603</v>
      </c>
      <c r="C135" s="5">
        <v>130</v>
      </c>
      <c r="F135" s="2" t="s">
        <v>1603</v>
      </c>
      <c r="G135" s="7">
        <v>37305</v>
      </c>
      <c r="H135" s="2">
        <v>803</v>
      </c>
    </row>
    <row r="136" spans="1:8" x14ac:dyDescent="0.2">
      <c r="A136" s="5" t="s">
        <v>1604</v>
      </c>
      <c r="B136" s="6">
        <v>171603</v>
      </c>
      <c r="C136" s="5">
        <v>131</v>
      </c>
      <c r="F136" s="2" t="s">
        <v>1605</v>
      </c>
      <c r="G136" s="7">
        <v>59688</v>
      </c>
      <c r="H136" s="2">
        <v>486</v>
      </c>
    </row>
    <row r="137" spans="1:8" x14ac:dyDescent="0.2">
      <c r="A137" s="5" t="s">
        <v>1606</v>
      </c>
      <c r="B137" s="6">
        <v>169116</v>
      </c>
      <c r="C137" s="5">
        <v>132</v>
      </c>
      <c r="F137" s="2" t="s">
        <v>1607</v>
      </c>
      <c r="G137" s="7">
        <v>34818</v>
      </c>
      <c r="H137" s="2">
        <v>864</v>
      </c>
    </row>
    <row r="138" spans="1:8" x14ac:dyDescent="0.2">
      <c r="A138" s="5" t="s">
        <v>1608</v>
      </c>
      <c r="B138" s="6">
        <v>169116</v>
      </c>
      <c r="C138" s="5">
        <v>133</v>
      </c>
      <c r="F138" s="2" t="s">
        <v>1609</v>
      </c>
      <c r="G138" s="7">
        <v>96993</v>
      </c>
      <c r="H138" s="2">
        <v>272</v>
      </c>
    </row>
    <row r="139" spans="1:8" x14ac:dyDescent="0.2">
      <c r="A139" s="5" t="s">
        <v>1530</v>
      </c>
      <c r="B139" s="6">
        <v>169116</v>
      </c>
      <c r="C139" s="5">
        <v>134</v>
      </c>
      <c r="F139" s="2" t="s">
        <v>1610</v>
      </c>
      <c r="G139" s="7">
        <v>49740</v>
      </c>
      <c r="H139" s="2">
        <v>592</v>
      </c>
    </row>
    <row r="140" spans="1:8" x14ac:dyDescent="0.2">
      <c r="A140" s="5" t="s">
        <v>1611</v>
      </c>
      <c r="B140" s="6">
        <v>169116</v>
      </c>
      <c r="C140" s="5">
        <v>135</v>
      </c>
      <c r="F140" s="2" t="s">
        <v>1612</v>
      </c>
      <c r="G140" s="7">
        <v>47253</v>
      </c>
      <c r="H140" s="2">
        <v>621</v>
      </c>
    </row>
    <row r="141" spans="1:8" x14ac:dyDescent="0.2">
      <c r="A141" s="5" t="s">
        <v>1613</v>
      </c>
      <c r="B141" s="6">
        <v>166629</v>
      </c>
      <c r="C141" s="5">
        <v>136</v>
      </c>
      <c r="F141" s="2" t="s">
        <v>1614</v>
      </c>
      <c r="G141" s="7">
        <v>42279</v>
      </c>
      <c r="H141" s="2">
        <v>712</v>
      </c>
    </row>
    <row r="142" spans="1:8" x14ac:dyDescent="0.2">
      <c r="A142" s="5" t="s">
        <v>1615</v>
      </c>
      <c r="B142" s="6">
        <v>166629</v>
      </c>
      <c r="C142" s="5">
        <v>137</v>
      </c>
      <c r="F142" s="2" t="s">
        <v>1616</v>
      </c>
      <c r="G142" s="7">
        <v>52227</v>
      </c>
      <c r="H142" s="2">
        <v>561</v>
      </c>
    </row>
    <row r="143" spans="1:8" x14ac:dyDescent="0.2">
      <c r="A143" s="5" t="s">
        <v>1617</v>
      </c>
      <c r="B143" s="6">
        <v>166629</v>
      </c>
      <c r="C143" s="5">
        <v>138</v>
      </c>
      <c r="F143" s="2" t="s">
        <v>1445</v>
      </c>
      <c r="G143" s="7">
        <v>370563</v>
      </c>
      <c r="H143" s="2">
        <v>46</v>
      </c>
    </row>
    <row r="144" spans="1:8" x14ac:dyDescent="0.2">
      <c r="A144" s="5" t="s">
        <v>1618</v>
      </c>
      <c r="B144" s="6">
        <v>164142</v>
      </c>
      <c r="C144" s="5">
        <v>139</v>
      </c>
      <c r="F144" s="2" t="s">
        <v>1619</v>
      </c>
      <c r="G144" s="7">
        <v>47253</v>
      </c>
      <c r="H144" s="2">
        <v>618</v>
      </c>
    </row>
    <row r="145" spans="1:8" x14ac:dyDescent="0.2">
      <c r="A145" s="5" t="s">
        <v>1620</v>
      </c>
      <c r="B145" s="6">
        <v>164142</v>
      </c>
      <c r="C145" s="5">
        <v>140</v>
      </c>
      <c r="F145" s="2" t="s">
        <v>1621</v>
      </c>
      <c r="G145" s="7">
        <v>74610</v>
      </c>
      <c r="H145" s="2">
        <v>373</v>
      </c>
    </row>
    <row r="146" spans="1:8" x14ac:dyDescent="0.2">
      <c r="A146" s="5" t="s">
        <v>1622</v>
      </c>
      <c r="B146" s="6">
        <v>164142</v>
      </c>
      <c r="C146" s="5">
        <v>141</v>
      </c>
      <c r="F146" s="2" t="s">
        <v>1623</v>
      </c>
      <c r="G146" s="7">
        <v>34818</v>
      </c>
      <c r="H146" s="2">
        <v>860</v>
      </c>
    </row>
    <row r="147" spans="1:8" x14ac:dyDescent="0.2">
      <c r="A147" s="5" t="s">
        <v>1588</v>
      </c>
      <c r="B147" s="6">
        <v>161655</v>
      </c>
      <c r="C147" s="5">
        <v>142</v>
      </c>
      <c r="F147" s="2" t="s">
        <v>1624</v>
      </c>
      <c r="G147" s="7">
        <v>37305</v>
      </c>
      <c r="H147" s="2">
        <v>787</v>
      </c>
    </row>
    <row r="148" spans="1:8" x14ac:dyDescent="0.2">
      <c r="A148" s="5" t="s">
        <v>1625</v>
      </c>
      <c r="B148" s="6">
        <v>161655</v>
      </c>
      <c r="C148" s="5">
        <v>143</v>
      </c>
      <c r="F148" s="2" t="s">
        <v>1626</v>
      </c>
      <c r="G148" s="7">
        <v>37305</v>
      </c>
      <c r="H148" s="2">
        <v>781</v>
      </c>
    </row>
    <row r="149" spans="1:8" x14ac:dyDescent="0.2">
      <c r="A149" s="5" t="s">
        <v>1627</v>
      </c>
      <c r="B149" s="6">
        <v>161655</v>
      </c>
      <c r="C149" s="5">
        <v>144</v>
      </c>
      <c r="F149" s="2" t="s">
        <v>1628</v>
      </c>
      <c r="G149" s="7">
        <v>47253</v>
      </c>
      <c r="H149" s="2">
        <v>627</v>
      </c>
    </row>
    <row r="150" spans="1:8" x14ac:dyDescent="0.2">
      <c r="A150" s="5" t="s">
        <v>1629</v>
      </c>
      <c r="B150" s="6">
        <v>161655</v>
      </c>
      <c r="C150" s="5">
        <v>145</v>
      </c>
      <c r="F150" s="2" t="s">
        <v>1630</v>
      </c>
      <c r="G150" s="7">
        <v>104454</v>
      </c>
      <c r="H150" s="2">
        <v>253</v>
      </c>
    </row>
    <row r="151" spans="1:8" x14ac:dyDescent="0.2">
      <c r="A151" s="5" t="s">
        <v>1631</v>
      </c>
      <c r="B151" s="6">
        <v>159168</v>
      </c>
      <c r="C151" s="5">
        <v>146</v>
      </c>
      <c r="F151" s="2" t="s">
        <v>1632</v>
      </c>
      <c r="G151" s="7">
        <v>32331</v>
      </c>
      <c r="H151" s="2">
        <v>956</v>
      </c>
    </row>
    <row r="152" spans="1:8" x14ac:dyDescent="0.2">
      <c r="A152" s="5" t="s">
        <v>1633</v>
      </c>
      <c r="B152" s="6">
        <v>159168</v>
      </c>
      <c r="C152" s="5">
        <v>147</v>
      </c>
      <c r="F152" s="2" t="s">
        <v>1634</v>
      </c>
      <c r="G152" s="7">
        <v>131811</v>
      </c>
      <c r="H152" s="2">
        <v>189</v>
      </c>
    </row>
    <row r="153" spans="1:8" x14ac:dyDescent="0.2">
      <c r="A153" s="5" t="s">
        <v>1635</v>
      </c>
      <c r="B153" s="6">
        <v>156681</v>
      </c>
      <c r="C153" s="5">
        <v>148</v>
      </c>
      <c r="F153" s="2" t="s">
        <v>1636</v>
      </c>
      <c r="G153" s="7">
        <v>126837</v>
      </c>
      <c r="H153" s="2">
        <v>205</v>
      </c>
    </row>
    <row r="154" spans="1:8" x14ac:dyDescent="0.2">
      <c r="A154" s="5" t="s">
        <v>1498</v>
      </c>
      <c r="B154" s="6">
        <v>156681</v>
      </c>
      <c r="C154" s="5">
        <v>149</v>
      </c>
      <c r="F154" s="2" t="s">
        <v>1637</v>
      </c>
      <c r="G154" s="7">
        <v>42279</v>
      </c>
      <c r="H154" s="2">
        <v>675</v>
      </c>
    </row>
    <row r="155" spans="1:8" x14ac:dyDescent="0.2">
      <c r="A155" s="5" t="s">
        <v>1638</v>
      </c>
      <c r="B155" s="6">
        <v>154194</v>
      </c>
      <c r="C155" s="5">
        <v>150</v>
      </c>
      <c r="F155" s="2" t="s">
        <v>1639</v>
      </c>
      <c r="G155" s="7">
        <v>136785</v>
      </c>
      <c r="H155" s="2">
        <v>176</v>
      </c>
    </row>
    <row r="156" spans="1:8" x14ac:dyDescent="0.2">
      <c r="A156" s="5" t="s">
        <v>1640</v>
      </c>
      <c r="B156" s="6">
        <v>154194</v>
      </c>
      <c r="C156" s="5">
        <v>151</v>
      </c>
      <c r="F156" s="2" t="s">
        <v>1641</v>
      </c>
      <c r="G156" s="7">
        <v>59688</v>
      </c>
      <c r="H156" s="2">
        <v>472</v>
      </c>
    </row>
    <row r="157" spans="1:8" x14ac:dyDescent="0.2">
      <c r="A157" s="5" t="s">
        <v>1642</v>
      </c>
      <c r="B157" s="6">
        <v>151707</v>
      </c>
      <c r="C157" s="5">
        <v>152</v>
      </c>
      <c r="F157" s="2" t="s">
        <v>1433</v>
      </c>
      <c r="G157" s="7">
        <v>402894</v>
      </c>
      <c r="H157" s="2">
        <v>40</v>
      </c>
    </row>
    <row r="158" spans="1:8" x14ac:dyDescent="0.2">
      <c r="A158" s="5" t="s">
        <v>1643</v>
      </c>
      <c r="B158" s="6">
        <v>149220</v>
      </c>
      <c r="C158" s="5">
        <v>153</v>
      </c>
      <c r="F158" s="2" t="s">
        <v>1644</v>
      </c>
      <c r="G158" s="7">
        <v>37305</v>
      </c>
      <c r="H158" s="2">
        <v>818</v>
      </c>
    </row>
    <row r="159" spans="1:8" x14ac:dyDescent="0.2">
      <c r="A159" s="5" t="s">
        <v>1645</v>
      </c>
      <c r="B159" s="6">
        <v>149220</v>
      </c>
      <c r="C159" s="5">
        <v>154</v>
      </c>
      <c r="F159" s="2" t="s">
        <v>1646</v>
      </c>
      <c r="G159" s="7">
        <v>37305</v>
      </c>
      <c r="H159" s="2">
        <v>813</v>
      </c>
    </row>
    <row r="160" spans="1:8" x14ac:dyDescent="0.2">
      <c r="A160" s="5" t="s">
        <v>1647</v>
      </c>
      <c r="B160" s="6">
        <v>149220</v>
      </c>
      <c r="C160" s="5">
        <v>155</v>
      </c>
      <c r="F160" s="2" t="s">
        <v>1648</v>
      </c>
      <c r="G160" s="7">
        <v>59688</v>
      </c>
      <c r="H160" s="2">
        <v>479</v>
      </c>
    </row>
    <row r="161" spans="1:8" x14ac:dyDescent="0.2">
      <c r="A161" s="5" t="s">
        <v>1649</v>
      </c>
      <c r="B161" s="6">
        <v>146733</v>
      </c>
      <c r="C161" s="5">
        <v>156</v>
      </c>
      <c r="F161" s="2" t="s">
        <v>1650</v>
      </c>
      <c r="G161" s="7">
        <v>32331</v>
      </c>
      <c r="H161" s="2">
        <v>947</v>
      </c>
    </row>
    <row r="162" spans="1:8" x14ac:dyDescent="0.2">
      <c r="A162" s="5" t="s">
        <v>1651</v>
      </c>
      <c r="B162" s="6">
        <v>146733</v>
      </c>
      <c r="C162" s="5">
        <v>157</v>
      </c>
      <c r="F162" s="2" t="s">
        <v>1652</v>
      </c>
      <c r="G162" s="7">
        <v>32331</v>
      </c>
      <c r="H162" s="2">
        <v>923</v>
      </c>
    </row>
    <row r="163" spans="1:8" x14ac:dyDescent="0.2">
      <c r="A163" s="5" t="s">
        <v>1653</v>
      </c>
      <c r="B163" s="6">
        <v>146733</v>
      </c>
      <c r="C163" s="5">
        <v>158</v>
      </c>
      <c r="F163" s="2" t="s">
        <v>1654</v>
      </c>
      <c r="G163" s="7">
        <v>126837</v>
      </c>
      <c r="H163" s="2">
        <v>207</v>
      </c>
    </row>
    <row r="164" spans="1:8" x14ac:dyDescent="0.2">
      <c r="A164" s="5" t="s">
        <v>1655</v>
      </c>
      <c r="B164" s="6">
        <v>146733</v>
      </c>
      <c r="C164" s="5">
        <v>159</v>
      </c>
      <c r="F164" s="2" t="s">
        <v>1656</v>
      </c>
      <c r="G164" s="7">
        <v>96993</v>
      </c>
      <c r="H164" s="2">
        <v>282</v>
      </c>
    </row>
    <row r="165" spans="1:8" x14ac:dyDescent="0.2">
      <c r="A165" s="5" t="s">
        <v>1657</v>
      </c>
      <c r="B165" s="6">
        <v>144246</v>
      </c>
      <c r="C165" s="5">
        <v>160</v>
      </c>
      <c r="F165" s="2" t="s">
        <v>1658</v>
      </c>
      <c r="G165" s="7">
        <v>37305</v>
      </c>
      <c r="H165" s="2">
        <v>804</v>
      </c>
    </row>
    <row r="166" spans="1:8" x14ac:dyDescent="0.2">
      <c r="A166" s="5" t="s">
        <v>1659</v>
      </c>
      <c r="B166" s="6">
        <v>144246</v>
      </c>
      <c r="C166" s="5">
        <v>161</v>
      </c>
      <c r="F166" s="2" t="s">
        <v>1660</v>
      </c>
      <c r="G166" s="7">
        <v>92019</v>
      </c>
      <c r="H166" s="2">
        <v>290</v>
      </c>
    </row>
    <row r="167" spans="1:8" x14ac:dyDescent="0.2">
      <c r="A167" s="5" t="s">
        <v>1661</v>
      </c>
      <c r="B167" s="6">
        <v>144246</v>
      </c>
      <c r="C167" s="5">
        <v>162</v>
      </c>
      <c r="F167" s="2" t="s">
        <v>1662</v>
      </c>
      <c r="G167" s="7">
        <v>39792</v>
      </c>
      <c r="H167" s="2">
        <v>764</v>
      </c>
    </row>
    <row r="168" spans="1:8" x14ac:dyDescent="0.2">
      <c r="A168" s="5" t="s">
        <v>1663</v>
      </c>
      <c r="B168" s="6">
        <v>141759</v>
      </c>
      <c r="C168" s="5">
        <v>163</v>
      </c>
      <c r="F168" s="2" t="s">
        <v>1664</v>
      </c>
      <c r="G168" s="7">
        <v>84558</v>
      </c>
      <c r="H168" s="2">
        <v>322</v>
      </c>
    </row>
    <row r="169" spans="1:8" x14ac:dyDescent="0.2">
      <c r="A169" s="5" t="s">
        <v>1665</v>
      </c>
      <c r="B169" s="6">
        <v>141759</v>
      </c>
      <c r="C169" s="5">
        <v>164</v>
      </c>
      <c r="F169" s="2" t="s">
        <v>1666</v>
      </c>
      <c r="G169" s="7">
        <v>34818</v>
      </c>
      <c r="H169" s="2">
        <v>887</v>
      </c>
    </row>
    <row r="170" spans="1:8" x14ac:dyDescent="0.2">
      <c r="A170" s="5" t="s">
        <v>1667</v>
      </c>
      <c r="B170" s="6">
        <v>141759</v>
      </c>
      <c r="C170" s="5">
        <v>165</v>
      </c>
      <c r="F170" s="2" t="s">
        <v>1668</v>
      </c>
      <c r="G170" s="7">
        <v>42279</v>
      </c>
      <c r="H170" s="2">
        <v>687</v>
      </c>
    </row>
    <row r="171" spans="1:8" x14ac:dyDescent="0.2">
      <c r="A171" s="5" t="s">
        <v>1669</v>
      </c>
      <c r="B171" s="6">
        <v>141759</v>
      </c>
      <c r="C171" s="5">
        <v>166</v>
      </c>
      <c r="F171" s="2" t="s">
        <v>1670</v>
      </c>
      <c r="G171" s="7">
        <v>124350</v>
      </c>
      <c r="H171" s="2">
        <v>209</v>
      </c>
    </row>
    <row r="172" spans="1:8" x14ac:dyDescent="0.2">
      <c r="A172" s="5" t="s">
        <v>1671</v>
      </c>
      <c r="B172" s="6">
        <v>139272</v>
      </c>
      <c r="C172" s="5">
        <v>167</v>
      </c>
      <c r="F172" s="2" t="s">
        <v>1672</v>
      </c>
      <c r="G172" s="7">
        <v>54714</v>
      </c>
      <c r="H172" s="2">
        <v>537</v>
      </c>
    </row>
    <row r="173" spans="1:8" x14ac:dyDescent="0.2">
      <c r="A173" s="5" t="s">
        <v>1490</v>
      </c>
      <c r="B173" s="6">
        <v>139272</v>
      </c>
      <c r="C173" s="5">
        <v>168</v>
      </c>
      <c r="F173" s="2" t="s">
        <v>1673</v>
      </c>
      <c r="G173" s="7">
        <v>57201</v>
      </c>
      <c r="H173" s="2">
        <v>508</v>
      </c>
    </row>
    <row r="174" spans="1:8" x14ac:dyDescent="0.2">
      <c r="A174" s="5" t="s">
        <v>1674</v>
      </c>
      <c r="B174" s="6">
        <v>139272</v>
      </c>
      <c r="C174" s="5">
        <v>169</v>
      </c>
      <c r="F174" s="2" t="s">
        <v>1675</v>
      </c>
      <c r="G174" s="7">
        <v>129324</v>
      </c>
      <c r="H174" s="2">
        <v>194</v>
      </c>
    </row>
    <row r="175" spans="1:8" x14ac:dyDescent="0.2">
      <c r="A175" s="5" t="s">
        <v>656</v>
      </c>
      <c r="B175" s="6">
        <v>139272</v>
      </c>
      <c r="C175" s="5">
        <v>170</v>
      </c>
      <c r="F175" s="2" t="s">
        <v>1676</v>
      </c>
      <c r="G175" s="7">
        <v>39792</v>
      </c>
      <c r="H175" s="2">
        <v>720</v>
      </c>
    </row>
    <row r="176" spans="1:8" x14ac:dyDescent="0.2">
      <c r="A176" s="5" t="s">
        <v>1677</v>
      </c>
      <c r="B176" s="6">
        <v>136785</v>
      </c>
      <c r="C176" s="5">
        <v>171</v>
      </c>
      <c r="F176" s="2" t="s">
        <v>1678</v>
      </c>
      <c r="G176" s="7">
        <v>37305</v>
      </c>
      <c r="H176" s="2">
        <v>780</v>
      </c>
    </row>
    <row r="177" spans="1:8" x14ac:dyDescent="0.2">
      <c r="A177" s="5" t="s">
        <v>1679</v>
      </c>
      <c r="B177" s="6">
        <v>136785</v>
      </c>
      <c r="C177" s="5">
        <v>172</v>
      </c>
      <c r="F177" s="2" t="s">
        <v>1680</v>
      </c>
      <c r="G177" s="7">
        <v>64662</v>
      </c>
      <c r="H177" s="2">
        <v>435</v>
      </c>
    </row>
    <row r="178" spans="1:8" x14ac:dyDescent="0.2">
      <c r="A178" s="5" t="s">
        <v>1681</v>
      </c>
      <c r="B178" s="6">
        <v>136785</v>
      </c>
      <c r="C178" s="5">
        <v>173</v>
      </c>
      <c r="F178" s="2" t="s">
        <v>1682</v>
      </c>
      <c r="G178" s="7">
        <v>52227</v>
      </c>
      <c r="H178" s="2">
        <v>564</v>
      </c>
    </row>
    <row r="179" spans="1:8" x14ac:dyDescent="0.2">
      <c r="A179" s="5" t="s">
        <v>1683</v>
      </c>
      <c r="B179" s="6">
        <v>136785</v>
      </c>
      <c r="C179" s="5">
        <v>174</v>
      </c>
      <c r="F179" s="2" t="s">
        <v>1684</v>
      </c>
      <c r="G179" s="7">
        <v>39792</v>
      </c>
      <c r="H179" s="2">
        <v>763</v>
      </c>
    </row>
    <row r="180" spans="1:8" x14ac:dyDescent="0.2">
      <c r="A180" s="5" t="s">
        <v>1685</v>
      </c>
      <c r="B180" s="6">
        <v>136785</v>
      </c>
      <c r="C180" s="5">
        <v>175</v>
      </c>
      <c r="F180" s="2" t="s">
        <v>657</v>
      </c>
      <c r="G180" s="7">
        <v>574497</v>
      </c>
      <c r="H180" s="2">
        <v>21</v>
      </c>
    </row>
    <row r="181" spans="1:8" x14ac:dyDescent="0.2">
      <c r="A181" s="5" t="s">
        <v>1639</v>
      </c>
      <c r="B181" s="6">
        <v>136785</v>
      </c>
      <c r="C181" s="5">
        <v>176</v>
      </c>
      <c r="F181" s="2" t="s">
        <v>1686</v>
      </c>
      <c r="G181" s="7">
        <v>59688</v>
      </c>
      <c r="H181" s="2">
        <v>482</v>
      </c>
    </row>
    <row r="182" spans="1:8" x14ac:dyDescent="0.2">
      <c r="A182" s="5" t="s">
        <v>1687</v>
      </c>
      <c r="B182" s="6">
        <v>136785</v>
      </c>
      <c r="C182" s="5">
        <v>177</v>
      </c>
      <c r="F182" s="2" t="s">
        <v>1688</v>
      </c>
      <c r="G182" s="7">
        <v>57201</v>
      </c>
      <c r="H182" s="2">
        <v>512</v>
      </c>
    </row>
    <row r="183" spans="1:8" x14ac:dyDescent="0.2">
      <c r="A183" s="5" t="s">
        <v>1689</v>
      </c>
      <c r="B183" s="6">
        <v>136785</v>
      </c>
      <c r="C183" s="5">
        <v>178</v>
      </c>
      <c r="F183" s="2" t="s">
        <v>1690</v>
      </c>
      <c r="G183" s="7">
        <v>59688</v>
      </c>
      <c r="H183" s="2">
        <v>468</v>
      </c>
    </row>
    <row r="184" spans="1:8" x14ac:dyDescent="0.2">
      <c r="A184" s="5" t="s">
        <v>1691</v>
      </c>
      <c r="B184" s="6">
        <v>134298</v>
      </c>
      <c r="C184" s="5">
        <v>179</v>
      </c>
      <c r="F184" s="2" t="s">
        <v>1692</v>
      </c>
      <c r="G184" s="7">
        <v>32331</v>
      </c>
      <c r="H184" s="2">
        <v>922</v>
      </c>
    </row>
    <row r="185" spans="1:8" x14ac:dyDescent="0.2">
      <c r="A185" s="5" t="s">
        <v>1693</v>
      </c>
      <c r="B185" s="6">
        <v>134298</v>
      </c>
      <c r="C185" s="5">
        <v>180</v>
      </c>
      <c r="F185" s="2" t="s">
        <v>1694</v>
      </c>
      <c r="G185" s="7">
        <v>32331</v>
      </c>
      <c r="H185" s="2">
        <v>908</v>
      </c>
    </row>
    <row r="186" spans="1:8" x14ac:dyDescent="0.2">
      <c r="A186" s="5" t="s">
        <v>1538</v>
      </c>
      <c r="B186" s="6">
        <v>134298</v>
      </c>
      <c r="C186" s="5">
        <v>181</v>
      </c>
      <c r="F186" s="2" t="s">
        <v>1695</v>
      </c>
      <c r="G186" s="7">
        <v>32331</v>
      </c>
      <c r="H186" s="2">
        <v>907</v>
      </c>
    </row>
    <row r="187" spans="1:8" x14ac:dyDescent="0.2">
      <c r="A187" s="5" t="s">
        <v>1696</v>
      </c>
      <c r="B187" s="6">
        <v>134298</v>
      </c>
      <c r="C187" s="5">
        <v>182</v>
      </c>
      <c r="F187" s="2" t="s">
        <v>1697</v>
      </c>
      <c r="G187" s="7">
        <v>49740</v>
      </c>
      <c r="H187" s="2">
        <v>595</v>
      </c>
    </row>
    <row r="188" spans="1:8" x14ac:dyDescent="0.2">
      <c r="A188" s="5" t="s">
        <v>448</v>
      </c>
      <c r="B188" s="6">
        <v>134298</v>
      </c>
      <c r="C188" s="5">
        <v>183</v>
      </c>
      <c r="F188" s="2" t="s">
        <v>1698</v>
      </c>
      <c r="G188" s="7">
        <v>69636</v>
      </c>
      <c r="H188" s="2">
        <v>400</v>
      </c>
    </row>
    <row r="189" spans="1:8" x14ac:dyDescent="0.2">
      <c r="A189" s="5" t="s">
        <v>1699</v>
      </c>
      <c r="B189" s="6">
        <v>134298</v>
      </c>
      <c r="C189" s="5">
        <v>184</v>
      </c>
      <c r="F189" s="2" t="s">
        <v>1700</v>
      </c>
      <c r="G189" s="7">
        <v>57201</v>
      </c>
      <c r="H189" s="2">
        <v>507</v>
      </c>
    </row>
    <row r="190" spans="1:8" x14ac:dyDescent="0.2">
      <c r="A190" s="5" t="s">
        <v>1701</v>
      </c>
      <c r="B190" s="6">
        <v>134298</v>
      </c>
      <c r="C190" s="5">
        <v>185</v>
      </c>
      <c r="F190" s="2" t="s">
        <v>1702</v>
      </c>
      <c r="G190" s="7">
        <v>34818</v>
      </c>
      <c r="H190" s="2">
        <v>850</v>
      </c>
    </row>
    <row r="191" spans="1:8" x14ac:dyDescent="0.2">
      <c r="A191" s="5" t="s">
        <v>1703</v>
      </c>
      <c r="B191" s="6">
        <v>131811</v>
      </c>
      <c r="C191" s="5">
        <v>186</v>
      </c>
      <c r="F191" s="2" t="s">
        <v>1704</v>
      </c>
      <c r="G191" s="7">
        <v>74610</v>
      </c>
      <c r="H191" s="2">
        <v>363</v>
      </c>
    </row>
    <row r="192" spans="1:8" x14ac:dyDescent="0.2">
      <c r="A192" s="5" t="s">
        <v>1705</v>
      </c>
      <c r="B192" s="6">
        <v>131811</v>
      </c>
      <c r="C192" s="5">
        <v>187</v>
      </c>
      <c r="F192" s="2" t="s">
        <v>1562</v>
      </c>
      <c r="G192" s="7">
        <v>198960</v>
      </c>
      <c r="H192" s="2">
        <v>108</v>
      </c>
    </row>
    <row r="193" spans="1:8" x14ac:dyDescent="0.2">
      <c r="A193" s="5" t="s">
        <v>654</v>
      </c>
      <c r="B193" s="6">
        <v>131811</v>
      </c>
      <c r="C193" s="5">
        <v>188</v>
      </c>
      <c r="F193" s="2" t="s">
        <v>1513</v>
      </c>
      <c r="G193" s="7">
        <v>236265</v>
      </c>
      <c r="H193" s="2">
        <v>82</v>
      </c>
    </row>
    <row r="194" spans="1:8" x14ac:dyDescent="0.2">
      <c r="A194" s="5" t="s">
        <v>1634</v>
      </c>
      <c r="B194" s="6">
        <v>131811</v>
      </c>
      <c r="C194" s="5">
        <v>189</v>
      </c>
      <c r="F194" s="2" t="s">
        <v>1706</v>
      </c>
      <c r="G194" s="7">
        <v>57201</v>
      </c>
      <c r="H194" s="2">
        <v>491</v>
      </c>
    </row>
    <row r="195" spans="1:8" x14ac:dyDescent="0.2">
      <c r="A195" s="5" t="s">
        <v>1707</v>
      </c>
      <c r="B195" s="6">
        <v>131811</v>
      </c>
      <c r="C195" s="5">
        <v>190</v>
      </c>
      <c r="F195" s="2" t="s">
        <v>1453</v>
      </c>
      <c r="G195" s="7">
        <v>333258</v>
      </c>
      <c r="H195" s="2">
        <v>50</v>
      </c>
    </row>
    <row r="196" spans="1:8" x14ac:dyDescent="0.2">
      <c r="A196" s="5" t="s">
        <v>1708</v>
      </c>
      <c r="B196" s="6">
        <v>131811</v>
      </c>
      <c r="C196" s="5">
        <v>191</v>
      </c>
      <c r="F196" s="2" t="s">
        <v>1709</v>
      </c>
      <c r="G196" s="7">
        <v>67149</v>
      </c>
      <c r="H196" s="2">
        <v>423</v>
      </c>
    </row>
    <row r="197" spans="1:8" x14ac:dyDescent="0.2">
      <c r="A197" s="5" t="s">
        <v>1710</v>
      </c>
      <c r="B197" s="6">
        <v>129324</v>
      </c>
      <c r="C197" s="5">
        <v>192</v>
      </c>
      <c r="F197" s="2" t="s">
        <v>1711</v>
      </c>
      <c r="G197" s="7">
        <v>52227</v>
      </c>
      <c r="H197" s="2">
        <v>543</v>
      </c>
    </row>
    <row r="198" spans="1:8" x14ac:dyDescent="0.2">
      <c r="A198" s="5" t="s">
        <v>1712</v>
      </c>
      <c r="B198" s="6">
        <v>129324</v>
      </c>
      <c r="C198" s="5">
        <v>193</v>
      </c>
      <c r="F198" s="2" t="s">
        <v>1713</v>
      </c>
      <c r="G198" s="7">
        <v>32331</v>
      </c>
      <c r="H198" s="2">
        <v>902</v>
      </c>
    </row>
    <row r="199" spans="1:8" x14ac:dyDescent="0.2">
      <c r="A199" s="5" t="s">
        <v>1675</v>
      </c>
      <c r="B199" s="6">
        <v>129324</v>
      </c>
      <c r="C199" s="5">
        <v>194</v>
      </c>
      <c r="F199" s="2" t="s">
        <v>1714</v>
      </c>
      <c r="G199" s="7">
        <v>57201</v>
      </c>
      <c r="H199" s="2">
        <v>503</v>
      </c>
    </row>
    <row r="200" spans="1:8" x14ac:dyDescent="0.2">
      <c r="A200" s="5" t="s">
        <v>1715</v>
      </c>
      <c r="B200" s="6">
        <v>129324</v>
      </c>
      <c r="C200" s="5">
        <v>195</v>
      </c>
      <c r="F200" s="2" t="s">
        <v>1716</v>
      </c>
      <c r="G200" s="7">
        <v>72123</v>
      </c>
      <c r="H200" s="2">
        <v>393</v>
      </c>
    </row>
    <row r="201" spans="1:8" x14ac:dyDescent="0.2">
      <c r="A201" s="5" t="s">
        <v>664</v>
      </c>
      <c r="B201" s="6">
        <v>129324</v>
      </c>
      <c r="C201" s="5">
        <v>196</v>
      </c>
      <c r="F201" s="2" t="s">
        <v>1717</v>
      </c>
      <c r="G201" s="7">
        <v>32331</v>
      </c>
      <c r="H201" s="2">
        <v>927</v>
      </c>
    </row>
    <row r="202" spans="1:8" x14ac:dyDescent="0.2">
      <c r="A202" s="5" t="s">
        <v>1718</v>
      </c>
      <c r="B202" s="6">
        <v>129324</v>
      </c>
      <c r="C202" s="5">
        <v>197</v>
      </c>
      <c r="F202" s="2" t="s">
        <v>1719</v>
      </c>
      <c r="G202" s="7">
        <v>52227</v>
      </c>
      <c r="H202" s="2">
        <v>563</v>
      </c>
    </row>
    <row r="203" spans="1:8" x14ac:dyDescent="0.2">
      <c r="A203" s="5" t="s">
        <v>1720</v>
      </c>
      <c r="B203" s="6">
        <v>129324</v>
      </c>
      <c r="C203" s="5">
        <v>198</v>
      </c>
      <c r="F203" s="2" t="s">
        <v>1721</v>
      </c>
      <c r="G203" s="7">
        <v>44766</v>
      </c>
      <c r="H203" s="2">
        <v>654</v>
      </c>
    </row>
    <row r="204" spans="1:8" x14ac:dyDescent="0.2">
      <c r="A204" s="5" t="s">
        <v>1722</v>
      </c>
      <c r="B204" s="6">
        <v>126837</v>
      </c>
      <c r="C204" s="5">
        <v>199</v>
      </c>
      <c r="F204" s="2" t="s">
        <v>1465</v>
      </c>
      <c r="G204" s="7">
        <v>298440</v>
      </c>
      <c r="H204" s="2">
        <v>56</v>
      </c>
    </row>
    <row r="205" spans="1:8" x14ac:dyDescent="0.2">
      <c r="A205" s="5" t="s">
        <v>1723</v>
      </c>
      <c r="B205" s="6">
        <v>126837</v>
      </c>
      <c r="C205" s="5">
        <v>200</v>
      </c>
      <c r="F205" s="2" t="s">
        <v>1724</v>
      </c>
      <c r="G205" s="7">
        <v>29844</v>
      </c>
      <c r="H205" s="2">
        <v>996</v>
      </c>
    </row>
    <row r="206" spans="1:8" x14ac:dyDescent="0.2">
      <c r="A206" s="5" t="s">
        <v>1725</v>
      </c>
      <c r="B206" s="6">
        <v>126837</v>
      </c>
      <c r="C206" s="5">
        <v>201</v>
      </c>
      <c r="F206" s="2" t="s">
        <v>1726</v>
      </c>
      <c r="G206" s="7">
        <v>34818</v>
      </c>
      <c r="H206" s="2">
        <v>853</v>
      </c>
    </row>
    <row r="207" spans="1:8" x14ac:dyDescent="0.2">
      <c r="A207" s="5" t="s">
        <v>1727</v>
      </c>
      <c r="B207" s="6">
        <v>126837</v>
      </c>
      <c r="C207" s="5">
        <v>202</v>
      </c>
      <c r="F207" s="2" t="s">
        <v>1475</v>
      </c>
      <c r="G207" s="7">
        <v>281031</v>
      </c>
      <c r="H207" s="2">
        <v>62</v>
      </c>
    </row>
    <row r="208" spans="1:8" x14ac:dyDescent="0.2">
      <c r="A208" s="5" t="s">
        <v>1728</v>
      </c>
      <c r="B208" s="6">
        <v>126837</v>
      </c>
      <c r="C208" s="5">
        <v>203</v>
      </c>
      <c r="F208" s="2" t="s">
        <v>1729</v>
      </c>
      <c r="G208" s="7">
        <v>62175</v>
      </c>
      <c r="H208" s="2">
        <v>445</v>
      </c>
    </row>
    <row r="209" spans="1:8" x14ac:dyDescent="0.2">
      <c r="A209" s="5" t="s">
        <v>1730</v>
      </c>
      <c r="B209" s="6">
        <v>126837</v>
      </c>
      <c r="C209" s="5">
        <v>204</v>
      </c>
      <c r="F209" s="2" t="s">
        <v>1731</v>
      </c>
      <c r="G209" s="7">
        <v>59688</v>
      </c>
      <c r="H209" s="2">
        <v>481</v>
      </c>
    </row>
    <row r="210" spans="1:8" x14ac:dyDescent="0.2">
      <c r="A210" s="5" t="s">
        <v>1636</v>
      </c>
      <c r="B210" s="6">
        <v>126837</v>
      </c>
      <c r="C210" s="5">
        <v>205</v>
      </c>
      <c r="F210" s="2" t="s">
        <v>1732</v>
      </c>
      <c r="G210" s="7">
        <v>32331</v>
      </c>
      <c r="H210" s="2">
        <v>900</v>
      </c>
    </row>
    <row r="211" spans="1:8" x14ac:dyDescent="0.2">
      <c r="A211" s="5" t="s">
        <v>1733</v>
      </c>
      <c r="B211" s="6">
        <v>126837</v>
      </c>
      <c r="C211" s="5">
        <v>206</v>
      </c>
      <c r="F211" s="2" t="s">
        <v>1734</v>
      </c>
      <c r="G211" s="7">
        <v>34818</v>
      </c>
      <c r="H211" s="2">
        <v>856</v>
      </c>
    </row>
    <row r="212" spans="1:8" x14ac:dyDescent="0.2">
      <c r="A212" s="5" t="s">
        <v>1654</v>
      </c>
      <c r="B212" s="6">
        <v>126837</v>
      </c>
      <c r="C212" s="5">
        <v>207</v>
      </c>
      <c r="F212" s="2" t="s">
        <v>1479</v>
      </c>
      <c r="G212" s="7">
        <v>273570</v>
      </c>
      <c r="H212" s="2">
        <v>64</v>
      </c>
    </row>
    <row r="213" spans="1:8" x14ac:dyDescent="0.2">
      <c r="A213" s="5" t="s">
        <v>1735</v>
      </c>
      <c r="B213" s="6">
        <v>126837</v>
      </c>
      <c r="C213" s="5">
        <v>208</v>
      </c>
      <c r="F213" s="2" t="s">
        <v>1736</v>
      </c>
      <c r="G213" s="7">
        <v>32331</v>
      </c>
      <c r="H213" s="2">
        <v>906</v>
      </c>
    </row>
    <row r="214" spans="1:8" x14ac:dyDescent="0.2">
      <c r="A214" s="5" t="s">
        <v>1670</v>
      </c>
      <c r="B214" s="6">
        <v>124350</v>
      </c>
      <c r="C214" s="5">
        <v>209</v>
      </c>
      <c r="F214" s="2" t="s">
        <v>1737</v>
      </c>
      <c r="G214" s="7">
        <v>94506</v>
      </c>
      <c r="H214" s="2">
        <v>288</v>
      </c>
    </row>
    <row r="215" spans="1:8" x14ac:dyDescent="0.2">
      <c r="A215" s="5" t="s">
        <v>1738</v>
      </c>
      <c r="B215" s="6">
        <v>124350</v>
      </c>
      <c r="C215" s="5">
        <v>210</v>
      </c>
      <c r="F215" s="2" t="s">
        <v>1739</v>
      </c>
      <c r="G215" s="7">
        <v>34818</v>
      </c>
      <c r="H215" s="2">
        <v>843</v>
      </c>
    </row>
    <row r="216" spans="1:8" x14ac:dyDescent="0.2">
      <c r="A216" s="5" t="s">
        <v>1740</v>
      </c>
      <c r="B216" s="6">
        <v>121863</v>
      </c>
      <c r="C216" s="5">
        <v>211</v>
      </c>
      <c r="F216" s="2" t="s">
        <v>1606</v>
      </c>
      <c r="G216" s="7">
        <v>169116</v>
      </c>
      <c r="H216" s="2">
        <v>132</v>
      </c>
    </row>
    <row r="217" spans="1:8" x14ac:dyDescent="0.2">
      <c r="A217" s="5" t="s">
        <v>1741</v>
      </c>
      <c r="B217" s="6">
        <v>121863</v>
      </c>
      <c r="C217" s="5">
        <v>212</v>
      </c>
      <c r="F217" s="2" t="s">
        <v>1742</v>
      </c>
      <c r="G217" s="7">
        <v>39792</v>
      </c>
      <c r="H217" s="2">
        <v>758</v>
      </c>
    </row>
    <row r="218" spans="1:8" x14ac:dyDescent="0.2">
      <c r="A218" s="5" t="s">
        <v>1743</v>
      </c>
      <c r="B218" s="6">
        <v>121863</v>
      </c>
      <c r="C218" s="5">
        <v>213</v>
      </c>
      <c r="F218" s="2" t="s">
        <v>1744</v>
      </c>
      <c r="G218" s="7">
        <v>77097</v>
      </c>
      <c r="H218" s="2">
        <v>349</v>
      </c>
    </row>
    <row r="219" spans="1:8" x14ac:dyDescent="0.2">
      <c r="A219" s="5" t="s">
        <v>1745</v>
      </c>
      <c r="B219" s="6">
        <v>121863</v>
      </c>
      <c r="C219" s="5">
        <v>214</v>
      </c>
      <c r="F219" s="2" t="s">
        <v>1579</v>
      </c>
      <c r="G219" s="7">
        <v>186525</v>
      </c>
      <c r="H219" s="2">
        <v>118</v>
      </c>
    </row>
    <row r="220" spans="1:8" x14ac:dyDescent="0.2">
      <c r="A220" s="5" t="s">
        <v>1426</v>
      </c>
      <c r="B220" s="6">
        <v>119376</v>
      </c>
      <c r="C220" s="5">
        <v>215</v>
      </c>
      <c r="F220" s="2" t="s">
        <v>1746</v>
      </c>
      <c r="G220" s="7">
        <v>79584</v>
      </c>
      <c r="H220" s="2">
        <v>336</v>
      </c>
    </row>
    <row r="221" spans="1:8" x14ac:dyDescent="0.2">
      <c r="A221" s="5" t="s">
        <v>1747</v>
      </c>
      <c r="B221" s="6">
        <v>119376</v>
      </c>
      <c r="C221" s="5">
        <v>216</v>
      </c>
      <c r="F221" s="2" t="s">
        <v>1693</v>
      </c>
      <c r="G221" s="7">
        <v>134298</v>
      </c>
      <c r="H221" s="2">
        <v>180</v>
      </c>
    </row>
    <row r="222" spans="1:8" x14ac:dyDescent="0.2">
      <c r="A222" s="5" t="s">
        <v>1496</v>
      </c>
      <c r="B222" s="6">
        <v>119376</v>
      </c>
      <c r="C222" s="5">
        <v>217</v>
      </c>
      <c r="F222" s="2" t="s">
        <v>1748</v>
      </c>
      <c r="G222" s="7">
        <v>87045</v>
      </c>
      <c r="H222" s="2">
        <v>313</v>
      </c>
    </row>
    <row r="223" spans="1:8" x14ac:dyDescent="0.2">
      <c r="A223" s="5" t="s">
        <v>334</v>
      </c>
      <c r="B223" s="6">
        <v>119376</v>
      </c>
      <c r="C223" s="5">
        <v>218</v>
      </c>
      <c r="F223" s="2" t="s">
        <v>1749</v>
      </c>
      <c r="G223" s="7">
        <v>99480</v>
      </c>
      <c r="H223" s="2">
        <v>270</v>
      </c>
    </row>
    <row r="224" spans="1:8" x14ac:dyDescent="0.2">
      <c r="A224" s="5" t="s">
        <v>1750</v>
      </c>
      <c r="B224" s="6">
        <v>119376</v>
      </c>
      <c r="C224" s="5">
        <v>219</v>
      </c>
      <c r="F224" s="2" t="s">
        <v>1751</v>
      </c>
      <c r="G224" s="7">
        <v>32331</v>
      </c>
      <c r="H224" s="2">
        <v>957</v>
      </c>
    </row>
    <row r="225" spans="1:8" x14ac:dyDescent="0.2">
      <c r="A225" s="5" t="s">
        <v>445</v>
      </c>
      <c r="B225" s="6">
        <v>119376</v>
      </c>
      <c r="C225" s="5">
        <v>220</v>
      </c>
      <c r="F225" s="2" t="s">
        <v>1752</v>
      </c>
      <c r="G225" s="7">
        <v>47253</v>
      </c>
      <c r="H225" s="2">
        <v>608</v>
      </c>
    </row>
    <row r="226" spans="1:8" x14ac:dyDescent="0.2">
      <c r="A226" s="5" t="s">
        <v>1753</v>
      </c>
      <c r="B226" s="6">
        <v>119376</v>
      </c>
      <c r="C226" s="5">
        <v>221</v>
      </c>
      <c r="F226" s="2" t="s">
        <v>1754</v>
      </c>
      <c r="G226" s="7">
        <v>82071</v>
      </c>
      <c r="H226" s="2">
        <v>334</v>
      </c>
    </row>
    <row r="227" spans="1:8" x14ac:dyDescent="0.2">
      <c r="A227" s="5" t="s">
        <v>1755</v>
      </c>
      <c r="B227" s="6">
        <v>116889</v>
      </c>
      <c r="C227" s="5">
        <v>222</v>
      </c>
      <c r="F227" s="2" t="s">
        <v>1638</v>
      </c>
      <c r="G227" s="7">
        <v>154194</v>
      </c>
      <c r="H227" s="2">
        <v>150</v>
      </c>
    </row>
    <row r="228" spans="1:8" x14ac:dyDescent="0.2">
      <c r="A228" s="5" t="s">
        <v>1756</v>
      </c>
      <c r="B228" s="6">
        <v>116889</v>
      </c>
      <c r="C228" s="5">
        <v>223</v>
      </c>
      <c r="F228" s="2" t="s">
        <v>1757</v>
      </c>
      <c r="G228" s="7">
        <v>34818</v>
      </c>
      <c r="H228" s="2">
        <v>880</v>
      </c>
    </row>
    <row r="229" spans="1:8" x14ac:dyDescent="0.2">
      <c r="A229" s="5" t="s">
        <v>1758</v>
      </c>
      <c r="B229" s="6">
        <v>116889</v>
      </c>
      <c r="C229" s="5">
        <v>224</v>
      </c>
      <c r="F229" s="2" t="s">
        <v>1759</v>
      </c>
      <c r="G229" s="7">
        <v>57201</v>
      </c>
      <c r="H229" s="2">
        <v>509</v>
      </c>
    </row>
    <row r="230" spans="1:8" x14ac:dyDescent="0.2">
      <c r="A230" s="5" t="s">
        <v>1760</v>
      </c>
      <c r="B230" s="6">
        <v>116889</v>
      </c>
      <c r="C230" s="5">
        <v>225</v>
      </c>
      <c r="F230" s="2" t="s">
        <v>1761</v>
      </c>
      <c r="G230" s="7">
        <v>34818</v>
      </c>
      <c r="H230" s="2">
        <v>873</v>
      </c>
    </row>
    <row r="231" spans="1:8" x14ac:dyDescent="0.2">
      <c r="A231" s="5" t="s">
        <v>1762</v>
      </c>
      <c r="B231" s="6">
        <v>114402</v>
      </c>
      <c r="C231" s="5">
        <v>226</v>
      </c>
      <c r="F231" s="2" t="s">
        <v>1763</v>
      </c>
      <c r="G231" s="7">
        <v>101967</v>
      </c>
      <c r="H231" s="2">
        <v>262</v>
      </c>
    </row>
    <row r="232" spans="1:8" x14ac:dyDescent="0.2">
      <c r="A232" s="5" t="s">
        <v>1594</v>
      </c>
      <c r="B232" s="6">
        <v>114402</v>
      </c>
      <c r="C232" s="5">
        <v>227</v>
      </c>
      <c r="F232" s="2" t="s">
        <v>426</v>
      </c>
      <c r="G232" s="7">
        <v>1193760</v>
      </c>
      <c r="H232" s="2">
        <v>6</v>
      </c>
    </row>
    <row r="233" spans="1:8" x14ac:dyDescent="0.2">
      <c r="A233" s="5" t="s">
        <v>1764</v>
      </c>
      <c r="B233" s="6">
        <v>114402</v>
      </c>
      <c r="C233" s="5">
        <v>228</v>
      </c>
      <c r="F233" s="2" t="s">
        <v>1765</v>
      </c>
      <c r="G233" s="7">
        <v>87045</v>
      </c>
      <c r="H233" s="2">
        <v>307</v>
      </c>
    </row>
    <row r="234" spans="1:8" x14ac:dyDescent="0.2">
      <c r="A234" s="5" t="s">
        <v>1766</v>
      </c>
      <c r="B234" s="6">
        <v>114402</v>
      </c>
      <c r="C234" s="5">
        <v>229</v>
      </c>
      <c r="F234" s="2" t="s">
        <v>1767</v>
      </c>
      <c r="G234" s="7">
        <v>106941</v>
      </c>
      <c r="H234" s="2">
        <v>245</v>
      </c>
    </row>
    <row r="235" spans="1:8" x14ac:dyDescent="0.2">
      <c r="A235" s="5" t="s">
        <v>1768</v>
      </c>
      <c r="B235" s="6">
        <v>114402</v>
      </c>
      <c r="C235" s="5">
        <v>230</v>
      </c>
      <c r="F235" s="2" t="s">
        <v>1769</v>
      </c>
      <c r="G235" s="7">
        <v>111915</v>
      </c>
      <c r="H235" s="2">
        <v>236</v>
      </c>
    </row>
    <row r="236" spans="1:8" x14ac:dyDescent="0.2">
      <c r="A236" s="5" t="s">
        <v>1770</v>
      </c>
      <c r="B236" s="6">
        <v>114402</v>
      </c>
      <c r="C236" s="5">
        <v>231</v>
      </c>
      <c r="F236" s="2" t="s">
        <v>1771</v>
      </c>
      <c r="G236" s="7">
        <v>47253</v>
      </c>
      <c r="H236" s="2">
        <v>637</v>
      </c>
    </row>
    <row r="237" spans="1:8" x14ac:dyDescent="0.2">
      <c r="A237" s="5" t="s">
        <v>1772</v>
      </c>
      <c r="B237" s="6">
        <v>114402</v>
      </c>
      <c r="C237" s="5">
        <v>232</v>
      </c>
      <c r="F237" s="2" t="s">
        <v>1773</v>
      </c>
      <c r="G237" s="7">
        <v>29844</v>
      </c>
      <c r="H237" s="2">
        <v>981</v>
      </c>
    </row>
    <row r="238" spans="1:8" x14ac:dyDescent="0.2">
      <c r="A238" s="5" t="s">
        <v>1774</v>
      </c>
      <c r="B238" s="6">
        <v>111915</v>
      </c>
      <c r="C238" s="5">
        <v>233</v>
      </c>
      <c r="F238" s="2" t="s">
        <v>1775</v>
      </c>
      <c r="G238" s="7">
        <v>29844</v>
      </c>
      <c r="H238" s="2">
        <v>979</v>
      </c>
    </row>
    <row r="239" spans="1:8" x14ac:dyDescent="0.2">
      <c r="A239" s="5" t="s">
        <v>1776</v>
      </c>
      <c r="B239" s="6">
        <v>111915</v>
      </c>
      <c r="C239" s="5">
        <v>234</v>
      </c>
      <c r="F239" s="2" t="s">
        <v>1777</v>
      </c>
      <c r="G239" s="7">
        <v>32331</v>
      </c>
      <c r="H239" s="2">
        <v>929</v>
      </c>
    </row>
    <row r="240" spans="1:8" x14ac:dyDescent="0.2">
      <c r="A240" s="5" t="s">
        <v>1778</v>
      </c>
      <c r="B240" s="6">
        <v>111915</v>
      </c>
      <c r="C240" s="5">
        <v>235</v>
      </c>
      <c r="F240" s="2" t="s">
        <v>1779</v>
      </c>
      <c r="G240" s="7">
        <v>49740</v>
      </c>
      <c r="H240" s="2">
        <v>589</v>
      </c>
    </row>
    <row r="241" spans="1:8" x14ac:dyDescent="0.2">
      <c r="A241" s="5" t="s">
        <v>1769</v>
      </c>
      <c r="B241" s="6">
        <v>111915</v>
      </c>
      <c r="C241" s="5">
        <v>236</v>
      </c>
      <c r="F241" s="2" t="s">
        <v>1780</v>
      </c>
      <c r="G241" s="7">
        <v>74610</v>
      </c>
      <c r="H241" s="2">
        <v>358</v>
      </c>
    </row>
    <row r="242" spans="1:8" x14ac:dyDescent="0.2">
      <c r="A242" s="5" t="s">
        <v>1781</v>
      </c>
      <c r="B242" s="6">
        <v>111915</v>
      </c>
      <c r="C242" s="5">
        <v>237</v>
      </c>
      <c r="F242" s="2" t="s">
        <v>1782</v>
      </c>
      <c r="G242" s="7">
        <v>77097</v>
      </c>
      <c r="H242" s="2">
        <v>355</v>
      </c>
    </row>
    <row r="243" spans="1:8" x14ac:dyDescent="0.2">
      <c r="A243" s="5" t="s">
        <v>1783</v>
      </c>
      <c r="B243" s="6">
        <v>111915</v>
      </c>
      <c r="C243" s="5">
        <v>238</v>
      </c>
      <c r="F243" s="2" t="s">
        <v>1546</v>
      </c>
      <c r="G243" s="7">
        <v>208908</v>
      </c>
      <c r="H243" s="2">
        <v>99</v>
      </c>
    </row>
    <row r="244" spans="1:8" x14ac:dyDescent="0.2">
      <c r="A244" s="5" t="s">
        <v>1784</v>
      </c>
      <c r="B244" s="6">
        <v>111915</v>
      </c>
      <c r="C244" s="5">
        <v>239</v>
      </c>
      <c r="F244" s="2" t="s">
        <v>1785</v>
      </c>
      <c r="G244" s="7">
        <v>57201</v>
      </c>
      <c r="H244" s="2">
        <v>517</v>
      </c>
    </row>
    <row r="245" spans="1:8" x14ac:dyDescent="0.2">
      <c r="A245" s="5" t="s">
        <v>1786</v>
      </c>
      <c r="B245" s="6">
        <v>109428</v>
      </c>
      <c r="C245" s="5">
        <v>240</v>
      </c>
      <c r="F245" s="2" t="s">
        <v>1787</v>
      </c>
      <c r="G245" s="7">
        <v>37305</v>
      </c>
      <c r="H245" s="2">
        <v>800</v>
      </c>
    </row>
    <row r="246" spans="1:8" x14ac:dyDescent="0.2">
      <c r="A246" s="5" t="s">
        <v>1788</v>
      </c>
      <c r="B246" s="6">
        <v>109428</v>
      </c>
      <c r="C246" s="5">
        <v>241</v>
      </c>
      <c r="F246" s="2" t="s">
        <v>1789</v>
      </c>
      <c r="G246" s="7">
        <v>34818</v>
      </c>
      <c r="H246" s="2">
        <v>882</v>
      </c>
    </row>
    <row r="247" spans="1:8" x14ac:dyDescent="0.2">
      <c r="A247" s="5" t="s">
        <v>1793</v>
      </c>
      <c r="B247" s="6">
        <v>109428</v>
      </c>
      <c r="C247" s="5">
        <v>242</v>
      </c>
      <c r="F247" s="2" t="s">
        <v>1794</v>
      </c>
      <c r="G247" s="7">
        <v>37305</v>
      </c>
      <c r="H247" s="2">
        <v>825</v>
      </c>
    </row>
    <row r="248" spans="1:8" x14ac:dyDescent="0.2">
      <c r="A248" s="5" t="s">
        <v>1582</v>
      </c>
      <c r="B248" s="6">
        <v>109428</v>
      </c>
      <c r="C248" s="5">
        <v>243</v>
      </c>
      <c r="F248" s="2" t="s">
        <v>1618</v>
      </c>
      <c r="G248" s="7">
        <v>164142</v>
      </c>
      <c r="H248" s="2">
        <v>139</v>
      </c>
    </row>
    <row r="249" spans="1:8" x14ac:dyDescent="0.2">
      <c r="A249" s="5" t="s">
        <v>1795</v>
      </c>
      <c r="B249" s="6">
        <v>106941</v>
      </c>
      <c r="C249" s="5">
        <v>244</v>
      </c>
      <c r="F249" s="2" t="s">
        <v>1796</v>
      </c>
      <c r="G249" s="7">
        <v>42279</v>
      </c>
      <c r="H249" s="2">
        <v>708</v>
      </c>
    </row>
    <row r="250" spans="1:8" x14ac:dyDescent="0.2">
      <c r="A250" s="5" t="s">
        <v>1767</v>
      </c>
      <c r="B250" s="6">
        <v>106941</v>
      </c>
      <c r="C250" s="5">
        <v>245</v>
      </c>
      <c r="F250" s="2" t="s">
        <v>1797</v>
      </c>
      <c r="G250" s="7">
        <v>54714</v>
      </c>
      <c r="H250" s="2">
        <v>539</v>
      </c>
    </row>
    <row r="251" spans="1:8" x14ac:dyDescent="0.2">
      <c r="A251" s="5" t="s">
        <v>1798</v>
      </c>
      <c r="B251" s="6">
        <v>106941</v>
      </c>
      <c r="C251" s="5">
        <v>246</v>
      </c>
      <c r="F251" s="2" t="s">
        <v>1799</v>
      </c>
      <c r="G251" s="7">
        <v>37305</v>
      </c>
      <c r="H251" s="2">
        <v>786</v>
      </c>
    </row>
    <row r="252" spans="1:8" x14ac:dyDescent="0.2">
      <c r="A252" s="5" t="s">
        <v>1800</v>
      </c>
      <c r="B252" s="6">
        <v>106941</v>
      </c>
      <c r="C252" s="5">
        <v>247</v>
      </c>
      <c r="F252" s="2" t="s">
        <v>1801</v>
      </c>
      <c r="G252" s="7">
        <v>32331</v>
      </c>
      <c r="H252" s="2">
        <v>897</v>
      </c>
    </row>
    <row r="253" spans="1:8" x14ac:dyDescent="0.2">
      <c r="A253" s="5" t="s">
        <v>1528</v>
      </c>
      <c r="B253" s="6">
        <v>106941</v>
      </c>
      <c r="C253" s="5">
        <v>248</v>
      </c>
      <c r="F253" s="2" t="s">
        <v>1802</v>
      </c>
      <c r="G253" s="7">
        <v>49740</v>
      </c>
      <c r="H253" s="2">
        <v>604</v>
      </c>
    </row>
    <row r="254" spans="1:8" x14ac:dyDescent="0.2">
      <c r="A254" s="5" t="s">
        <v>1803</v>
      </c>
      <c r="B254" s="6">
        <v>104454</v>
      </c>
      <c r="C254" s="5">
        <v>249</v>
      </c>
      <c r="F254" s="2" t="s">
        <v>1804</v>
      </c>
      <c r="G254" s="7">
        <v>39792</v>
      </c>
      <c r="H254" s="2">
        <v>760</v>
      </c>
    </row>
    <row r="255" spans="1:8" x14ac:dyDescent="0.2">
      <c r="A255" s="5" t="s">
        <v>1805</v>
      </c>
      <c r="B255" s="6">
        <v>104454</v>
      </c>
      <c r="C255" s="5">
        <v>250</v>
      </c>
      <c r="F255" s="2" t="s">
        <v>1806</v>
      </c>
      <c r="G255" s="7">
        <v>101967</v>
      </c>
      <c r="H255" s="2">
        <v>257</v>
      </c>
    </row>
    <row r="256" spans="1:8" x14ac:dyDescent="0.2">
      <c r="A256" s="5" t="s">
        <v>1549</v>
      </c>
      <c r="B256" s="6">
        <v>104454</v>
      </c>
      <c r="C256" s="5">
        <v>251</v>
      </c>
      <c r="F256" s="2" t="s">
        <v>1807</v>
      </c>
      <c r="G256" s="7">
        <v>29844</v>
      </c>
      <c r="H256" s="2">
        <v>970</v>
      </c>
    </row>
    <row r="257" spans="1:8" x14ac:dyDescent="0.2">
      <c r="A257" s="5" t="s">
        <v>1808</v>
      </c>
      <c r="B257" s="6">
        <v>104454</v>
      </c>
      <c r="C257" s="5">
        <v>252</v>
      </c>
      <c r="F257" s="2" t="s">
        <v>1809</v>
      </c>
      <c r="G257" s="7">
        <v>67149</v>
      </c>
      <c r="H257" s="2">
        <v>419</v>
      </c>
    </row>
    <row r="258" spans="1:8" x14ac:dyDescent="0.2">
      <c r="A258" s="5" t="s">
        <v>1630</v>
      </c>
      <c r="B258" s="6">
        <v>104454</v>
      </c>
      <c r="C258" s="5">
        <v>253</v>
      </c>
      <c r="F258" s="2" t="s">
        <v>1810</v>
      </c>
      <c r="G258" s="7">
        <v>62175</v>
      </c>
      <c r="H258" s="2">
        <v>458</v>
      </c>
    </row>
    <row r="259" spans="1:8" x14ac:dyDescent="0.2">
      <c r="A259" s="5" t="s">
        <v>1811</v>
      </c>
      <c r="B259" s="6">
        <v>104454</v>
      </c>
      <c r="C259" s="5">
        <v>254</v>
      </c>
      <c r="F259" s="2" t="s">
        <v>1812</v>
      </c>
      <c r="G259" s="7">
        <v>39792</v>
      </c>
      <c r="H259" s="2">
        <v>740</v>
      </c>
    </row>
    <row r="260" spans="1:8" x14ac:dyDescent="0.2">
      <c r="A260" s="5" t="s">
        <v>1813</v>
      </c>
      <c r="B260" s="6">
        <v>104454</v>
      </c>
      <c r="C260" s="5">
        <v>255</v>
      </c>
      <c r="F260" s="2" t="s">
        <v>1814</v>
      </c>
      <c r="G260" s="7">
        <v>32331</v>
      </c>
      <c r="H260" s="2">
        <v>889</v>
      </c>
    </row>
    <row r="261" spans="1:8" x14ac:dyDescent="0.2">
      <c r="A261" s="5" t="s">
        <v>1815</v>
      </c>
      <c r="B261" s="6">
        <v>104454</v>
      </c>
      <c r="C261" s="5">
        <v>256</v>
      </c>
      <c r="F261" s="2" t="s">
        <v>1816</v>
      </c>
      <c r="G261" s="7">
        <v>34818</v>
      </c>
      <c r="H261" s="2">
        <v>874</v>
      </c>
    </row>
    <row r="262" spans="1:8" x14ac:dyDescent="0.2">
      <c r="A262" s="5" t="s">
        <v>1806</v>
      </c>
      <c r="B262" s="6">
        <v>101967</v>
      </c>
      <c r="C262" s="5">
        <v>257</v>
      </c>
      <c r="F262" s="2" t="s">
        <v>1687</v>
      </c>
      <c r="G262" s="7">
        <v>136785</v>
      </c>
      <c r="H262" s="2">
        <v>177</v>
      </c>
    </row>
    <row r="263" spans="1:8" x14ac:dyDescent="0.2">
      <c r="A263" s="5" t="s">
        <v>1817</v>
      </c>
      <c r="B263" s="6">
        <v>101967</v>
      </c>
      <c r="C263" s="5">
        <v>258</v>
      </c>
      <c r="F263" s="2" t="s">
        <v>1818</v>
      </c>
      <c r="G263" s="7">
        <v>34818</v>
      </c>
      <c r="H263" s="2">
        <v>846</v>
      </c>
    </row>
    <row r="264" spans="1:8" x14ac:dyDescent="0.2">
      <c r="A264" s="5" t="s">
        <v>1819</v>
      </c>
      <c r="B264" s="6">
        <v>101967</v>
      </c>
      <c r="C264" s="5">
        <v>259</v>
      </c>
      <c r="F264" s="2" t="s">
        <v>1657</v>
      </c>
      <c r="G264" s="7">
        <v>144246</v>
      </c>
      <c r="H264" s="2">
        <v>160</v>
      </c>
    </row>
    <row r="265" spans="1:8" x14ac:dyDescent="0.2">
      <c r="A265" s="5" t="s">
        <v>1820</v>
      </c>
      <c r="B265" s="6">
        <v>101967</v>
      </c>
      <c r="C265" s="5">
        <v>260</v>
      </c>
      <c r="F265" s="2" t="s">
        <v>1821</v>
      </c>
      <c r="G265" s="7">
        <v>49740</v>
      </c>
      <c r="H265" s="2">
        <v>601</v>
      </c>
    </row>
    <row r="266" spans="1:8" x14ac:dyDescent="0.2">
      <c r="A266" s="5" t="s">
        <v>1601</v>
      </c>
      <c r="B266" s="6">
        <v>101967</v>
      </c>
      <c r="C266" s="5">
        <v>261</v>
      </c>
      <c r="F266" s="2" t="s">
        <v>1822</v>
      </c>
      <c r="G266" s="7">
        <v>42279</v>
      </c>
      <c r="H266" s="2">
        <v>696</v>
      </c>
    </row>
    <row r="267" spans="1:8" x14ac:dyDescent="0.2">
      <c r="A267" s="5" t="s">
        <v>1763</v>
      </c>
      <c r="B267" s="6">
        <v>101967</v>
      </c>
      <c r="C267" s="5">
        <v>262</v>
      </c>
      <c r="F267" s="2" t="s">
        <v>1823</v>
      </c>
      <c r="G267" s="7">
        <v>52227</v>
      </c>
      <c r="H267" s="2">
        <v>560</v>
      </c>
    </row>
    <row r="268" spans="1:8" x14ac:dyDescent="0.2">
      <c r="A268" s="5" t="s">
        <v>1824</v>
      </c>
      <c r="B268" s="6">
        <v>101967</v>
      </c>
      <c r="C268" s="5">
        <v>263</v>
      </c>
      <c r="F268" s="2" t="s">
        <v>1825</v>
      </c>
      <c r="G268" s="7">
        <v>49740</v>
      </c>
      <c r="H268" s="2">
        <v>594</v>
      </c>
    </row>
    <row r="269" spans="1:8" x14ac:dyDescent="0.2">
      <c r="A269" s="5" t="s">
        <v>375</v>
      </c>
      <c r="B269" s="6">
        <v>99480</v>
      </c>
      <c r="C269" s="5">
        <v>264</v>
      </c>
      <c r="F269" s="2" t="s">
        <v>1451</v>
      </c>
      <c r="G269" s="7">
        <v>340719</v>
      </c>
      <c r="H269" s="2">
        <v>49</v>
      </c>
    </row>
    <row r="270" spans="1:8" x14ac:dyDescent="0.2">
      <c r="A270" s="5" t="s">
        <v>1826</v>
      </c>
      <c r="B270" s="6">
        <v>99480</v>
      </c>
      <c r="C270" s="5">
        <v>265</v>
      </c>
      <c r="F270" s="2" t="s">
        <v>1712</v>
      </c>
      <c r="G270" s="7">
        <v>129324</v>
      </c>
      <c r="H270" s="2">
        <v>193</v>
      </c>
    </row>
    <row r="271" spans="1:8" x14ac:dyDescent="0.2">
      <c r="A271" s="5" t="s">
        <v>1827</v>
      </c>
      <c r="B271" s="6">
        <v>99480</v>
      </c>
      <c r="C271" s="5">
        <v>266</v>
      </c>
      <c r="F271" s="2" t="s">
        <v>1572</v>
      </c>
      <c r="G271" s="7">
        <v>191499</v>
      </c>
      <c r="H271" s="2">
        <v>114</v>
      </c>
    </row>
    <row r="272" spans="1:8" x14ac:dyDescent="0.2">
      <c r="A272" s="5" t="s">
        <v>1828</v>
      </c>
      <c r="B272" s="6">
        <v>99480</v>
      </c>
      <c r="C272" s="5">
        <v>267</v>
      </c>
      <c r="F272" s="2" t="s">
        <v>1829</v>
      </c>
      <c r="G272" s="7">
        <v>44766</v>
      </c>
      <c r="H272" s="2">
        <v>664</v>
      </c>
    </row>
    <row r="273" spans="1:8" x14ac:dyDescent="0.2">
      <c r="A273" s="5" t="s">
        <v>1830</v>
      </c>
      <c r="B273" s="6">
        <v>99480</v>
      </c>
      <c r="C273" s="5">
        <v>268</v>
      </c>
      <c r="F273" s="2" t="s">
        <v>1831</v>
      </c>
      <c r="G273" s="7">
        <v>32331</v>
      </c>
      <c r="H273" s="2">
        <v>926</v>
      </c>
    </row>
    <row r="274" spans="1:8" x14ac:dyDescent="0.2">
      <c r="A274" s="5" t="s">
        <v>1832</v>
      </c>
      <c r="B274" s="6">
        <v>99480</v>
      </c>
      <c r="C274" s="5">
        <v>269</v>
      </c>
      <c r="F274" s="2" t="s">
        <v>1833</v>
      </c>
      <c r="G274" s="7">
        <v>32331</v>
      </c>
      <c r="H274" s="2">
        <v>960</v>
      </c>
    </row>
    <row r="275" spans="1:8" x14ac:dyDescent="0.2">
      <c r="A275" s="5" t="s">
        <v>1749</v>
      </c>
      <c r="B275" s="6">
        <v>99480</v>
      </c>
      <c r="C275" s="5">
        <v>270</v>
      </c>
      <c r="F275" s="2" t="s">
        <v>1834</v>
      </c>
      <c r="G275" s="7">
        <v>44766</v>
      </c>
      <c r="H275" s="2">
        <v>649</v>
      </c>
    </row>
    <row r="276" spans="1:8" x14ac:dyDescent="0.2">
      <c r="A276" s="5" t="s">
        <v>1835</v>
      </c>
      <c r="B276" s="6">
        <v>96993</v>
      </c>
      <c r="C276" s="5">
        <v>271</v>
      </c>
      <c r="F276" s="2" t="s">
        <v>1836</v>
      </c>
      <c r="G276" s="7">
        <v>72123</v>
      </c>
      <c r="H276" s="2">
        <v>390</v>
      </c>
    </row>
    <row r="277" spans="1:8" x14ac:dyDescent="0.2">
      <c r="A277" s="5" t="s">
        <v>1609</v>
      </c>
      <c r="B277" s="6">
        <v>96993</v>
      </c>
      <c r="C277" s="5">
        <v>272</v>
      </c>
      <c r="F277" s="2" t="s">
        <v>1837</v>
      </c>
      <c r="G277" s="7">
        <v>54714</v>
      </c>
      <c r="H277" s="2">
        <v>521</v>
      </c>
    </row>
    <row r="278" spans="1:8" x14ac:dyDescent="0.2">
      <c r="A278" s="5" t="s">
        <v>1838</v>
      </c>
      <c r="B278" s="6">
        <v>96993</v>
      </c>
      <c r="C278" s="5">
        <v>273</v>
      </c>
      <c r="F278" s="2" t="s">
        <v>1839</v>
      </c>
      <c r="G278" s="7">
        <v>42279</v>
      </c>
      <c r="H278" s="2">
        <v>707</v>
      </c>
    </row>
    <row r="279" spans="1:8" x14ac:dyDescent="0.2">
      <c r="A279" s="5" t="s">
        <v>1840</v>
      </c>
      <c r="B279" s="6">
        <v>96993</v>
      </c>
      <c r="C279" s="5">
        <v>274</v>
      </c>
      <c r="F279" s="2" t="s">
        <v>1841</v>
      </c>
      <c r="G279" s="7">
        <v>67149</v>
      </c>
      <c r="H279" s="2">
        <v>412</v>
      </c>
    </row>
    <row r="280" spans="1:8" x14ac:dyDescent="0.2">
      <c r="A280" s="5" t="s">
        <v>1434</v>
      </c>
      <c r="B280" s="6">
        <v>96993</v>
      </c>
      <c r="C280" s="5">
        <v>275</v>
      </c>
      <c r="F280" s="2" t="s">
        <v>1449</v>
      </c>
      <c r="G280" s="7">
        <v>350667</v>
      </c>
      <c r="H280" s="2">
        <v>48</v>
      </c>
    </row>
    <row r="281" spans="1:8" x14ac:dyDescent="0.2">
      <c r="A281" s="5" t="s">
        <v>1842</v>
      </c>
      <c r="B281" s="6">
        <v>96993</v>
      </c>
      <c r="C281" s="5">
        <v>276</v>
      </c>
      <c r="F281" s="2" t="s">
        <v>1843</v>
      </c>
      <c r="G281" s="7">
        <v>42279</v>
      </c>
      <c r="H281" s="2">
        <v>702</v>
      </c>
    </row>
    <row r="282" spans="1:8" x14ac:dyDescent="0.2">
      <c r="A282" s="5" t="s">
        <v>1844</v>
      </c>
      <c r="B282" s="6">
        <v>96993</v>
      </c>
      <c r="C282" s="5">
        <v>277</v>
      </c>
      <c r="F282" s="2" t="s">
        <v>1845</v>
      </c>
      <c r="G282" s="7">
        <v>34818</v>
      </c>
      <c r="H282" s="2">
        <v>852</v>
      </c>
    </row>
    <row r="283" spans="1:8" x14ac:dyDescent="0.2">
      <c r="A283" s="5" t="s">
        <v>1846</v>
      </c>
      <c r="B283" s="6">
        <v>96993</v>
      </c>
      <c r="C283" s="5">
        <v>278</v>
      </c>
      <c r="F283" s="2" t="s">
        <v>1847</v>
      </c>
      <c r="G283" s="7">
        <v>37305</v>
      </c>
      <c r="H283" s="2">
        <v>826</v>
      </c>
    </row>
    <row r="284" spans="1:8" x14ac:dyDescent="0.2">
      <c r="A284" s="5" t="s">
        <v>1848</v>
      </c>
      <c r="B284" s="6">
        <v>96993</v>
      </c>
      <c r="C284" s="5">
        <v>279</v>
      </c>
      <c r="F284" s="2" t="s">
        <v>1849</v>
      </c>
      <c r="G284" s="7">
        <v>74610</v>
      </c>
      <c r="H284" s="2">
        <v>357</v>
      </c>
    </row>
    <row r="285" spans="1:8" x14ac:dyDescent="0.2">
      <c r="A285" s="5" t="s">
        <v>1440</v>
      </c>
      <c r="B285" s="6">
        <v>96993</v>
      </c>
      <c r="C285" s="5">
        <v>280</v>
      </c>
      <c r="F285" s="2" t="s">
        <v>1850</v>
      </c>
      <c r="G285" s="7">
        <v>44766</v>
      </c>
      <c r="H285" s="2">
        <v>658</v>
      </c>
    </row>
    <row r="286" spans="1:8" x14ac:dyDescent="0.2">
      <c r="A286" s="5" t="s">
        <v>1851</v>
      </c>
      <c r="B286" s="6">
        <v>96993</v>
      </c>
      <c r="C286" s="5">
        <v>281</v>
      </c>
      <c r="F286" s="2" t="s">
        <v>1852</v>
      </c>
      <c r="G286" s="7">
        <v>39792</v>
      </c>
      <c r="H286" s="2">
        <v>767</v>
      </c>
    </row>
    <row r="287" spans="1:8" x14ac:dyDescent="0.2">
      <c r="A287" s="5" t="s">
        <v>1656</v>
      </c>
      <c r="B287" s="6">
        <v>96993</v>
      </c>
      <c r="C287" s="5">
        <v>282</v>
      </c>
      <c r="F287" s="2" t="s">
        <v>1649</v>
      </c>
      <c r="G287" s="7">
        <v>146733</v>
      </c>
      <c r="H287" s="2">
        <v>156</v>
      </c>
    </row>
    <row r="288" spans="1:8" x14ac:dyDescent="0.2">
      <c r="A288" s="5" t="s">
        <v>1853</v>
      </c>
      <c r="B288" s="6">
        <v>94506</v>
      </c>
      <c r="C288" s="5">
        <v>283</v>
      </c>
      <c r="F288" s="2" t="s">
        <v>1756</v>
      </c>
      <c r="G288" s="7">
        <v>116889</v>
      </c>
      <c r="H288" s="2">
        <v>223</v>
      </c>
    </row>
    <row r="289" spans="1:8" x14ac:dyDescent="0.2">
      <c r="A289" s="5" t="s">
        <v>1854</v>
      </c>
      <c r="B289" s="6">
        <v>94506</v>
      </c>
      <c r="C289" s="5">
        <v>284</v>
      </c>
      <c r="F289" s="2" t="s">
        <v>1855</v>
      </c>
      <c r="G289" s="7">
        <v>34818</v>
      </c>
      <c r="H289" s="2">
        <v>859</v>
      </c>
    </row>
    <row r="290" spans="1:8" x14ac:dyDescent="0.2">
      <c r="A290" s="5" t="s">
        <v>335</v>
      </c>
      <c r="B290" s="6">
        <v>94506</v>
      </c>
      <c r="C290" s="5">
        <v>285</v>
      </c>
      <c r="F290" s="2" t="s">
        <v>1725</v>
      </c>
      <c r="G290" s="7">
        <v>126837</v>
      </c>
      <c r="H290" s="2">
        <v>201</v>
      </c>
    </row>
    <row r="291" spans="1:8" x14ac:dyDescent="0.2">
      <c r="A291" s="5" t="s">
        <v>1856</v>
      </c>
      <c r="B291" s="6">
        <v>94506</v>
      </c>
      <c r="C291" s="5">
        <v>286</v>
      </c>
      <c r="F291" s="2" t="s">
        <v>1857</v>
      </c>
      <c r="G291" s="7">
        <v>59688</v>
      </c>
      <c r="H291" s="2">
        <v>471</v>
      </c>
    </row>
    <row r="292" spans="1:8" x14ac:dyDescent="0.2">
      <c r="A292" s="5" t="s">
        <v>1858</v>
      </c>
      <c r="B292" s="6">
        <v>94506</v>
      </c>
      <c r="C292" s="5">
        <v>287</v>
      </c>
      <c r="F292" s="2" t="s">
        <v>1859</v>
      </c>
      <c r="G292" s="7">
        <v>32331</v>
      </c>
      <c r="H292" s="2">
        <v>961</v>
      </c>
    </row>
    <row r="293" spans="1:8" x14ac:dyDescent="0.2">
      <c r="A293" s="5" t="s">
        <v>1737</v>
      </c>
      <c r="B293" s="6">
        <v>94506</v>
      </c>
      <c r="C293" s="5">
        <v>288</v>
      </c>
      <c r="F293" s="2" t="s">
        <v>1860</v>
      </c>
      <c r="G293" s="7">
        <v>39792</v>
      </c>
      <c r="H293" s="2">
        <v>734</v>
      </c>
    </row>
    <row r="294" spans="1:8" x14ac:dyDescent="0.2">
      <c r="A294" s="5" t="s">
        <v>1861</v>
      </c>
      <c r="B294" s="6">
        <v>92019</v>
      </c>
      <c r="C294" s="5">
        <v>289</v>
      </c>
      <c r="F294" s="2" t="s">
        <v>1862</v>
      </c>
      <c r="G294" s="7">
        <v>52227</v>
      </c>
      <c r="H294" s="2">
        <v>554</v>
      </c>
    </row>
    <row r="295" spans="1:8" x14ac:dyDescent="0.2">
      <c r="A295" s="5" t="s">
        <v>1660</v>
      </c>
      <c r="B295" s="6">
        <v>92019</v>
      </c>
      <c r="C295" s="5">
        <v>290</v>
      </c>
      <c r="F295" s="2" t="s">
        <v>1570</v>
      </c>
      <c r="G295" s="7">
        <v>191499</v>
      </c>
      <c r="H295" s="2">
        <v>113</v>
      </c>
    </row>
    <row r="296" spans="1:8" x14ac:dyDescent="0.2">
      <c r="A296" s="5" t="s">
        <v>1863</v>
      </c>
      <c r="B296" s="6">
        <v>92019</v>
      </c>
      <c r="C296" s="5">
        <v>291</v>
      </c>
      <c r="F296" s="2" t="s">
        <v>1864</v>
      </c>
      <c r="G296" s="7">
        <v>67149</v>
      </c>
      <c r="H296" s="2">
        <v>417</v>
      </c>
    </row>
    <row r="297" spans="1:8" x14ac:dyDescent="0.2">
      <c r="A297" s="5" t="s">
        <v>1865</v>
      </c>
      <c r="B297" s="6">
        <v>92019</v>
      </c>
      <c r="C297" s="5">
        <v>292</v>
      </c>
      <c r="F297" s="2" t="s">
        <v>1866</v>
      </c>
      <c r="G297" s="7">
        <v>32331</v>
      </c>
      <c r="H297" s="2">
        <v>890</v>
      </c>
    </row>
    <row r="298" spans="1:8" x14ac:dyDescent="0.2">
      <c r="A298" s="5" t="s">
        <v>1867</v>
      </c>
      <c r="B298" s="6">
        <v>92019</v>
      </c>
      <c r="C298" s="5">
        <v>293</v>
      </c>
      <c r="F298" s="2" t="s">
        <v>1817</v>
      </c>
      <c r="G298" s="7">
        <v>101967</v>
      </c>
      <c r="H298" s="2">
        <v>258</v>
      </c>
    </row>
    <row r="299" spans="1:8" x14ac:dyDescent="0.2">
      <c r="A299" s="5" t="s">
        <v>1868</v>
      </c>
      <c r="B299" s="6">
        <v>92019</v>
      </c>
      <c r="C299" s="5">
        <v>294</v>
      </c>
      <c r="F299" s="2" t="s">
        <v>1867</v>
      </c>
      <c r="G299" s="7">
        <v>92019</v>
      </c>
      <c r="H299" s="2">
        <v>293</v>
      </c>
    </row>
    <row r="300" spans="1:8" x14ac:dyDescent="0.2">
      <c r="A300" s="5" t="s">
        <v>1452</v>
      </c>
      <c r="B300" s="6">
        <v>92019</v>
      </c>
      <c r="C300" s="5">
        <v>295</v>
      </c>
      <c r="F300" s="2" t="s">
        <v>1527</v>
      </c>
      <c r="G300" s="7">
        <v>228804</v>
      </c>
      <c r="H300" s="2">
        <v>89</v>
      </c>
    </row>
    <row r="301" spans="1:8" x14ac:dyDescent="0.2">
      <c r="A301" s="5" t="s">
        <v>1869</v>
      </c>
      <c r="B301" s="6">
        <v>92019</v>
      </c>
      <c r="C301" s="5">
        <v>296</v>
      </c>
      <c r="F301" s="2" t="s">
        <v>1870</v>
      </c>
      <c r="G301" s="7">
        <v>69636</v>
      </c>
      <c r="H301" s="2">
        <v>399</v>
      </c>
    </row>
    <row r="302" spans="1:8" x14ac:dyDescent="0.2">
      <c r="A302" s="5" t="s">
        <v>1871</v>
      </c>
      <c r="B302" s="6">
        <v>92019</v>
      </c>
      <c r="C302" s="5">
        <v>297</v>
      </c>
      <c r="F302" s="2" t="s">
        <v>1872</v>
      </c>
      <c r="G302" s="7">
        <v>67149</v>
      </c>
      <c r="H302" s="2">
        <v>406</v>
      </c>
    </row>
    <row r="303" spans="1:8" x14ac:dyDescent="0.2">
      <c r="A303" s="5" t="s">
        <v>1873</v>
      </c>
      <c r="B303" s="6">
        <v>92019</v>
      </c>
      <c r="C303" s="5">
        <v>298</v>
      </c>
      <c r="F303" s="2" t="s">
        <v>1874</v>
      </c>
      <c r="G303" s="7">
        <v>54714</v>
      </c>
      <c r="H303" s="2">
        <v>520</v>
      </c>
    </row>
    <row r="304" spans="1:8" x14ac:dyDescent="0.2">
      <c r="A304" s="5" t="s">
        <v>1468</v>
      </c>
      <c r="B304" s="6">
        <v>92019</v>
      </c>
      <c r="C304" s="5">
        <v>299</v>
      </c>
      <c r="F304" s="2" t="s">
        <v>1875</v>
      </c>
      <c r="G304" s="7">
        <v>42279</v>
      </c>
      <c r="H304" s="2">
        <v>692</v>
      </c>
    </row>
    <row r="305" spans="1:8" x14ac:dyDescent="0.2">
      <c r="A305" s="5" t="s">
        <v>1876</v>
      </c>
      <c r="B305" s="6">
        <v>89532</v>
      </c>
      <c r="C305" s="5">
        <v>300</v>
      </c>
      <c r="F305" s="2" t="s">
        <v>1877</v>
      </c>
      <c r="G305" s="7">
        <v>29844</v>
      </c>
      <c r="H305" s="2">
        <v>983</v>
      </c>
    </row>
    <row r="306" spans="1:8" x14ac:dyDescent="0.2">
      <c r="A306" s="5" t="s">
        <v>1878</v>
      </c>
      <c r="B306" s="6">
        <v>89532</v>
      </c>
      <c r="C306" s="5">
        <v>301</v>
      </c>
      <c r="F306" s="2" t="s">
        <v>1552</v>
      </c>
      <c r="G306" s="7">
        <v>203934</v>
      </c>
      <c r="H306" s="2">
        <v>102</v>
      </c>
    </row>
    <row r="307" spans="1:8" x14ac:dyDescent="0.2">
      <c r="A307" s="5" t="s">
        <v>336</v>
      </c>
      <c r="B307" s="6">
        <v>89532</v>
      </c>
      <c r="C307" s="5">
        <v>302</v>
      </c>
      <c r="F307" s="2" t="s">
        <v>1879</v>
      </c>
      <c r="G307" s="7">
        <v>29844</v>
      </c>
      <c r="H307" s="2">
        <v>976</v>
      </c>
    </row>
    <row r="308" spans="1:8" x14ac:dyDescent="0.2">
      <c r="A308" s="5" t="s">
        <v>1880</v>
      </c>
      <c r="B308" s="6">
        <v>89532</v>
      </c>
      <c r="C308" s="5">
        <v>303</v>
      </c>
      <c r="F308" s="2" t="s">
        <v>1535</v>
      </c>
      <c r="G308" s="7">
        <v>226317</v>
      </c>
      <c r="H308" s="2">
        <v>93</v>
      </c>
    </row>
    <row r="309" spans="1:8" x14ac:dyDescent="0.2">
      <c r="A309" s="5" t="s">
        <v>1596</v>
      </c>
      <c r="B309" s="6">
        <v>89532</v>
      </c>
      <c r="C309" s="5">
        <v>304</v>
      </c>
      <c r="F309" s="2" t="s">
        <v>1805</v>
      </c>
      <c r="G309" s="7">
        <v>104454</v>
      </c>
      <c r="H309" s="2">
        <v>250</v>
      </c>
    </row>
    <row r="310" spans="1:8" x14ac:dyDescent="0.2">
      <c r="A310" s="5" t="s">
        <v>1881</v>
      </c>
      <c r="B310" s="6">
        <v>89532</v>
      </c>
      <c r="C310" s="5">
        <v>305</v>
      </c>
      <c r="F310" s="2" t="s">
        <v>1703</v>
      </c>
      <c r="G310" s="7">
        <v>131811</v>
      </c>
      <c r="H310" s="2">
        <v>186</v>
      </c>
    </row>
    <row r="311" spans="1:8" x14ac:dyDescent="0.2">
      <c r="A311" s="5" t="s">
        <v>1882</v>
      </c>
      <c r="B311" s="6">
        <v>87045</v>
      </c>
      <c r="C311" s="5">
        <v>306</v>
      </c>
      <c r="F311" s="2" t="s">
        <v>1883</v>
      </c>
      <c r="G311" s="7">
        <v>72123</v>
      </c>
      <c r="H311" s="2">
        <v>385</v>
      </c>
    </row>
    <row r="312" spans="1:8" x14ac:dyDescent="0.2">
      <c r="A312" s="5" t="s">
        <v>1765</v>
      </c>
      <c r="B312" s="6">
        <v>87045</v>
      </c>
      <c r="C312" s="5">
        <v>307</v>
      </c>
      <c r="F312" s="2" t="s">
        <v>1884</v>
      </c>
      <c r="G312" s="7">
        <v>34818</v>
      </c>
      <c r="H312" s="2">
        <v>837</v>
      </c>
    </row>
    <row r="313" spans="1:8" x14ac:dyDescent="0.2">
      <c r="A313" s="5" t="s">
        <v>1885</v>
      </c>
      <c r="B313" s="6">
        <v>87045</v>
      </c>
      <c r="C313" s="5">
        <v>308</v>
      </c>
      <c r="F313" s="2" t="s">
        <v>1886</v>
      </c>
      <c r="G313" s="7">
        <v>62175</v>
      </c>
      <c r="H313" s="2">
        <v>453</v>
      </c>
    </row>
    <row r="314" spans="1:8" x14ac:dyDescent="0.2">
      <c r="A314" s="5" t="s">
        <v>1887</v>
      </c>
      <c r="B314" s="6">
        <v>87045</v>
      </c>
      <c r="C314" s="5">
        <v>309</v>
      </c>
      <c r="F314" s="2" t="s">
        <v>1722</v>
      </c>
      <c r="G314" s="7">
        <v>126837</v>
      </c>
      <c r="H314" s="2">
        <v>199</v>
      </c>
    </row>
    <row r="315" spans="1:8" x14ac:dyDescent="0.2">
      <c r="A315" s="5" t="s">
        <v>1888</v>
      </c>
      <c r="B315" s="6">
        <v>87045</v>
      </c>
      <c r="C315" s="5">
        <v>310</v>
      </c>
      <c r="F315" s="2" t="s">
        <v>1889</v>
      </c>
      <c r="G315" s="7">
        <v>29844</v>
      </c>
      <c r="H315" s="2">
        <v>967</v>
      </c>
    </row>
    <row r="316" spans="1:8" x14ac:dyDescent="0.2">
      <c r="A316" s="5" t="s">
        <v>1890</v>
      </c>
      <c r="B316" s="6">
        <v>87045</v>
      </c>
      <c r="C316" s="5">
        <v>311</v>
      </c>
      <c r="F316" s="2" t="s">
        <v>1793</v>
      </c>
      <c r="G316" s="7">
        <v>109428</v>
      </c>
      <c r="H316" s="2">
        <v>242</v>
      </c>
    </row>
    <row r="317" spans="1:8" x14ac:dyDescent="0.2">
      <c r="A317" s="5" t="s">
        <v>1891</v>
      </c>
      <c r="B317" s="6">
        <v>87045</v>
      </c>
      <c r="C317" s="5">
        <v>312</v>
      </c>
      <c r="F317" s="2" t="s">
        <v>1892</v>
      </c>
      <c r="G317" s="7">
        <v>34818</v>
      </c>
      <c r="H317" s="2">
        <v>879</v>
      </c>
    </row>
    <row r="318" spans="1:8" x14ac:dyDescent="0.2">
      <c r="A318" s="5" t="s">
        <v>1748</v>
      </c>
      <c r="B318" s="6">
        <v>87045</v>
      </c>
      <c r="C318" s="5">
        <v>313</v>
      </c>
      <c r="F318" s="2" t="s">
        <v>1589</v>
      </c>
      <c r="G318" s="7">
        <v>184038</v>
      </c>
      <c r="H318" s="2">
        <v>123</v>
      </c>
    </row>
    <row r="319" spans="1:8" x14ac:dyDescent="0.2">
      <c r="A319" s="5" t="s">
        <v>1893</v>
      </c>
      <c r="B319" s="6">
        <v>87045</v>
      </c>
      <c r="C319" s="5">
        <v>314</v>
      </c>
      <c r="F319" s="2" t="s">
        <v>1894</v>
      </c>
      <c r="G319" s="7">
        <v>64662</v>
      </c>
      <c r="H319" s="2">
        <v>442</v>
      </c>
    </row>
    <row r="320" spans="1:8" x14ac:dyDescent="0.2">
      <c r="A320" s="5" t="s">
        <v>1895</v>
      </c>
      <c r="B320" s="6">
        <v>87045</v>
      </c>
      <c r="C320" s="5">
        <v>315</v>
      </c>
      <c r="F320" s="2" t="s">
        <v>1896</v>
      </c>
      <c r="G320" s="7">
        <v>39792</v>
      </c>
      <c r="H320" s="2">
        <v>728</v>
      </c>
    </row>
    <row r="321" spans="1:8" x14ac:dyDescent="0.2">
      <c r="A321" s="5" t="s">
        <v>1428</v>
      </c>
      <c r="B321" s="6">
        <v>87045</v>
      </c>
      <c r="C321" s="5">
        <v>316</v>
      </c>
      <c r="F321" s="2" t="s">
        <v>1897</v>
      </c>
      <c r="G321" s="7">
        <v>34818</v>
      </c>
      <c r="H321" s="2">
        <v>870</v>
      </c>
    </row>
    <row r="322" spans="1:8" x14ac:dyDescent="0.2">
      <c r="A322" s="5" t="s">
        <v>1898</v>
      </c>
      <c r="B322" s="6">
        <v>84558</v>
      </c>
      <c r="C322" s="5">
        <v>317</v>
      </c>
      <c r="F322" s="2" t="s">
        <v>1899</v>
      </c>
      <c r="G322" s="7">
        <v>34818</v>
      </c>
      <c r="H322" s="2">
        <v>885</v>
      </c>
    </row>
    <row r="323" spans="1:8" x14ac:dyDescent="0.2">
      <c r="A323" s="5" t="s">
        <v>1900</v>
      </c>
      <c r="B323" s="6">
        <v>84558</v>
      </c>
      <c r="C323" s="5">
        <v>318</v>
      </c>
      <c r="F323" s="2" t="s">
        <v>1901</v>
      </c>
      <c r="G323" s="7">
        <v>37305</v>
      </c>
      <c r="H323" s="2">
        <v>791</v>
      </c>
    </row>
    <row r="324" spans="1:8" x14ac:dyDescent="0.2">
      <c r="A324" s="5" t="s">
        <v>1902</v>
      </c>
      <c r="B324" s="6">
        <v>84558</v>
      </c>
      <c r="C324" s="5">
        <v>319</v>
      </c>
      <c r="F324" s="2" t="s">
        <v>1776</v>
      </c>
      <c r="G324" s="7">
        <v>111915</v>
      </c>
      <c r="H324" s="2">
        <v>234</v>
      </c>
    </row>
    <row r="325" spans="1:8" x14ac:dyDescent="0.2">
      <c r="A325" s="5" t="s">
        <v>1422</v>
      </c>
      <c r="B325" s="6">
        <v>84558</v>
      </c>
      <c r="C325" s="5">
        <v>320</v>
      </c>
      <c r="F325" s="2" t="s">
        <v>1903</v>
      </c>
      <c r="G325" s="7">
        <v>34818</v>
      </c>
      <c r="H325" s="2">
        <v>861</v>
      </c>
    </row>
    <row r="326" spans="1:8" x14ac:dyDescent="0.2">
      <c r="A326" s="5" t="s">
        <v>1904</v>
      </c>
      <c r="B326" s="6">
        <v>84558</v>
      </c>
      <c r="C326" s="5">
        <v>321</v>
      </c>
      <c r="F326" s="2" t="s">
        <v>1905</v>
      </c>
      <c r="G326" s="7">
        <v>52227</v>
      </c>
      <c r="H326" s="2">
        <v>548</v>
      </c>
    </row>
    <row r="327" spans="1:8" x14ac:dyDescent="0.2">
      <c r="A327" s="5" t="s">
        <v>1664</v>
      </c>
      <c r="B327" s="6">
        <v>84558</v>
      </c>
      <c r="C327" s="5">
        <v>322</v>
      </c>
      <c r="F327" s="2" t="s">
        <v>1906</v>
      </c>
      <c r="G327" s="7">
        <v>52227</v>
      </c>
      <c r="H327" s="2">
        <v>547</v>
      </c>
    </row>
    <row r="328" spans="1:8" x14ac:dyDescent="0.2">
      <c r="A328" s="5" t="s">
        <v>1907</v>
      </c>
      <c r="B328" s="6">
        <v>84558</v>
      </c>
      <c r="C328" s="5">
        <v>323</v>
      </c>
      <c r="F328" s="2" t="s">
        <v>1908</v>
      </c>
      <c r="G328" s="7">
        <v>47253</v>
      </c>
      <c r="H328" s="2">
        <v>629</v>
      </c>
    </row>
    <row r="329" spans="1:8" x14ac:dyDescent="0.2">
      <c r="A329" s="5" t="s">
        <v>1909</v>
      </c>
      <c r="B329" s="6">
        <v>84558</v>
      </c>
      <c r="C329" s="5">
        <v>324</v>
      </c>
      <c r="F329" s="2" t="s">
        <v>1910</v>
      </c>
      <c r="G329" s="7">
        <v>37305</v>
      </c>
      <c r="H329" s="2">
        <v>828</v>
      </c>
    </row>
    <row r="330" spans="1:8" x14ac:dyDescent="0.2">
      <c r="A330" s="5" t="s">
        <v>1911</v>
      </c>
      <c r="B330" s="6">
        <v>82071</v>
      </c>
      <c r="C330" s="5">
        <v>325</v>
      </c>
      <c r="F330" s="2" t="s">
        <v>1912</v>
      </c>
      <c r="G330" s="7">
        <v>37305</v>
      </c>
      <c r="H330" s="2">
        <v>799</v>
      </c>
    </row>
    <row r="331" spans="1:8" x14ac:dyDescent="0.2">
      <c r="A331" s="5" t="s">
        <v>1913</v>
      </c>
      <c r="B331" s="6">
        <v>82071</v>
      </c>
      <c r="C331" s="5">
        <v>326</v>
      </c>
      <c r="F331" s="2" t="s">
        <v>449</v>
      </c>
      <c r="G331" s="7">
        <v>631698</v>
      </c>
      <c r="H331" s="2">
        <v>18</v>
      </c>
    </row>
    <row r="332" spans="1:8" x14ac:dyDescent="0.2">
      <c r="A332" s="5" t="s">
        <v>1914</v>
      </c>
      <c r="B332" s="6">
        <v>82071</v>
      </c>
      <c r="C332" s="5">
        <v>327</v>
      </c>
      <c r="F332" s="2" t="s">
        <v>1665</v>
      </c>
      <c r="G332" s="7">
        <v>141759</v>
      </c>
      <c r="H332" s="2">
        <v>164</v>
      </c>
    </row>
    <row r="333" spans="1:8" x14ac:dyDescent="0.2">
      <c r="A333" s="5" t="s">
        <v>1915</v>
      </c>
      <c r="B333" s="6">
        <v>82071</v>
      </c>
      <c r="C333" s="5">
        <v>328</v>
      </c>
      <c r="F333" s="2" t="s">
        <v>1916</v>
      </c>
      <c r="G333" s="7">
        <v>77097</v>
      </c>
      <c r="H333" s="2">
        <v>350</v>
      </c>
    </row>
    <row r="334" spans="1:8" x14ac:dyDescent="0.2">
      <c r="A334" s="5" t="s">
        <v>1917</v>
      </c>
      <c r="B334" s="6">
        <v>82071</v>
      </c>
      <c r="C334" s="5">
        <v>329</v>
      </c>
      <c r="F334" s="2" t="s">
        <v>1783</v>
      </c>
      <c r="G334" s="7">
        <v>111915</v>
      </c>
      <c r="H334" s="2">
        <v>238</v>
      </c>
    </row>
    <row r="335" spans="1:8" x14ac:dyDescent="0.2">
      <c r="A335" s="5" t="s">
        <v>1918</v>
      </c>
      <c r="B335" s="6">
        <v>82071</v>
      </c>
      <c r="C335" s="5">
        <v>330</v>
      </c>
      <c r="F335" s="2" t="s">
        <v>1919</v>
      </c>
      <c r="G335" s="7">
        <v>49740</v>
      </c>
      <c r="H335" s="2">
        <v>578</v>
      </c>
    </row>
    <row r="336" spans="1:8" x14ac:dyDescent="0.2">
      <c r="A336" s="5" t="s">
        <v>1478</v>
      </c>
      <c r="B336" s="6">
        <v>82071</v>
      </c>
      <c r="C336" s="5">
        <v>331</v>
      </c>
      <c r="F336" s="2" t="s">
        <v>1758</v>
      </c>
      <c r="G336" s="7">
        <v>116889</v>
      </c>
      <c r="H336" s="2">
        <v>224</v>
      </c>
    </row>
    <row r="337" spans="1:8" x14ac:dyDescent="0.2">
      <c r="A337" s="5" t="s">
        <v>2461</v>
      </c>
      <c r="B337" s="6">
        <v>82071</v>
      </c>
      <c r="C337" s="5">
        <v>332</v>
      </c>
      <c r="F337" s="2" t="s">
        <v>2462</v>
      </c>
      <c r="G337" s="7">
        <v>57201</v>
      </c>
      <c r="H337" s="2">
        <v>511</v>
      </c>
    </row>
    <row r="338" spans="1:8" x14ac:dyDescent="0.2">
      <c r="A338" s="5" t="s">
        <v>1524</v>
      </c>
      <c r="B338" s="6">
        <v>82071</v>
      </c>
      <c r="C338" s="5">
        <v>333</v>
      </c>
      <c r="F338" s="2" t="s">
        <v>2463</v>
      </c>
      <c r="G338" s="7">
        <v>37305</v>
      </c>
      <c r="H338" s="2">
        <v>774</v>
      </c>
    </row>
    <row r="339" spans="1:8" x14ac:dyDescent="0.2">
      <c r="A339" s="5" t="s">
        <v>1754</v>
      </c>
      <c r="B339" s="6">
        <v>82071</v>
      </c>
      <c r="C339" s="5">
        <v>334</v>
      </c>
      <c r="F339" s="2" t="s">
        <v>2464</v>
      </c>
      <c r="G339" s="7">
        <v>44766</v>
      </c>
      <c r="H339" s="2">
        <v>674</v>
      </c>
    </row>
    <row r="340" spans="1:8" x14ac:dyDescent="0.2">
      <c r="A340" s="5" t="s">
        <v>1427</v>
      </c>
      <c r="B340" s="6">
        <v>79584</v>
      </c>
      <c r="C340" s="5">
        <v>335</v>
      </c>
      <c r="F340" s="2" t="s">
        <v>1768</v>
      </c>
      <c r="G340" s="7">
        <v>114402</v>
      </c>
      <c r="H340" s="2">
        <v>230</v>
      </c>
    </row>
    <row r="341" spans="1:8" x14ac:dyDescent="0.2">
      <c r="A341" s="5" t="s">
        <v>1746</v>
      </c>
      <c r="B341" s="6">
        <v>79584</v>
      </c>
      <c r="C341" s="5">
        <v>336</v>
      </c>
      <c r="F341" s="2" t="s">
        <v>2465</v>
      </c>
      <c r="G341" s="7">
        <v>67149</v>
      </c>
      <c r="H341" s="2">
        <v>414</v>
      </c>
    </row>
    <row r="342" spans="1:8" x14ac:dyDescent="0.2">
      <c r="A342" s="5" t="s">
        <v>2466</v>
      </c>
      <c r="B342" s="6">
        <v>79584</v>
      </c>
      <c r="C342" s="5">
        <v>337</v>
      </c>
      <c r="F342" s="2" t="s">
        <v>1576</v>
      </c>
      <c r="G342" s="7">
        <v>186525</v>
      </c>
      <c r="H342" s="2">
        <v>116</v>
      </c>
    </row>
    <row r="343" spans="1:8" x14ac:dyDescent="0.2">
      <c r="A343" s="5" t="s">
        <v>1420</v>
      </c>
      <c r="B343" s="6">
        <v>79584</v>
      </c>
      <c r="C343" s="5">
        <v>338</v>
      </c>
      <c r="F343" s="2" t="s">
        <v>1781</v>
      </c>
      <c r="G343" s="7">
        <v>111915</v>
      </c>
      <c r="H343" s="2">
        <v>237</v>
      </c>
    </row>
    <row r="344" spans="1:8" x14ac:dyDescent="0.2">
      <c r="A344" s="5" t="s">
        <v>2467</v>
      </c>
      <c r="B344" s="6">
        <v>79584</v>
      </c>
      <c r="C344" s="5">
        <v>339</v>
      </c>
      <c r="F344" s="2" t="s">
        <v>2468</v>
      </c>
      <c r="G344" s="7">
        <v>39792</v>
      </c>
      <c r="H344" s="2">
        <v>729</v>
      </c>
    </row>
    <row r="345" spans="1:8" x14ac:dyDescent="0.2">
      <c r="A345" s="5" t="s">
        <v>2469</v>
      </c>
      <c r="B345" s="6">
        <v>79584</v>
      </c>
      <c r="C345" s="5">
        <v>340</v>
      </c>
      <c r="F345" s="2" t="s">
        <v>2470</v>
      </c>
      <c r="G345" s="7">
        <v>67149</v>
      </c>
      <c r="H345" s="2">
        <v>424</v>
      </c>
    </row>
    <row r="346" spans="1:8" x14ac:dyDescent="0.2">
      <c r="A346" s="5" t="s">
        <v>2474</v>
      </c>
      <c r="B346" s="6">
        <v>79584</v>
      </c>
      <c r="C346" s="5">
        <v>341</v>
      </c>
      <c r="F346" s="2" t="s">
        <v>2515</v>
      </c>
      <c r="G346" s="7">
        <v>37305</v>
      </c>
      <c r="H346" s="2">
        <v>790</v>
      </c>
    </row>
    <row r="347" spans="1:8" x14ac:dyDescent="0.2">
      <c r="A347" s="5" t="s">
        <v>2516</v>
      </c>
      <c r="B347" s="6">
        <v>79584</v>
      </c>
      <c r="C347" s="5">
        <v>342</v>
      </c>
      <c r="F347" s="2" t="s">
        <v>2517</v>
      </c>
      <c r="G347" s="7">
        <v>29844</v>
      </c>
      <c r="H347" s="2">
        <v>984</v>
      </c>
    </row>
    <row r="348" spans="1:8" x14ac:dyDescent="0.2">
      <c r="A348" s="5" t="s">
        <v>2518</v>
      </c>
      <c r="B348" s="6">
        <v>79584</v>
      </c>
      <c r="C348" s="5">
        <v>343</v>
      </c>
      <c r="F348" s="2" t="s">
        <v>2519</v>
      </c>
      <c r="G348" s="7">
        <v>54714</v>
      </c>
      <c r="H348" s="2">
        <v>538</v>
      </c>
    </row>
    <row r="349" spans="1:8" x14ac:dyDescent="0.2">
      <c r="A349" s="5" t="s">
        <v>2520</v>
      </c>
      <c r="B349" s="6">
        <v>77097</v>
      </c>
      <c r="C349" s="5">
        <v>344</v>
      </c>
      <c r="F349" s="2" t="s">
        <v>2521</v>
      </c>
      <c r="G349" s="7">
        <v>44766</v>
      </c>
      <c r="H349" s="2">
        <v>644</v>
      </c>
    </row>
    <row r="350" spans="1:8" x14ac:dyDescent="0.2">
      <c r="A350" s="5" t="s">
        <v>2522</v>
      </c>
      <c r="B350" s="6">
        <v>77097</v>
      </c>
      <c r="C350" s="5">
        <v>345</v>
      </c>
      <c r="F350" s="2" t="s">
        <v>2523</v>
      </c>
      <c r="G350" s="7">
        <v>49740</v>
      </c>
      <c r="H350" s="2">
        <v>573</v>
      </c>
    </row>
    <row r="351" spans="1:8" x14ac:dyDescent="0.2">
      <c r="A351" s="5" t="s">
        <v>1580</v>
      </c>
      <c r="B351" s="6">
        <v>77097</v>
      </c>
      <c r="C351" s="5">
        <v>346</v>
      </c>
      <c r="F351" s="2" t="s">
        <v>2524</v>
      </c>
      <c r="G351" s="7">
        <v>74610</v>
      </c>
      <c r="H351" s="2">
        <v>361</v>
      </c>
    </row>
    <row r="352" spans="1:8" x14ac:dyDescent="0.2">
      <c r="A352" s="5" t="s">
        <v>2525</v>
      </c>
      <c r="B352" s="6">
        <v>77097</v>
      </c>
      <c r="C352" s="5">
        <v>347</v>
      </c>
      <c r="F352" s="2" t="s">
        <v>2526</v>
      </c>
      <c r="G352" s="7">
        <v>32331</v>
      </c>
      <c r="H352" s="2">
        <v>946</v>
      </c>
    </row>
    <row r="353" spans="1:8" x14ac:dyDescent="0.2">
      <c r="A353" s="5" t="s">
        <v>2527</v>
      </c>
      <c r="B353" s="6">
        <v>77097</v>
      </c>
      <c r="C353" s="5">
        <v>348</v>
      </c>
      <c r="F353" s="2" t="s">
        <v>2528</v>
      </c>
      <c r="G353" s="7">
        <v>47253</v>
      </c>
      <c r="H353" s="2">
        <v>622</v>
      </c>
    </row>
    <row r="354" spans="1:8" x14ac:dyDescent="0.2">
      <c r="A354" s="5" t="s">
        <v>1744</v>
      </c>
      <c r="B354" s="6">
        <v>77097</v>
      </c>
      <c r="C354" s="5">
        <v>349</v>
      </c>
      <c r="F354" s="2" t="s">
        <v>1585</v>
      </c>
      <c r="G354" s="7">
        <v>186525</v>
      </c>
      <c r="H354" s="2">
        <v>121</v>
      </c>
    </row>
    <row r="355" spans="1:8" x14ac:dyDescent="0.2">
      <c r="A355" s="5" t="s">
        <v>1916</v>
      </c>
      <c r="B355" s="6">
        <v>77097</v>
      </c>
      <c r="C355" s="5">
        <v>350</v>
      </c>
      <c r="F355" s="2" t="s">
        <v>1537</v>
      </c>
      <c r="G355" s="7">
        <v>216369</v>
      </c>
      <c r="H355" s="2">
        <v>94</v>
      </c>
    </row>
    <row r="356" spans="1:8" x14ac:dyDescent="0.2">
      <c r="A356" s="5" t="s">
        <v>2529</v>
      </c>
      <c r="B356" s="6">
        <v>77097</v>
      </c>
      <c r="C356" s="5">
        <v>351</v>
      </c>
      <c r="F356" s="2" t="s">
        <v>1429</v>
      </c>
      <c r="G356" s="7">
        <v>412842</v>
      </c>
      <c r="H356" s="2">
        <v>38</v>
      </c>
    </row>
    <row r="357" spans="1:8" x14ac:dyDescent="0.2">
      <c r="A357" s="5" t="s">
        <v>2530</v>
      </c>
      <c r="B357" s="6">
        <v>77097</v>
      </c>
      <c r="C357" s="5">
        <v>352</v>
      </c>
      <c r="F357" s="2" t="s">
        <v>2531</v>
      </c>
      <c r="G357" s="7">
        <v>32331</v>
      </c>
      <c r="H357" s="2">
        <v>951</v>
      </c>
    </row>
    <row r="358" spans="1:8" x14ac:dyDescent="0.2">
      <c r="A358" s="5" t="s">
        <v>2532</v>
      </c>
      <c r="B358" s="6">
        <v>77097</v>
      </c>
      <c r="C358" s="5">
        <v>353</v>
      </c>
      <c r="F358" s="2" t="s">
        <v>2533</v>
      </c>
      <c r="G358" s="7">
        <v>72123</v>
      </c>
      <c r="H358" s="2">
        <v>386</v>
      </c>
    </row>
    <row r="359" spans="1:8" x14ac:dyDescent="0.2">
      <c r="A359" s="5" t="s">
        <v>2534</v>
      </c>
      <c r="B359" s="6">
        <v>77097</v>
      </c>
      <c r="C359" s="5">
        <v>354</v>
      </c>
      <c r="F359" s="2" t="s">
        <v>2535</v>
      </c>
      <c r="G359" s="7">
        <v>74610</v>
      </c>
      <c r="H359" s="2">
        <v>377</v>
      </c>
    </row>
    <row r="360" spans="1:8" x14ac:dyDescent="0.2">
      <c r="A360" s="5" t="s">
        <v>1782</v>
      </c>
      <c r="B360" s="6">
        <v>77097</v>
      </c>
      <c r="C360" s="5">
        <v>355</v>
      </c>
      <c r="F360" s="2" t="s">
        <v>1625</v>
      </c>
      <c r="G360" s="7">
        <v>161655</v>
      </c>
      <c r="H360" s="2">
        <v>143</v>
      </c>
    </row>
    <row r="361" spans="1:8" x14ac:dyDescent="0.2">
      <c r="A361" s="5" t="s">
        <v>337</v>
      </c>
      <c r="B361" s="6">
        <v>77097</v>
      </c>
      <c r="C361" s="5">
        <v>356</v>
      </c>
      <c r="F361" s="2" t="s">
        <v>2536</v>
      </c>
      <c r="G361" s="7">
        <v>37305</v>
      </c>
      <c r="H361" s="2">
        <v>815</v>
      </c>
    </row>
    <row r="362" spans="1:8" x14ac:dyDescent="0.2">
      <c r="A362" s="5" t="s">
        <v>1849</v>
      </c>
      <c r="B362" s="6">
        <v>74610</v>
      </c>
      <c r="C362" s="5">
        <v>357</v>
      </c>
      <c r="F362" s="2" t="s">
        <v>1556</v>
      </c>
      <c r="G362" s="7">
        <v>203934</v>
      </c>
      <c r="H362" s="2">
        <v>104</v>
      </c>
    </row>
    <row r="363" spans="1:8" x14ac:dyDescent="0.2">
      <c r="A363" s="5" t="s">
        <v>1780</v>
      </c>
      <c r="B363" s="6">
        <v>74610</v>
      </c>
      <c r="C363" s="5">
        <v>358</v>
      </c>
      <c r="F363" s="2" t="s">
        <v>1645</v>
      </c>
      <c r="G363" s="7">
        <v>149220</v>
      </c>
      <c r="H363" s="2">
        <v>154</v>
      </c>
    </row>
    <row r="364" spans="1:8" x14ac:dyDescent="0.2">
      <c r="A364" s="5" t="s">
        <v>427</v>
      </c>
      <c r="B364" s="6">
        <v>74610</v>
      </c>
      <c r="C364" s="5">
        <v>359</v>
      </c>
      <c r="F364" s="2" t="s">
        <v>1842</v>
      </c>
      <c r="G364" s="7">
        <v>96993</v>
      </c>
      <c r="H364" s="2">
        <v>276</v>
      </c>
    </row>
    <row r="365" spans="1:8" x14ac:dyDescent="0.2">
      <c r="A365" s="5" t="s">
        <v>2537</v>
      </c>
      <c r="B365" s="6">
        <v>74610</v>
      </c>
      <c r="C365" s="5">
        <v>360</v>
      </c>
      <c r="F365" s="2" t="s">
        <v>1489</v>
      </c>
      <c r="G365" s="7">
        <v>263622</v>
      </c>
      <c r="H365" s="2">
        <v>69</v>
      </c>
    </row>
    <row r="366" spans="1:8" x14ac:dyDescent="0.2">
      <c r="A366" s="5" t="s">
        <v>2524</v>
      </c>
      <c r="B366" s="6">
        <v>74610</v>
      </c>
      <c r="C366" s="5">
        <v>361</v>
      </c>
      <c r="F366" s="2" t="s">
        <v>1425</v>
      </c>
      <c r="G366" s="7">
        <v>455121</v>
      </c>
      <c r="H366" s="2">
        <v>35</v>
      </c>
    </row>
    <row r="367" spans="1:8" x14ac:dyDescent="0.2">
      <c r="A367" s="5" t="s">
        <v>2538</v>
      </c>
      <c r="B367" s="6">
        <v>74610</v>
      </c>
      <c r="C367" s="5">
        <v>362</v>
      </c>
      <c r="F367" s="2" t="s">
        <v>1708</v>
      </c>
      <c r="G367" s="7">
        <v>131811</v>
      </c>
      <c r="H367" s="2">
        <v>191</v>
      </c>
    </row>
    <row r="368" spans="1:8" x14ac:dyDescent="0.2">
      <c r="A368" s="5" t="s">
        <v>1704</v>
      </c>
      <c r="B368" s="6">
        <v>74610</v>
      </c>
      <c r="C368" s="5">
        <v>363</v>
      </c>
      <c r="F368" s="2" t="s">
        <v>2539</v>
      </c>
      <c r="G368" s="7">
        <v>64662</v>
      </c>
      <c r="H368" s="2">
        <v>426</v>
      </c>
    </row>
    <row r="369" spans="1:8" x14ac:dyDescent="0.2">
      <c r="A369" s="5" t="s">
        <v>2540</v>
      </c>
      <c r="B369" s="6">
        <v>74610</v>
      </c>
      <c r="C369" s="5">
        <v>364</v>
      </c>
      <c r="F369" s="2" t="s">
        <v>1854</v>
      </c>
      <c r="G369" s="7">
        <v>94506</v>
      </c>
      <c r="H369" s="2">
        <v>284</v>
      </c>
    </row>
    <row r="370" spans="1:8" x14ac:dyDescent="0.2">
      <c r="A370" s="5" t="s">
        <v>2541</v>
      </c>
      <c r="B370" s="6">
        <v>74610</v>
      </c>
      <c r="C370" s="5">
        <v>365</v>
      </c>
      <c r="F370" s="2" t="s">
        <v>1544</v>
      </c>
      <c r="G370" s="7">
        <v>208908</v>
      </c>
      <c r="H370" s="2">
        <v>98</v>
      </c>
    </row>
    <row r="371" spans="1:8" x14ac:dyDescent="0.2">
      <c r="A371" s="5" t="s">
        <v>2542</v>
      </c>
      <c r="B371" s="6">
        <v>74610</v>
      </c>
      <c r="C371" s="5">
        <v>366</v>
      </c>
      <c r="F371" s="2" t="s">
        <v>2467</v>
      </c>
      <c r="G371" s="7">
        <v>79584</v>
      </c>
      <c r="H371" s="2">
        <v>339</v>
      </c>
    </row>
    <row r="372" spans="1:8" x14ac:dyDescent="0.2">
      <c r="A372" s="5" t="s">
        <v>2543</v>
      </c>
      <c r="B372" s="6">
        <v>74610</v>
      </c>
      <c r="C372" s="5">
        <v>367</v>
      </c>
      <c r="F372" s="2" t="s">
        <v>2544</v>
      </c>
      <c r="G372" s="7">
        <v>52227</v>
      </c>
      <c r="H372" s="2">
        <v>562</v>
      </c>
    </row>
    <row r="373" spans="1:8" x14ac:dyDescent="0.2">
      <c r="A373" s="5" t="s">
        <v>2545</v>
      </c>
      <c r="B373" s="6">
        <v>74610</v>
      </c>
      <c r="C373" s="5">
        <v>368</v>
      </c>
      <c r="F373" s="2" t="s">
        <v>374</v>
      </c>
      <c r="G373" s="7">
        <v>67149</v>
      </c>
      <c r="H373" s="2">
        <v>416</v>
      </c>
    </row>
    <row r="374" spans="1:8" x14ac:dyDescent="0.2">
      <c r="A374" s="5" t="s">
        <v>1504</v>
      </c>
      <c r="B374" s="6">
        <v>74610</v>
      </c>
      <c r="C374" s="5">
        <v>369</v>
      </c>
      <c r="F374" s="2" t="s">
        <v>2546</v>
      </c>
      <c r="G374" s="7">
        <v>47253</v>
      </c>
      <c r="H374" s="2">
        <v>625</v>
      </c>
    </row>
    <row r="375" spans="1:8" x14ac:dyDescent="0.2">
      <c r="A375" s="5" t="s">
        <v>2547</v>
      </c>
      <c r="B375" s="6">
        <v>74610</v>
      </c>
      <c r="C375" s="5">
        <v>370</v>
      </c>
      <c r="F375" s="2" t="s">
        <v>2548</v>
      </c>
      <c r="G375" s="7">
        <v>67149</v>
      </c>
      <c r="H375" s="2">
        <v>410</v>
      </c>
    </row>
    <row r="376" spans="1:8" x14ac:dyDescent="0.2">
      <c r="A376" s="5" t="s">
        <v>2549</v>
      </c>
      <c r="B376" s="6">
        <v>74610</v>
      </c>
      <c r="C376" s="5">
        <v>371</v>
      </c>
      <c r="F376" s="2" t="s">
        <v>2550</v>
      </c>
      <c r="G376" s="7">
        <v>29844</v>
      </c>
      <c r="H376" s="2">
        <v>985</v>
      </c>
    </row>
    <row r="377" spans="1:8" x14ac:dyDescent="0.2">
      <c r="A377" s="5" t="s">
        <v>2551</v>
      </c>
      <c r="B377" s="6">
        <v>74610</v>
      </c>
      <c r="C377" s="5">
        <v>372</v>
      </c>
      <c r="F377" s="2" t="s">
        <v>1727</v>
      </c>
      <c r="G377" s="7">
        <v>126837</v>
      </c>
      <c r="H377" s="2">
        <v>202</v>
      </c>
    </row>
    <row r="378" spans="1:8" x14ac:dyDescent="0.2">
      <c r="A378" s="5" t="s">
        <v>1621</v>
      </c>
      <c r="B378" s="6">
        <v>74610</v>
      </c>
      <c r="C378" s="5">
        <v>373</v>
      </c>
      <c r="F378" s="2" t="s">
        <v>2552</v>
      </c>
      <c r="G378" s="7">
        <v>34818</v>
      </c>
      <c r="H378" s="2">
        <v>876</v>
      </c>
    </row>
    <row r="379" spans="1:8" x14ac:dyDescent="0.2">
      <c r="A379" s="5" t="s">
        <v>2553</v>
      </c>
      <c r="B379" s="6">
        <v>74610</v>
      </c>
      <c r="C379" s="5">
        <v>374</v>
      </c>
      <c r="F379" s="2" t="s">
        <v>1898</v>
      </c>
      <c r="G379" s="7">
        <v>84558</v>
      </c>
      <c r="H379" s="2">
        <v>317</v>
      </c>
    </row>
    <row r="380" spans="1:8" x14ac:dyDescent="0.2">
      <c r="A380" s="5" t="s">
        <v>2554</v>
      </c>
      <c r="B380" s="6">
        <v>74610</v>
      </c>
      <c r="C380" s="5">
        <v>375</v>
      </c>
      <c r="F380" s="2" t="s">
        <v>2555</v>
      </c>
      <c r="G380" s="7">
        <v>32331</v>
      </c>
      <c r="H380" s="2">
        <v>925</v>
      </c>
    </row>
    <row r="381" spans="1:8" x14ac:dyDescent="0.2">
      <c r="A381" s="5" t="s">
        <v>2556</v>
      </c>
      <c r="B381" s="6">
        <v>74610</v>
      </c>
      <c r="C381" s="5">
        <v>376</v>
      </c>
      <c r="F381" s="2" t="s">
        <v>1869</v>
      </c>
      <c r="G381" s="7">
        <v>92019</v>
      </c>
      <c r="H381" s="2">
        <v>296</v>
      </c>
    </row>
    <row r="382" spans="1:8" x14ac:dyDescent="0.2">
      <c r="A382" s="5" t="s">
        <v>2535</v>
      </c>
      <c r="B382" s="6">
        <v>74610</v>
      </c>
      <c r="C382" s="5">
        <v>377</v>
      </c>
      <c r="F382" s="2" t="s">
        <v>2557</v>
      </c>
      <c r="G382" s="7">
        <v>39792</v>
      </c>
      <c r="H382" s="2">
        <v>750</v>
      </c>
    </row>
    <row r="383" spans="1:8" x14ac:dyDescent="0.2">
      <c r="A383" s="5" t="s">
        <v>2558</v>
      </c>
      <c r="B383" s="6">
        <v>74610</v>
      </c>
      <c r="C383" s="5">
        <v>378</v>
      </c>
      <c r="F383" s="2" t="s">
        <v>667</v>
      </c>
      <c r="G383" s="7">
        <v>497400</v>
      </c>
      <c r="H383" s="2">
        <v>26</v>
      </c>
    </row>
    <row r="384" spans="1:8" x14ac:dyDescent="0.2">
      <c r="A384" s="5" t="s">
        <v>2559</v>
      </c>
      <c r="B384" s="6">
        <v>72123</v>
      </c>
      <c r="C384" s="5">
        <v>379</v>
      </c>
      <c r="F384" s="2" t="s">
        <v>1554</v>
      </c>
      <c r="G384" s="7">
        <v>203934</v>
      </c>
      <c r="H384" s="2">
        <v>103</v>
      </c>
    </row>
    <row r="385" spans="1:8" x14ac:dyDescent="0.2">
      <c r="A385" s="5" t="s">
        <v>2560</v>
      </c>
      <c r="B385" s="6">
        <v>72123</v>
      </c>
      <c r="C385" s="5">
        <v>380</v>
      </c>
      <c r="F385" s="2" t="s">
        <v>2561</v>
      </c>
      <c r="G385" s="7">
        <v>69636</v>
      </c>
      <c r="H385" s="2">
        <v>398</v>
      </c>
    </row>
    <row r="386" spans="1:8" x14ac:dyDescent="0.2">
      <c r="A386" s="5" t="s">
        <v>2562</v>
      </c>
      <c r="B386" s="6">
        <v>72123</v>
      </c>
      <c r="C386" s="5">
        <v>381</v>
      </c>
      <c r="F386" s="2" t="s">
        <v>2560</v>
      </c>
      <c r="G386" s="7">
        <v>72123</v>
      </c>
      <c r="H386" s="2">
        <v>380</v>
      </c>
    </row>
    <row r="387" spans="1:8" x14ac:dyDescent="0.2">
      <c r="A387" s="5" t="s">
        <v>2563</v>
      </c>
      <c r="B387" s="6">
        <v>72123</v>
      </c>
      <c r="C387" s="5">
        <v>382</v>
      </c>
      <c r="F387" s="2" t="s">
        <v>2564</v>
      </c>
      <c r="G387" s="7">
        <v>52227</v>
      </c>
      <c r="H387" s="2">
        <v>546</v>
      </c>
    </row>
    <row r="388" spans="1:8" x14ac:dyDescent="0.2">
      <c r="A388" s="5" t="s">
        <v>2565</v>
      </c>
      <c r="B388" s="6">
        <v>72123</v>
      </c>
      <c r="C388" s="5">
        <v>383</v>
      </c>
      <c r="F388" s="2" t="s">
        <v>2566</v>
      </c>
      <c r="G388" s="7">
        <v>29844</v>
      </c>
      <c r="H388" s="2">
        <v>966</v>
      </c>
    </row>
    <row r="389" spans="1:8" x14ac:dyDescent="0.2">
      <c r="A389" s="5" t="s">
        <v>2567</v>
      </c>
      <c r="B389" s="6">
        <v>72123</v>
      </c>
      <c r="C389" s="5">
        <v>384</v>
      </c>
      <c r="F389" s="2" t="s">
        <v>1755</v>
      </c>
      <c r="G389" s="7">
        <v>116889</v>
      </c>
      <c r="H389" s="2">
        <v>222</v>
      </c>
    </row>
    <row r="390" spans="1:8" x14ac:dyDescent="0.2">
      <c r="A390" s="5" t="s">
        <v>1883</v>
      </c>
      <c r="B390" s="6">
        <v>72123</v>
      </c>
      <c r="C390" s="5">
        <v>385</v>
      </c>
      <c r="F390" s="2" t="s">
        <v>1795</v>
      </c>
      <c r="G390" s="7">
        <v>106941</v>
      </c>
      <c r="H390" s="2">
        <v>244</v>
      </c>
    </row>
    <row r="391" spans="1:8" x14ac:dyDescent="0.2">
      <c r="A391" s="5" t="s">
        <v>2533</v>
      </c>
      <c r="B391" s="6">
        <v>72123</v>
      </c>
      <c r="C391" s="5">
        <v>386</v>
      </c>
      <c r="F391" s="2" t="s">
        <v>2568</v>
      </c>
      <c r="G391" s="7">
        <v>47253</v>
      </c>
      <c r="H391" s="2">
        <v>624</v>
      </c>
    </row>
    <row r="392" spans="1:8" x14ac:dyDescent="0.2">
      <c r="A392" s="5" t="s">
        <v>2569</v>
      </c>
      <c r="B392" s="6">
        <v>72123</v>
      </c>
      <c r="C392" s="5">
        <v>387</v>
      </c>
      <c r="F392" s="2" t="s">
        <v>2570</v>
      </c>
      <c r="G392" s="7">
        <v>39792</v>
      </c>
      <c r="H392" s="2">
        <v>724</v>
      </c>
    </row>
    <row r="393" spans="1:8" x14ac:dyDescent="0.2">
      <c r="A393" s="5" t="s">
        <v>2571</v>
      </c>
      <c r="B393" s="6">
        <v>72123</v>
      </c>
      <c r="C393" s="5">
        <v>388</v>
      </c>
      <c r="F393" s="2" t="s">
        <v>1888</v>
      </c>
      <c r="G393" s="7">
        <v>87045</v>
      </c>
      <c r="H393" s="2">
        <v>310</v>
      </c>
    </row>
    <row r="394" spans="1:8" x14ac:dyDescent="0.2">
      <c r="A394" s="5" t="s">
        <v>1470</v>
      </c>
      <c r="B394" s="6">
        <v>72123</v>
      </c>
      <c r="C394" s="5">
        <v>389</v>
      </c>
      <c r="F394" s="2" t="s">
        <v>2540</v>
      </c>
      <c r="G394" s="7">
        <v>74610</v>
      </c>
      <c r="H394" s="2">
        <v>364</v>
      </c>
    </row>
    <row r="395" spans="1:8" x14ac:dyDescent="0.2">
      <c r="A395" s="5" t="s">
        <v>1836</v>
      </c>
      <c r="B395" s="6">
        <v>72123</v>
      </c>
      <c r="C395" s="5">
        <v>390</v>
      </c>
      <c r="F395" s="2" t="s">
        <v>1701</v>
      </c>
      <c r="G395" s="7">
        <v>134298</v>
      </c>
      <c r="H395" s="2">
        <v>185</v>
      </c>
    </row>
    <row r="396" spans="1:8" x14ac:dyDescent="0.2">
      <c r="A396" s="5" t="s">
        <v>2572</v>
      </c>
      <c r="B396" s="6">
        <v>72123</v>
      </c>
      <c r="C396" s="5">
        <v>391</v>
      </c>
      <c r="F396" s="2" t="s">
        <v>2573</v>
      </c>
      <c r="G396" s="7">
        <v>49740</v>
      </c>
      <c r="H396" s="2">
        <v>597</v>
      </c>
    </row>
    <row r="397" spans="1:8" x14ac:dyDescent="0.2">
      <c r="A397" s="5" t="s">
        <v>2574</v>
      </c>
      <c r="B397" s="6">
        <v>72123</v>
      </c>
      <c r="C397" s="5">
        <v>392</v>
      </c>
      <c r="F397" s="2" t="s">
        <v>2575</v>
      </c>
      <c r="G397" s="7">
        <v>59688</v>
      </c>
      <c r="H397" s="2">
        <v>478</v>
      </c>
    </row>
    <row r="398" spans="1:8" x14ac:dyDescent="0.2">
      <c r="A398" s="5" t="s">
        <v>1716</v>
      </c>
      <c r="B398" s="6">
        <v>72123</v>
      </c>
      <c r="C398" s="5">
        <v>393</v>
      </c>
      <c r="F398" s="2" t="s">
        <v>444</v>
      </c>
      <c r="G398" s="7">
        <v>683925</v>
      </c>
      <c r="H398" s="2">
        <v>15</v>
      </c>
    </row>
    <row r="399" spans="1:8" x14ac:dyDescent="0.2">
      <c r="A399" s="5" t="s">
        <v>425</v>
      </c>
      <c r="B399" s="6">
        <v>72123</v>
      </c>
      <c r="C399" s="5">
        <v>394</v>
      </c>
      <c r="F399" s="2" t="s">
        <v>1574</v>
      </c>
      <c r="G399" s="7">
        <v>189012</v>
      </c>
      <c r="H399" s="2">
        <v>115</v>
      </c>
    </row>
    <row r="400" spans="1:8" x14ac:dyDescent="0.2">
      <c r="A400" s="5" t="s">
        <v>2576</v>
      </c>
      <c r="B400" s="6">
        <v>69636</v>
      </c>
      <c r="C400" s="5">
        <v>395</v>
      </c>
      <c r="F400" s="2" t="s">
        <v>1691</v>
      </c>
      <c r="G400" s="7">
        <v>134298</v>
      </c>
      <c r="H400" s="2">
        <v>179</v>
      </c>
    </row>
    <row r="401" spans="1:8" x14ac:dyDescent="0.2">
      <c r="A401" s="5" t="s">
        <v>2577</v>
      </c>
      <c r="B401" s="6">
        <v>69636</v>
      </c>
      <c r="C401" s="5">
        <v>396</v>
      </c>
      <c r="F401" s="2" t="s">
        <v>2578</v>
      </c>
      <c r="G401" s="7">
        <v>49740</v>
      </c>
      <c r="H401" s="2">
        <v>585</v>
      </c>
    </row>
    <row r="402" spans="1:8" x14ac:dyDescent="0.2">
      <c r="A402" s="5" t="s">
        <v>2579</v>
      </c>
      <c r="B402" s="6">
        <v>69636</v>
      </c>
      <c r="C402" s="5">
        <v>397</v>
      </c>
      <c r="F402" s="2" t="s">
        <v>1760</v>
      </c>
      <c r="G402" s="7">
        <v>116889</v>
      </c>
      <c r="H402" s="2">
        <v>225</v>
      </c>
    </row>
    <row r="403" spans="1:8" x14ac:dyDescent="0.2">
      <c r="A403" s="5" t="s">
        <v>2561</v>
      </c>
      <c r="B403" s="6">
        <v>69636</v>
      </c>
      <c r="C403" s="5">
        <v>398</v>
      </c>
      <c r="F403" s="2" t="s">
        <v>2580</v>
      </c>
      <c r="G403" s="7">
        <v>39792</v>
      </c>
      <c r="H403" s="2">
        <v>723</v>
      </c>
    </row>
    <row r="404" spans="1:8" x14ac:dyDescent="0.2">
      <c r="A404" s="5" t="s">
        <v>1870</v>
      </c>
      <c r="B404" s="6">
        <v>69636</v>
      </c>
      <c r="C404" s="5">
        <v>399</v>
      </c>
      <c r="F404" s="2" t="s">
        <v>1655</v>
      </c>
      <c r="G404" s="7">
        <v>146733</v>
      </c>
      <c r="H404" s="2">
        <v>159</v>
      </c>
    </row>
    <row r="405" spans="1:8" x14ac:dyDescent="0.2">
      <c r="A405" s="5" t="s">
        <v>1698</v>
      </c>
      <c r="B405" s="6">
        <v>69636</v>
      </c>
      <c r="C405" s="5">
        <v>400</v>
      </c>
      <c r="F405" s="2" t="s">
        <v>2581</v>
      </c>
      <c r="G405" s="7">
        <v>34818</v>
      </c>
      <c r="H405" s="2">
        <v>847</v>
      </c>
    </row>
    <row r="406" spans="1:8" x14ac:dyDescent="0.2">
      <c r="A406" s="5" t="s">
        <v>2582</v>
      </c>
      <c r="B406" s="6">
        <v>69636</v>
      </c>
      <c r="C406" s="5">
        <v>401</v>
      </c>
      <c r="F406" s="2" t="s">
        <v>1548</v>
      </c>
      <c r="G406" s="7">
        <v>206421</v>
      </c>
      <c r="H406" s="2">
        <v>100</v>
      </c>
    </row>
    <row r="407" spans="1:8" x14ac:dyDescent="0.2">
      <c r="A407" s="5" t="s">
        <v>2583</v>
      </c>
      <c r="B407" s="6">
        <v>69636</v>
      </c>
      <c r="C407" s="5">
        <v>402</v>
      </c>
      <c r="F407" s="2" t="s">
        <v>1878</v>
      </c>
      <c r="G407" s="7">
        <v>89532</v>
      </c>
      <c r="H407" s="2">
        <v>301</v>
      </c>
    </row>
    <row r="408" spans="1:8" x14ac:dyDescent="0.2">
      <c r="A408" s="5" t="s">
        <v>1505</v>
      </c>
      <c r="B408" s="6">
        <v>69636</v>
      </c>
      <c r="C408" s="5">
        <v>403</v>
      </c>
      <c r="F408" s="2" t="s">
        <v>2584</v>
      </c>
      <c r="G408" s="7">
        <v>32331</v>
      </c>
      <c r="H408" s="2">
        <v>918</v>
      </c>
    </row>
    <row r="409" spans="1:8" x14ac:dyDescent="0.2">
      <c r="A409" s="5" t="s">
        <v>2585</v>
      </c>
      <c r="B409" s="6">
        <v>69636</v>
      </c>
      <c r="C409" s="5">
        <v>404</v>
      </c>
      <c r="F409" s="2" t="s">
        <v>2586</v>
      </c>
      <c r="G409" s="7">
        <v>29844</v>
      </c>
      <c r="H409" s="2">
        <v>962</v>
      </c>
    </row>
    <row r="410" spans="1:8" x14ac:dyDescent="0.2">
      <c r="A410" s="5" t="s">
        <v>2587</v>
      </c>
      <c r="B410" s="6">
        <v>69636</v>
      </c>
      <c r="C410" s="5">
        <v>405</v>
      </c>
      <c r="F410" s="2" t="s">
        <v>2588</v>
      </c>
      <c r="G410" s="7">
        <v>52227</v>
      </c>
      <c r="H410" s="2">
        <v>545</v>
      </c>
    </row>
    <row r="411" spans="1:8" x14ac:dyDescent="0.2">
      <c r="A411" s="5" t="s">
        <v>1872</v>
      </c>
      <c r="B411" s="6">
        <v>67149</v>
      </c>
      <c r="C411" s="5">
        <v>406</v>
      </c>
      <c r="F411" s="2" t="s">
        <v>2589</v>
      </c>
      <c r="G411" s="7">
        <v>37305</v>
      </c>
      <c r="H411" s="2">
        <v>779</v>
      </c>
    </row>
    <row r="412" spans="1:8" x14ac:dyDescent="0.2">
      <c r="A412" s="5" t="s">
        <v>2592</v>
      </c>
      <c r="B412" s="6">
        <v>67149</v>
      </c>
      <c r="C412" s="5">
        <v>407</v>
      </c>
      <c r="F412" s="2" t="s">
        <v>1511</v>
      </c>
      <c r="G412" s="7">
        <v>236265</v>
      </c>
      <c r="H412" s="2">
        <v>81</v>
      </c>
    </row>
    <row r="413" spans="1:8" x14ac:dyDescent="0.2">
      <c r="A413" s="5" t="s">
        <v>2593</v>
      </c>
      <c r="B413" s="6">
        <v>67149</v>
      </c>
      <c r="C413" s="5">
        <v>408</v>
      </c>
      <c r="F413" s="2" t="s">
        <v>2594</v>
      </c>
      <c r="G413" s="7">
        <v>37305</v>
      </c>
      <c r="H413" s="2">
        <v>776</v>
      </c>
    </row>
    <row r="414" spans="1:8" x14ac:dyDescent="0.2">
      <c r="A414" s="5" t="s">
        <v>338</v>
      </c>
      <c r="B414" s="6">
        <v>67149</v>
      </c>
      <c r="C414" s="5">
        <v>409</v>
      </c>
      <c r="F414" s="2" t="s">
        <v>2595</v>
      </c>
      <c r="G414" s="7">
        <v>29844</v>
      </c>
      <c r="H414" s="2">
        <v>964</v>
      </c>
    </row>
    <row r="415" spans="1:8" x14ac:dyDescent="0.2">
      <c r="A415" s="5" t="s">
        <v>2548</v>
      </c>
      <c r="B415" s="6">
        <v>67149</v>
      </c>
      <c r="C415" s="5">
        <v>410</v>
      </c>
      <c r="F415" s="2" t="s">
        <v>1608</v>
      </c>
      <c r="G415" s="7">
        <v>169116</v>
      </c>
      <c r="H415" s="2">
        <v>133</v>
      </c>
    </row>
    <row r="416" spans="1:8" x14ac:dyDescent="0.2">
      <c r="A416" s="5" t="s">
        <v>2596</v>
      </c>
      <c r="B416" s="6">
        <v>67149</v>
      </c>
      <c r="C416" s="5">
        <v>411</v>
      </c>
      <c r="F416" s="2" t="s">
        <v>2597</v>
      </c>
      <c r="G416" s="7">
        <v>52227</v>
      </c>
      <c r="H416" s="2">
        <v>558</v>
      </c>
    </row>
    <row r="417" spans="1:8" x14ac:dyDescent="0.2">
      <c r="A417" s="5" t="s">
        <v>1841</v>
      </c>
      <c r="B417" s="6">
        <v>67149</v>
      </c>
      <c r="C417" s="5">
        <v>412</v>
      </c>
      <c r="F417" s="2" t="s">
        <v>2598</v>
      </c>
      <c r="G417" s="7">
        <v>47253</v>
      </c>
      <c r="H417" s="2">
        <v>630</v>
      </c>
    </row>
    <row r="418" spans="1:8" x14ac:dyDescent="0.2">
      <c r="A418" s="5" t="s">
        <v>2599</v>
      </c>
      <c r="B418" s="6">
        <v>67149</v>
      </c>
      <c r="C418" s="5">
        <v>413</v>
      </c>
      <c r="F418" s="2" t="s">
        <v>2600</v>
      </c>
      <c r="G418" s="7">
        <v>39792</v>
      </c>
      <c r="H418" s="2">
        <v>727</v>
      </c>
    </row>
    <row r="419" spans="1:8" x14ac:dyDescent="0.2">
      <c r="A419" s="5" t="s">
        <v>2465</v>
      </c>
      <c r="B419" s="6">
        <v>67149</v>
      </c>
      <c r="C419" s="5">
        <v>414</v>
      </c>
      <c r="F419" s="2" t="s">
        <v>672</v>
      </c>
      <c r="G419" s="7">
        <v>477504</v>
      </c>
      <c r="H419" s="2">
        <v>29</v>
      </c>
    </row>
    <row r="420" spans="1:8" x14ac:dyDescent="0.2">
      <c r="A420" s="5" t="s">
        <v>2601</v>
      </c>
      <c r="B420" s="6">
        <v>67149</v>
      </c>
      <c r="C420" s="5">
        <v>415</v>
      </c>
      <c r="F420" s="2" t="s">
        <v>1827</v>
      </c>
      <c r="G420" s="7">
        <v>99480</v>
      </c>
      <c r="H420" s="2">
        <v>266</v>
      </c>
    </row>
    <row r="421" spans="1:8" x14ac:dyDescent="0.2">
      <c r="A421" s="5" t="s">
        <v>374</v>
      </c>
      <c r="B421" s="6">
        <v>67149</v>
      </c>
      <c r="C421" s="5">
        <v>416</v>
      </c>
      <c r="F421" s="2" t="s">
        <v>2602</v>
      </c>
      <c r="G421" s="7">
        <v>42279</v>
      </c>
      <c r="H421" s="2">
        <v>690</v>
      </c>
    </row>
    <row r="422" spans="1:8" x14ac:dyDescent="0.2">
      <c r="A422" s="5" t="s">
        <v>1864</v>
      </c>
      <c r="B422" s="6">
        <v>67149</v>
      </c>
      <c r="C422" s="5">
        <v>417</v>
      </c>
      <c r="F422" s="2" t="s">
        <v>2603</v>
      </c>
      <c r="G422" s="7">
        <v>49740</v>
      </c>
      <c r="H422" s="2">
        <v>603</v>
      </c>
    </row>
    <row r="423" spans="1:8" x14ac:dyDescent="0.2">
      <c r="A423" s="5" t="s">
        <v>2604</v>
      </c>
      <c r="B423" s="6">
        <v>67149</v>
      </c>
      <c r="C423" s="5">
        <v>418</v>
      </c>
      <c r="F423" s="2" t="s">
        <v>2605</v>
      </c>
      <c r="G423" s="7">
        <v>37305</v>
      </c>
      <c r="H423" s="2">
        <v>823</v>
      </c>
    </row>
    <row r="424" spans="1:8" x14ac:dyDescent="0.2">
      <c r="A424" s="5" t="s">
        <v>1809</v>
      </c>
      <c r="B424" s="6">
        <v>67149</v>
      </c>
      <c r="C424" s="5">
        <v>419</v>
      </c>
      <c r="F424" s="2" t="s">
        <v>2606</v>
      </c>
      <c r="G424" s="7">
        <v>29844</v>
      </c>
      <c r="H424" s="2">
        <v>973</v>
      </c>
    </row>
    <row r="425" spans="1:8" x14ac:dyDescent="0.2">
      <c r="A425" s="5" t="s">
        <v>2607</v>
      </c>
      <c r="B425" s="6">
        <v>67149</v>
      </c>
      <c r="C425" s="5">
        <v>420</v>
      </c>
      <c r="F425" s="2" t="s">
        <v>2608</v>
      </c>
      <c r="G425" s="7">
        <v>44766</v>
      </c>
      <c r="H425" s="2">
        <v>648</v>
      </c>
    </row>
    <row r="426" spans="1:8" x14ac:dyDescent="0.2">
      <c r="A426" s="5" t="s">
        <v>2609</v>
      </c>
      <c r="B426" s="6">
        <v>67149</v>
      </c>
      <c r="C426" s="5">
        <v>421</v>
      </c>
      <c r="F426" s="2" t="s">
        <v>1604</v>
      </c>
      <c r="G426" s="7">
        <v>171603</v>
      </c>
      <c r="H426" s="2">
        <v>131</v>
      </c>
    </row>
    <row r="427" spans="1:8" x14ac:dyDescent="0.2">
      <c r="A427" s="5" t="s">
        <v>2610</v>
      </c>
      <c r="B427" s="6">
        <v>67149</v>
      </c>
      <c r="C427" s="5">
        <v>422</v>
      </c>
      <c r="F427" s="2" t="s">
        <v>2547</v>
      </c>
      <c r="G427" s="7">
        <v>74610</v>
      </c>
      <c r="H427" s="2">
        <v>370</v>
      </c>
    </row>
    <row r="428" spans="1:8" x14ac:dyDescent="0.2">
      <c r="A428" s="5" t="s">
        <v>1709</v>
      </c>
      <c r="B428" s="6">
        <v>67149</v>
      </c>
      <c r="C428" s="5">
        <v>423</v>
      </c>
      <c r="F428" s="2" t="s">
        <v>1421</v>
      </c>
      <c r="G428" s="7">
        <v>465069</v>
      </c>
      <c r="H428" s="2">
        <v>33</v>
      </c>
    </row>
    <row r="429" spans="1:8" x14ac:dyDescent="0.2">
      <c r="A429" s="5" t="s">
        <v>2470</v>
      </c>
      <c r="B429" s="6">
        <v>67149</v>
      </c>
      <c r="C429" s="5">
        <v>424</v>
      </c>
      <c r="F429" s="2" t="s">
        <v>2466</v>
      </c>
      <c r="G429" s="7">
        <v>79584</v>
      </c>
      <c r="H429" s="2">
        <v>337</v>
      </c>
    </row>
    <row r="430" spans="1:8" x14ac:dyDescent="0.2">
      <c r="A430" s="5" t="s">
        <v>443</v>
      </c>
      <c r="B430" s="6">
        <v>67149</v>
      </c>
      <c r="C430" s="5">
        <v>425</v>
      </c>
      <c r="F430" s="2" t="s">
        <v>2611</v>
      </c>
      <c r="G430" s="7">
        <v>37305</v>
      </c>
      <c r="H430" s="2">
        <v>806</v>
      </c>
    </row>
    <row r="431" spans="1:8" x14ac:dyDescent="0.2">
      <c r="A431" s="5" t="s">
        <v>2539</v>
      </c>
      <c r="B431" s="6">
        <v>64662</v>
      </c>
      <c r="C431" s="5">
        <v>426</v>
      </c>
      <c r="F431" s="2" t="s">
        <v>2612</v>
      </c>
      <c r="G431" s="7">
        <v>47253</v>
      </c>
      <c r="H431" s="2">
        <v>638</v>
      </c>
    </row>
    <row r="432" spans="1:8" x14ac:dyDescent="0.2">
      <c r="A432" s="5" t="s">
        <v>2613</v>
      </c>
      <c r="B432" s="6">
        <v>64662</v>
      </c>
      <c r="C432" s="5">
        <v>427</v>
      </c>
      <c r="F432" s="2" t="s">
        <v>2614</v>
      </c>
      <c r="G432" s="7">
        <v>54714</v>
      </c>
      <c r="H432" s="2">
        <v>518</v>
      </c>
    </row>
    <row r="433" spans="1:8" x14ac:dyDescent="0.2">
      <c r="A433" s="5" t="s">
        <v>2615</v>
      </c>
      <c r="B433" s="6">
        <v>64662</v>
      </c>
      <c r="C433" s="5">
        <v>428</v>
      </c>
      <c r="F433" s="2" t="s">
        <v>2572</v>
      </c>
      <c r="G433" s="7">
        <v>72123</v>
      </c>
      <c r="H433" s="2">
        <v>391</v>
      </c>
    </row>
    <row r="434" spans="1:8" x14ac:dyDescent="0.2">
      <c r="A434" s="5" t="s">
        <v>2616</v>
      </c>
      <c r="B434" s="6">
        <v>64662</v>
      </c>
      <c r="C434" s="5">
        <v>429</v>
      </c>
      <c r="F434" s="2" t="s">
        <v>1808</v>
      </c>
      <c r="G434" s="7">
        <v>104454</v>
      </c>
      <c r="H434" s="2">
        <v>252</v>
      </c>
    </row>
    <row r="435" spans="1:8" x14ac:dyDescent="0.2">
      <c r="A435" s="5" t="s">
        <v>2617</v>
      </c>
      <c r="B435" s="6">
        <v>64662</v>
      </c>
      <c r="C435" s="5">
        <v>430</v>
      </c>
      <c r="F435" s="2" t="s">
        <v>2618</v>
      </c>
      <c r="G435" s="7">
        <v>59688</v>
      </c>
      <c r="H435" s="2">
        <v>489</v>
      </c>
    </row>
    <row r="436" spans="1:8" x14ac:dyDescent="0.2">
      <c r="A436" s="5" t="s">
        <v>1424</v>
      </c>
      <c r="B436" s="6">
        <v>64662</v>
      </c>
      <c r="C436" s="5">
        <v>431</v>
      </c>
      <c r="F436" s="2" t="s">
        <v>2619</v>
      </c>
      <c r="G436" s="7">
        <v>32331</v>
      </c>
      <c r="H436" s="2">
        <v>959</v>
      </c>
    </row>
    <row r="437" spans="1:8" x14ac:dyDescent="0.2">
      <c r="A437" s="5" t="s">
        <v>2620</v>
      </c>
      <c r="B437" s="6">
        <v>64662</v>
      </c>
      <c r="C437" s="5">
        <v>432</v>
      </c>
      <c r="F437" s="2" t="s">
        <v>2621</v>
      </c>
      <c r="G437" s="7">
        <v>32331</v>
      </c>
      <c r="H437" s="2">
        <v>919</v>
      </c>
    </row>
    <row r="438" spans="1:8" x14ac:dyDescent="0.2">
      <c r="A438" s="5" t="s">
        <v>339</v>
      </c>
      <c r="B438" s="6">
        <v>64662</v>
      </c>
      <c r="C438" s="5">
        <v>433</v>
      </c>
      <c r="F438" s="2" t="s">
        <v>2622</v>
      </c>
      <c r="G438" s="7">
        <v>34818</v>
      </c>
      <c r="H438" s="2">
        <v>857</v>
      </c>
    </row>
    <row r="439" spans="1:8" x14ac:dyDescent="0.2">
      <c r="A439" s="5" t="s">
        <v>2623</v>
      </c>
      <c r="B439" s="6">
        <v>64662</v>
      </c>
      <c r="C439" s="5">
        <v>434</v>
      </c>
      <c r="F439" s="2" t="s">
        <v>1815</v>
      </c>
      <c r="G439" s="7">
        <v>104454</v>
      </c>
      <c r="H439" s="2">
        <v>256</v>
      </c>
    </row>
    <row r="440" spans="1:8" x14ac:dyDescent="0.2">
      <c r="A440" s="5" t="s">
        <v>1680</v>
      </c>
      <c r="B440" s="6">
        <v>64662</v>
      </c>
      <c r="C440" s="5">
        <v>435</v>
      </c>
      <c r="F440" s="2" t="s">
        <v>2624</v>
      </c>
      <c r="G440" s="7">
        <v>62175</v>
      </c>
      <c r="H440" s="2">
        <v>450</v>
      </c>
    </row>
    <row r="441" spans="1:8" x14ac:dyDescent="0.2">
      <c r="A441" s="5" t="s">
        <v>2625</v>
      </c>
      <c r="B441" s="6">
        <v>64662</v>
      </c>
      <c r="C441" s="5">
        <v>436</v>
      </c>
      <c r="F441" s="2" t="s">
        <v>2626</v>
      </c>
      <c r="G441" s="7">
        <v>37305</v>
      </c>
      <c r="H441" s="2">
        <v>785</v>
      </c>
    </row>
    <row r="442" spans="1:8" x14ac:dyDescent="0.2">
      <c r="A442" s="5" t="s">
        <v>2627</v>
      </c>
      <c r="B442" s="6">
        <v>64662</v>
      </c>
      <c r="C442" s="5">
        <v>437</v>
      </c>
      <c r="F442" s="2" t="s">
        <v>1629</v>
      </c>
      <c r="G442" s="7">
        <v>161655</v>
      </c>
      <c r="H442" s="2">
        <v>145</v>
      </c>
    </row>
    <row r="443" spans="1:8" x14ac:dyDescent="0.2">
      <c r="A443" s="5" t="s">
        <v>1553</v>
      </c>
      <c r="B443" s="6">
        <v>64662</v>
      </c>
      <c r="C443" s="5">
        <v>438</v>
      </c>
      <c r="F443" s="2" t="s">
        <v>1863</v>
      </c>
      <c r="G443" s="7">
        <v>92019</v>
      </c>
      <c r="H443" s="2">
        <v>291</v>
      </c>
    </row>
    <row r="444" spans="1:8" x14ac:dyDescent="0.2">
      <c r="A444" s="5" t="s">
        <v>2628</v>
      </c>
      <c r="B444" s="6">
        <v>64662</v>
      </c>
      <c r="C444" s="5">
        <v>439</v>
      </c>
      <c r="F444" s="2" t="s">
        <v>2629</v>
      </c>
      <c r="G444" s="7">
        <v>57201</v>
      </c>
      <c r="H444" s="2">
        <v>510</v>
      </c>
    </row>
    <row r="445" spans="1:8" x14ac:dyDescent="0.2">
      <c r="A445" s="5" t="s">
        <v>340</v>
      </c>
      <c r="B445" s="6">
        <v>64662</v>
      </c>
      <c r="C445" s="5">
        <v>440</v>
      </c>
      <c r="F445" s="2" t="s">
        <v>2630</v>
      </c>
      <c r="G445" s="7">
        <v>34818</v>
      </c>
      <c r="H445" s="2">
        <v>867</v>
      </c>
    </row>
    <row r="446" spans="1:8" x14ac:dyDescent="0.2">
      <c r="A446" s="5" t="s">
        <v>2631</v>
      </c>
      <c r="B446" s="6">
        <v>64662</v>
      </c>
      <c r="C446" s="5">
        <v>441</v>
      </c>
      <c r="F446" s="2" t="s">
        <v>2632</v>
      </c>
      <c r="G446" s="7">
        <v>52227</v>
      </c>
      <c r="H446" s="2">
        <v>571</v>
      </c>
    </row>
    <row r="447" spans="1:8" x14ac:dyDescent="0.2">
      <c r="A447" s="5" t="s">
        <v>1894</v>
      </c>
      <c r="B447" s="6">
        <v>64662</v>
      </c>
      <c r="C447" s="5">
        <v>442</v>
      </c>
      <c r="F447" s="2" t="s">
        <v>1824</v>
      </c>
      <c r="G447" s="7">
        <v>101967</v>
      </c>
      <c r="H447" s="2">
        <v>263</v>
      </c>
    </row>
    <row r="448" spans="1:8" x14ac:dyDescent="0.2">
      <c r="A448" s="5" t="s">
        <v>1569</v>
      </c>
      <c r="B448" s="6">
        <v>64662</v>
      </c>
      <c r="C448" s="5">
        <v>443</v>
      </c>
      <c r="F448" s="2" t="s">
        <v>2633</v>
      </c>
      <c r="G448" s="7">
        <v>37305</v>
      </c>
      <c r="H448" s="2">
        <v>827</v>
      </c>
    </row>
    <row r="449" spans="1:8" x14ac:dyDescent="0.2">
      <c r="A449" s="5" t="s">
        <v>2634</v>
      </c>
      <c r="B449" s="6">
        <v>64662</v>
      </c>
      <c r="C449" s="5">
        <v>444</v>
      </c>
      <c r="F449" s="2" t="s">
        <v>2635</v>
      </c>
      <c r="G449" s="7">
        <v>49740</v>
      </c>
      <c r="H449" s="2">
        <v>581</v>
      </c>
    </row>
    <row r="450" spans="1:8" x14ac:dyDescent="0.2">
      <c r="A450" s="5" t="s">
        <v>1729</v>
      </c>
      <c r="B450" s="6">
        <v>62175</v>
      </c>
      <c r="C450" s="5">
        <v>445</v>
      </c>
      <c r="F450" s="2" t="s">
        <v>2636</v>
      </c>
      <c r="G450" s="7">
        <v>37305</v>
      </c>
      <c r="H450" s="2">
        <v>777</v>
      </c>
    </row>
    <row r="451" spans="1:8" x14ac:dyDescent="0.2">
      <c r="A451" s="5" t="s">
        <v>2637</v>
      </c>
      <c r="B451" s="6">
        <v>62175</v>
      </c>
      <c r="C451" s="5">
        <v>446</v>
      </c>
      <c r="F451" s="2" t="s">
        <v>1846</v>
      </c>
      <c r="G451" s="7">
        <v>96993</v>
      </c>
      <c r="H451" s="2">
        <v>278</v>
      </c>
    </row>
    <row r="452" spans="1:8" x14ac:dyDescent="0.2">
      <c r="A452" s="5" t="s">
        <v>2638</v>
      </c>
      <c r="B452" s="6">
        <v>62175</v>
      </c>
      <c r="C452" s="5">
        <v>447</v>
      </c>
      <c r="F452" s="2" t="s">
        <v>2639</v>
      </c>
      <c r="G452" s="7">
        <v>42279</v>
      </c>
      <c r="H452" s="2">
        <v>688</v>
      </c>
    </row>
    <row r="453" spans="1:8" x14ac:dyDescent="0.2">
      <c r="A453" s="5" t="s">
        <v>1541</v>
      </c>
      <c r="B453" s="6">
        <v>62175</v>
      </c>
      <c r="C453" s="5">
        <v>448</v>
      </c>
      <c r="F453" s="2" t="s">
        <v>2623</v>
      </c>
      <c r="G453" s="7">
        <v>64662</v>
      </c>
      <c r="H453" s="2">
        <v>434</v>
      </c>
    </row>
    <row r="454" spans="1:8" x14ac:dyDescent="0.2">
      <c r="A454" s="5" t="s">
        <v>341</v>
      </c>
      <c r="B454" s="6">
        <v>62175</v>
      </c>
      <c r="C454" s="5">
        <v>449</v>
      </c>
      <c r="F454" s="2" t="s">
        <v>1481</v>
      </c>
      <c r="G454" s="7">
        <v>273570</v>
      </c>
      <c r="H454" s="2">
        <v>65</v>
      </c>
    </row>
    <row r="455" spans="1:8" x14ac:dyDescent="0.2">
      <c r="A455" s="5" t="s">
        <v>2624</v>
      </c>
      <c r="B455" s="6">
        <v>62175</v>
      </c>
      <c r="C455" s="5">
        <v>450</v>
      </c>
      <c r="F455" s="2" t="s">
        <v>0</v>
      </c>
      <c r="G455" s="7">
        <v>37305</v>
      </c>
      <c r="H455" s="2">
        <v>805</v>
      </c>
    </row>
    <row r="456" spans="1:8" x14ac:dyDescent="0.2">
      <c r="A456" s="5" t="s">
        <v>1559</v>
      </c>
      <c r="B456" s="6">
        <v>62175</v>
      </c>
      <c r="C456" s="5">
        <v>451</v>
      </c>
      <c r="F456" s="2" t="s">
        <v>1750</v>
      </c>
      <c r="G456" s="7">
        <v>119376</v>
      </c>
      <c r="H456" s="2">
        <v>219</v>
      </c>
    </row>
    <row r="457" spans="1:8" x14ac:dyDescent="0.2">
      <c r="A457" s="5" t="s">
        <v>1</v>
      </c>
      <c r="B457" s="6">
        <v>62175</v>
      </c>
      <c r="C457" s="5">
        <v>452</v>
      </c>
      <c r="F457" s="2" t="s">
        <v>2474</v>
      </c>
      <c r="G457" s="7">
        <v>79584</v>
      </c>
      <c r="H457" s="2">
        <v>341</v>
      </c>
    </row>
    <row r="458" spans="1:8" x14ac:dyDescent="0.2">
      <c r="A458" s="5" t="s">
        <v>1886</v>
      </c>
      <c r="B458" s="6">
        <v>62175</v>
      </c>
      <c r="C458" s="5">
        <v>453</v>
      </c>
      <c r="F458" s="2" t="s">
        <v>2</v>
      </c>
      <c r="G458" s="7">
        <v>29844</v>
      </c>
      <c r="H458" s="2">
        <v>987</v>
      </c>
    </row>
    <row r="459" spans="1:8" x14ac:dyDescent="0.2">
      <c r="A459" s="5" t="s">
        <v>3</v>
      </c>
      <c r="B459" s="6">
        <v>62175</v>
      </c>
      <c r="C459" s="5">
        <v>454</v>
      </c>
      <c r="F459" s="2" t="s">
        <v>1661</v>
      </c>
      <c r="G459" s="7">
        <v>144246</v>
      </c>
      <c r="H459" s="2">
        <v>162</v>
      </c>
    </row>
    <row r="460" spans="1:8" x14ac:dyDescent="0.2">
      <c r="A460" s="5" t="s">
        <v>4</v>
      </c>
      <c r="B460" s="6">
        <v>62175</v>
      </c>
      <c r="C460" s="5">
        <v>455</v>
      </c>
      <c r="F460" s="2" t="s">
        <v>5</v>
      </c>
      <c r="G460" s="7">
        <v>59688</v>
      </c>
      <c r="H460" s="2">
        <v>467</v>
      </c>
    </row>
    <row r="461" spans="1:8" x14ac:dyDescent="0.2">
      <c r="A461" s="5" t="s">
        <v>1450</v>
      </c>
      <c r="B461" s="6">
        <v>62175</v>
      </c>
      <c r="C461" s="5">
        <v>456</v>
      </c>
      <c r="F461" s="2" t="s">
        <v>6</v>
      </c>
      <c r="G461" s="7">
        <v>54714</v>
      </c>
      <c r="H461" s="2">
        <v>535</v>
      </c>
    </row>
    <row r="462" spans="1:8" x14ac:dyDescent="0.2">
      <c r="A462" s="5" t="s">
        <v>7</v>
      </c>
      <c r="B462" s="6">
        <v>62175</v>
      </c>
      <c r="C462" s="5">
        <v>457</v>
      </c>
      <c r="F462" s="2" t="s">
        <v>1525</v>
      </c>
      <c r="G462" s="7">
        <v>228804</v>
      </c>
      <c r="H462" s="2">
        <v>88</v>
      </c>
    </row>
    <row r="463" spans="1:8" x14ac:dyDescent="0.2">
      <c r="A463" s="5" t="s">
        <v>1810</v>
      </c>
      <c r="B463" s="6">
        <v>62175</v>
      </c>
      <c r="C463" s="5">
        <v>458</v>
      </c>
      <c r="F463" s="2" t="s">
        <v>8</v>
      </c>
      <c r="G463" s="7">
        <v>42279</v>
      </c>
      <c r="H463" s="2">
        <v>682</v>
      </c>
    </row>
    <row r="464" spans="1:8" x14ac:dyDescent="0.2">
      <c r="A464" s="5" t="s">
        <v>9</v>
      </c>
      <c r="B464" s="6">
        <v>62175</v>
      </c>
      <c r="C464" s="5">
        <v>459</v>
      </c>
      <c r="F464" s="2" t="s">
        <v>10</v>
      </c>
      <c r="G464" s="7">
        <v>49740</v>
      </c>
      <c r="H464" s="2">
        <v>599</v>
      </c>
    </row>
    <row r="465" spans="1:8" x14ac:dyDescent="0.2">
      <c r="A465" s="5" t="s">
        <v>11</v>
      </c>
      <c r="B465" s="6">
        <v>62175</v>
      </c>
      <c r="C465" s="5">
        <v>460</v>
      </c>
      <c r="F465" s="2" t="s">
        <v>1635</v>
      </c>
      <c r="G465" s="7">
        <v>156681</v>
      </c>
      <c r="H465" s="2">
        <v>148</v>
      </c>
    </row>
    <row r="466" spans="1:8" x14ac:dyDescent="0.2">
      <c r="A466" s="5" t="s">
        <v>12</v>
      </c>
      <c r="B466" s="6">
        <v>62175</v>
      </c>
      <c r="C466" s="5">
        <v>461</v>
      </c>
      <c r="F466" s="2" t="s">
        <v>1602</v>
      </c>
      <c r="G466" s="7">
        <v>171603</v>
      </c>
      <c r="H466" s="2">
        <v>130</v>
      </c>
    </row>
    <row r="467" spans="1:8" x14ac:dyDescent="0.2">
      <c r="A467" s="5" t="s">
        <v>13</v>
      </c>
      <c r="B467" s="6">
        <v>62175</v>
      </c>
      <c r="C467" s="5">
        <v>462</v>
      </c>
      <c r="F467" s="2" t="s">
        <v>14</v>
      </c>
      <c r="G467" s="7">
        <v>37305</v>
      </c>
      <c r="H467" s="2">
        <v>807</v>
      </c>
    </row>
    <row r="468" spans="1:8" x14ac:dyDescent="0.2">
      <c r="A468" s="5" t="s">
        <v>417</v>
      </c>
      <c r="B468" s="6">
        <v>62175</v>
      </c>
      <c r="C468" s="5">
        <v>463</v>
      </c>
      <c r="F468" s="2" t="s">
        <v>15</v>
      </c>
      <c r="G468" s="7">
        <v>44766</v>
      </c>
      <c r="H468" s="2">
        <v>660</v>
      </c>
    </row>
    <row r="469" spans="1:8" x14ac:dyDescent="0.2">
      <c r="A469" s="5" t="s">
        <v>16</v>
      </c>
      <c r="B469" s="6">
        <v>62175</v>
      </c>
      <c r="C469" s="5">
        <v>464</v>
      </c>
      <c r="F469" s="2" t="s">
        <v>17</v>
      </c>
      <c r="G469" s="7">
        <v>49740</v>
      </c>
      <c r="H469" s="2">
        <v>602</v>
      </c>
    </row>
    <row r="470" spans="1:8" x14ac:dyDescent="0.2">
      <c r="A470" s="5" t="s">
        <v>18</v>
      </c>
      <c r="B470" s="6">
        <v>59688</v>
      </c>
      <c r="C470" s="5">
        <v>465</v>
      </c>
      <c r="F470" s="2" t="s">
        <v>19</v>
      </c>
      <c r="G470" s="7">
        <v>29844</v>
      </c>
      <c r="H470" s="2">
        <v>982</v>
      </c>
    </row>
    <row r="471" spans="1:8" x14ac:dyDescent="0.2">
      <c r="A471" s="5" t="s">
        <v>20</v>
      </c>
      <c r="B471" s="6">
        <v>59688</v>
      </c>
      <c r="C471" s="5">
        <v>466</v>
      </c>
      <c r="F471" s="2" t="s">
        <v>2549</v>
      </c>
      <c r="G471" s="7">
        <v>74610</v>
      </c>
      <c r="H471" s="2">
        <v>371</v>
      </c>
    </row>
    <row r="472" spans="1:8" x14ac:dyDescent="0.2">
      <c r="A472" s="5" t="s">
        <v>5</v>
      </c>
      <c r="B472" s="6">
        <v>59688</v>
      </c>
      <c r="C472" s="5">
        <v>467</v>
      </c>
      <c r="F472" s="2" t="s">
        <v>21</v>
      </c>
      <c r="G472" s="7">
        <v>32331</v>
      </c>
      <c r="H472" s="2">
        <v>939</v>
      </c>
    </row>
    <row r="473" spans="1:8" x14ac:dyDescent="0.2">
      <c r="A473" s="5" t="s">
        <v>1690</v>
      </c>
      <c r="B473" s="6">
        <v>59688</v>
      </c>
      <c r="C473" s="5">
        <v>468</v>
      </c>
      <c r="F473" s="2" t="s">
        <v>440</v>
      </c>
      <c r="G473" s="7">
        <v>770970</v>
      </c>
      <c r="H473" s="2">
        <v>13</v>
      </c>
    </row>
    <row r="474" spans="1:8" x14ac:dyDescent="0.2">
      <c r="A474" s="5" t="s">
        <v>22</v>
      </c>
      <c r="B474" s="6">
        <v>59688</v>
      </c>
      <c r="C474" s="5">
        <v>469</v>
      </c>
      <c r="F474" s="2" t="s">
        <v>1770</v>
      </c>
      <c r="G474" s="7">
        <v>114402</v>
      </c>
      <c r="H474" s="2">
        <v>231</v>
      </c>
    </row>
    <row r="475" spans="1:8" x14ac:dyDescent="0.2">
      <c r="A475" s="5" t="s">
        <v>23</v>
      </c>
      <c r="B475" s="6">
        <v>59688</v>
      </c>
      <c r="C475" s="5">
        <v>470</v>
      </c>
      <c r="F475" s="2" t="s">
        <v>24</v>
      </c>
      <c r="G475" s="7">
        <v>37305</v>
      </c>
      <c r="H475" s="2">
        <v>773</v>
      </c>
    </row>
    <row r="476" spans="1:8" x14ac:dyDescent="0.2">
      <c r="A476" s="5" t="s">
        <v>1857</v>
      </c>
      <c r="B476" s="6">
        <v>59688</v>
      </c>
      <c r="C476" s="5">
        <v>471</v>
      </c>
      <c r="F476" s="2" t="s">
        <v>1493</v>
      </c>
      <c r="G476" s="7">
        <v>261135</v>
      </c>
      <c r="H476" s="2">
        <v>71</v>
      </c>
    </row>
    <row r="477" spans="1:8" x14ac:dyDescent="0.2">
      <c r="A477" s="5" t="s">
        <v>1641</v>
      </c>
      <c r="B477" s="6">
        <v>59688</v>
      </c>
      <c r="C477" s="5">
        <v>472</v>
      </c>
      <c r="F477" s="2" t="s">
        <v>25</v>
      </c>
      <c r="G477" s="7">
        <v>34818</v>
      </c>
      <c r="H477" s="2">
        <v>884</v>
      </c>
    </row>
    <row r="478" spans="1:8" x14ac:dyDescent="0.2">
      <c r="A478" s="5" t="s">
        <v>1526</v>
      </c>
      <c r="B478" s="6">
        <v>59688</v>
      </c>
      <c r="C478" s="5">
        <v>473</v>
      </c>
      <c r="F478" s="2" t="s">
        <v>11</v>
      </c>
      <c r="G478" s="7">
        <v>62175</v>
      </c>
      <c r="H478" s="2">
        <v>460</v>
      </c>
    </row>
    <row r="479" spans="1:8" x14ac:dyDescent="0.2">
      <c r="A479" s="5" t="s">
        <v>26</v>
      </c>
      <c r="B479" s="6">
        <v>59688</v>
      </c>
      <c r="C479" s="5">
        <v>474</v>
      </c>
      <c r="F479" s="2" t="s">
        <v>1515</v>
      </c>
      <c r="G479" s="7">
        <v>236265</v>
      </c>
      <c r="H479" s="2">
        <v>83</v>
      </c>
    </row>
    <row r="480" spans="1:8" x14ac:dyDescent="0.2">
      <c r="A480" s="5" t="s">
        <v>1448</v>
      </c>
      <c r="B480" s="6">
        <v>59688</v>
      </c>
      <c r="C480" s="5">
        <v>475</v>
      </c>
      <c r="F480" s="2" t="s">
        <v>1840</v>
      </c>
      <c r="G480" s="7">
        <v>96993</v>
      </c>
      <c r="H480" s="2">
        <v>274</v>
      </c>
    </row>
    <row r="481" spans="1:8" x14ac:dyDescent="0.2">
      <c r="A481" s="5" t="s">
        <v>27</v>
      </c>
      <c r="B481" s="6">
        <v>59688</v>
      </c>
      <c r="C481" s="5">
        <v>476</v>
      </c>
      <c r="F481" s="2" t="s">
        <v>1819</v>
      </c>
      <c r="G481" s="7">
        <v>101967</v>
      </c>
      <c r="H481" s="2">
        <v>259</v>
      </c>
    </row>
    <row r="482" spans="1:8" x14ac:dyDescent="0.2">
      <c r="A482" s="5" t="s">
        <v>28</v>
      </c>
      <c r="B482" s="6">
        <v>59688</v>
      </c>
      <c r="C482" s="5">
        <v>477</v>
      </c>
      <c r="F482" s="2" t="s">
        <v>1844</v>
      </c>
      <c r="G482" s="7">
        <v>96993</v>
      </c>
      <c r="H482" s="2">
        <v>277</v>
      </c>
    </row>
    <row r="483" spans="1:8" x14ac:dyDescent="0.2">
      <c r="A483" s="5" t="s">
        <v>2575</v>
      </c>
      <c r="B483" s="6">
        <v>59688</v>
      </c>
      <c r="C483" s="5">
        <v>478</v>
      </c>
      <c r="F483" s="2" t="s">
        <v>29</v>
      </c>
      <c r="G483" s="7">
        <v>47253</v>
      </c>
      <c r="H483" s="2">
        <v>614</v>
      </c>
    </row>
    <row r="484" spans="1:8" x14ac:dyDescent="0.2">
      <c r="A484" s="5" t="s">
        <v>1648</v>
      </c>
      <c r="B484" s="6">
        <v>59688</v>
      </c>
      <c r="C484" s="5">
        <v>479</v>
      </c>
      <c r="F484" s="2" t="s">
        <v>418</v>
      </c>
      <c r="G484" s="7">
        <v>2014470</v>
      </c>
      <c r="H484" s="2">
        <v>2</v>
      </c>
    </row>
    <row r="485" spans="1:8" x14ac:dyDescent="0.2">
      <c r="A485" s="5" t="s">
        <v>1520</v>
      </c>
      <c r="B485" s="6">
        <v>59688</v>
      </c>
      <c r="C485" s="5">
        <v>480</v>
      </c>
      <c r="F485" s="2" t="s">
        <v>1745</v>
      </c>
      <c r="G485" s="7">
        <v>121863</v>
      </c>
      <c r="H485" s="2">
        <v>214</v>
      </c>
    </row>
    <row r="486" spans="1:8" x14ac:dyDescent="0.2">
      <c r="A486" s="5" t="s">
        <v>1731</v>
      </c>
      <c r="B486" s="6">
        <v>59688</v>
      </c>
      <c r="C486" s="5">
        <v>481</v>
      </c>
      <c r="F486" s="2" t="s">
        <v>422</v>
      </c>
      <c r="G486" s="7">
        <v>1544427</v>
      </c>
      <c r="H486" s="2">
        <v>4</v>
      </c>
    </row>
    <row r="487" spans="1:8" x14ac:dyDescent="0.2">
      <c r="A487" s="5" t="s">
        <v>1686</v>
      </c>
      <c r="B487" s="6">
        <v>59688</v>
      </c>
      <c r="C487" s="5">
        <v>482</v>
      </c>
      <c r="F487" s="2" t="s">
        <v>1565</v>
      </c>
      <c r="G487" s="7">
        <v>193986</v>
      </c>
      <c r="H487" s="2">
        <v>110</v>
      </c>
    </row>
    <row r="488" spans="1:8" x14ac:dyDescent="0.2">
      <c r="A488" s="5" t="s">
        <v>30</v>
      </c>
      <c r="B488" s="6">
        <v>59688</v>
      </c>
      <c r="C488" s="5">
        <v>483</v>
      </c>
      <c r="F488" s="2" t="s">
        <v>2567</v>
      </c>
      <c r="G488" s="7">
        <v>72123</v>
      </c>
      <c r="H488" s="2">
        <v>384</v>
      </c>
    </row>
    <row r="489" spans="1:8" x14ac:dyDescent="0.2">
      <c r="A489" s="5" t="s">
        <v>31</v>
      </c>
      <c r="B489" s="6">
        <v>59688</v>
      </c>
      <c r="C489" s="5">
        <v>484</v>
      </c>
      <c r="F489" s="2" t="s">
        <v>32</v>
      </c>
      <c r="G489" s="7">
        <v>39792</v>
      </c>
      <c r="H489" s="2">
        <v>748</v>
      </c>
    </row>
    <row r="490" spans="1:8" x14ac:dyDescent="0.2">
      <c r="A490" s="5" t="s">
        <v>33</v>
      </c>
      <c r="B490" s="6">
        <v>59688</v>
      </c>
      <c r="C490" s="5">
        <v>485</v>
      </c>
      <c r="F490" s="2" t="s">
        <v>34</v>
      </c>
      <c r="G490" s="7">
        <v>34818</v>
      </c>
      <c r="H490" s="2">
        <v>831</v>
      </c>
    </row>
    <row r="491" spans="1:8" x14ac:dyDescent="0.2">
      <c r="A491" s="5" t="s">
        <v>1605</v>
      </c>
      <c r="B491" s="6">
        <v>59688</v>
      </c>
      <c r="C491" s="5">
        <v>486</v>
      </c>
      <c r="F491" s="2" t="s">
        <v>35</v>
      </c>
      <c r="G491" s="7">
        <v>44766</v>
      </c>
      <c r="H491" s="2">
        <v>666</v>
      </c>
    </row>
    <row r="492" spans="1:8" x14ac:dyDescent="0.2">
      <c r="A492" s="5" t="s">
        <v>1566</v>
      </c>
      <c r="B492" s="6">
        <v>59688</v>
      </c>
      <c r="C492" s="5">
        <v>487</v>
      </c>
      <c r="F492" s="2" t="s">
        <v>36</v>
      </c>
      <c r="G492" s="7">
        <v>32331</v>
      </c>
      <c r="H492" s="2">
        <v>933</v>
      </c>
    </row>
    <row r="493" spans="1:8" x14ac:dyDescent="0.2">
      <c r="A493" s="5" t="s">
        <v>37</v>
      </c>
      <c r="B493" s="6">
        <v>59688</v>
      </c>
      <c r="C493" s="5">
        <v>488</v>
      </c>
      <c r="F493" s="2" t="s">
        <v>38</v>
      </c>
      <c r="G493" s="7">
        <v>39792</v>
      </c>
      <c r="H493" s="2">
        <v>746</v>
      </c>
    </row>
    <row r="494" spans="1:8" x14ac:dyDescent="0.2">
      <c r="A494" s="5" t="s">
        <v>2618</v>
      </c>
      <c r="B494" s="6">
        <v>59688</v>
      </c>
      <c r="C494" s="5">
        <v>489</v>
      </c>
      <c r="F494" s="2" t="s">
        <v>39</v>
      </c>
      <c r="G494" s="7">
        <v>32331</v>
      </c>
      <c r="H494" s="2">
        <v>944</v>
      </c>
    </row>
    <row r="495" spans="1:8" x14ac:dyDescent="0.2">
      <c r="A495" s="5" t="s">
        <v>342</v>
      </c>
      <c r="B495" s="6">
        <v>57201</v>
      </c>
      <c r="C495" s="5">
        <v>490</v>
      </c>
      <c r="F495" s="2" t="s">
        <v>40</v>
      </c>
      <c r="G495" s="7">
        <v>49740</v>
      </c>
      <c r="H495" s="2">
        <v>577</v>
      </c>
    </row>
    <row r="496" spans="1:8" x14ac:dyDescent="0.2">
      <c r="A496" s="5" t="s">
        <v>1706</v>
      </c>
      <c r="B496" s="6">
        <v>57201</v>
      </c>
      <c r="C496" s="5">
        <v>491</v>
      </c>
      <c r="F496" s="2" t="s">
        <v>1904</v>
      </c>
      <c r="G496" s="7">
        <v>84558</v>
      </c>
      <c r="H496" s="2">
        <v>321</v>
      </c>
    </row>
    <row r="497" spans="1:8" x14ac:dyDescent="0.2">
      <c r="A497" s="5" t="s">
        <v>41</v>
      </c>
      <c r="B497" s="6">
        <v>57201</v>
      </c>
      <c r="C497" s="5">
        <v>492</v>
      </c>
      <c r="F497" s="2" t="s">
        <v>1720</v>
      </c>
      <c r="G497" s="7">
        <v>129324</v>
      </c>
      <c r="H497" s="2">
        <v>198</v>
      </c>
    </row>
    <row r="498" spans="1:8" x14ac:dyDescent="0.2">
      <c r="A498" s="5" t="s">
        <v>42</v>
      </c>
      <c r="B498" s="6">
        <v>57201</v>
      </c>
      <c r="C498" s="5">
        <v>493</v>
      </c>
      <c r="F498" s="2" t="s">
        <v>1499</v>
      </c>
      <c r="G498" s="7">
        <v>253674</v>
      </c>
      <c r="H498" s="2">
        <v>74</v>
      </c>
    </row>
    <row r="499" spans="1:8" x14ac:dyDescent="0.2">
      <c r="A499" s="5" t="s">
        <v>343</v>
      </c>
      <c r="B499" s="6">
        <v>57201</v>
      </c>
      <c r="C499" s="5">
        <v>494</v>
      </c>
      <c r="F499" s="2" t="s">
        <v>43</v>
      </c>
      <c r="G499" s="7">
        <v>49740</v>
      </c>
      <c r="H499" s="2">
        <v>588</v>
      </c>
    </row>
    <row r="500" spans="1:8" x14ac:dyDescent="0.2">
      <c r="A500" s="5" t="s">
        <v>439</v>
      </c>
      <c r="B500" s="6">
        <v>57201</v>
      </c>
      <c r="C500" s="5">
        <v>495</v>
      </c>
      <c r="F500" s="2" t="s">
        <v>1615</v>
      </c>
      <c r="G500" s="7">
        <v>166629</v>
      </c>
      <c r="H500" s="2">
        <v>137</v>
      </c>
    </row>
    <row r="501" spans="1:8" x14ac:dyDescent="0.2">
      <c r="A501" s="5" t="s">
        <v>1551</v>
      </c>
      <c r="B501" s="6">
        <v>57201</v>
      </c>
      <c r="C501" s="5">
        <v>496</v>
      </c>
      <c r="F501" s="2" t="s">
        <v>44</v>
      </c>
      <c r="G501" s="7">
        <v>42279</v>
      </c>
      <c r="H501" s="2">
        <v>676</v>
      </c>
    </row>
    <row r="502" spans="1:8" x14ac:dyDescent="0.2">
      <c r="A502" s="5" t="s">
        <v>45</v>
      </c>
      <c r="B502" s="6">
        <v>57201</v>
      </c>
      <c r="C502" s="5">
        <v>497</v>
      </c>
      <c r="F502" s="2" t="s">
        <v>46</v>
      </c>
      <c r="G502" s="7">
        <v>39792</v>
      </c>
      <c r="H502" s="2">
        <v>721</v>
      </c>
    </row>
    <row r="503" spans="1:8" x14ac:dyDescent="0.2">
      <c r="A503" s="5" t="s">
        <v>47</v>
      </c>
      <c r="B503" s="6">
        <v>57201</v>
      </c>
      <c r="C503" s="5">
        <v>498</v>
      </c>
      <c r="F503" s="2" t="s">
        <v>48</v>
      </c>
      <c r="G503" s="7">
        <v>37305</v>
      </c>
      <c r="H503" s="2">
        <v>796</v>
      </c>
    </row>
    <row r="504" spans="1:8" x14ac:dyDescent="0.2">
      <c r="A504" s="5" t="s">
        <v>49</v>
      </c>
      <c r="B504" s="6">
        <v>57201</v>
      </c>
      <c r="C504" s="5">
        <v>499</v>
      </c>
      <c r="F504" s="2" t="s">
        <v>50</v>
      </c>
      <c r="G504" s="7">
        <v>32331</v>
      </c>
      <c r="H504" s="2">
        <v>954</v>
      </c>
    </row>
    <row r="505" spans="1:8" x14ac:dyDescent="0.2">
      <c r="A505" s="5" t="s">
        <v>660</v>
      </c>
      <c r="B505" s="6">
        <v>57201</v>
      </c>
      <c r="C505" s="5">
        <v>500</v>
      </c>
      <c r="F505" s="2" t="s">
        <v>1774</v>
      </c>
      <c r="G505" s="7">
        <v>111915</v>
      </c>
      <c r="H505" s="2">
        <v>233</v>
      </c>
    </row>
    <row r="506" spans="1:8" x14ac:dyDescent="0.2">
      <c r="A506" s="5" t="s">
        <v>51</v>
      </c>
      <c r="B506" s="6">
        <v>57201</v>
      </c>
      <c r="C506" s="5">
        <v>501</v>
      </c>
      <c r="F506" s="2" t="s">
        <v>1415</v>
      </c>
      <c r="G506" s="7">
        <v>472530</v>
      </c>
      <c r="H506" s="2">
        <v>30</v>
      </c>
    </row>
    <row r="507" spans="1:8" x14ac:dyDescent="0.2">
      <c r="A507" s="5" t="s">
        <v>52</v>
      </c>
      <c r="B507" s="6">
        <v>57201</v>
      </c>
      <c r="C507" s="5">
        <v>502</v>
      </c>
      <c r="F507" s="2" t="s">
        <v>53</v>
      </c>
      <c r="G507" s="7">
        <v>32331</v>
      </c>
      <c r="H507" s="2">
        <v>921</v>
      </c>
    </row>
    <row r="508" spans="1:8" x14ac:dyDescent="0.2">
      <c r="A508" s="5" t="s">
        <v>1714</v>
      </c>
      <c r="B508" s="6">
        <v>57201</v>
      </c>
      <c r="C508" s="5">
        <v>503</v>
      </c>
      <c r="F508" s="2" t="s">
        <v>54</v>
      </c>
      <c r="G508" s="7">
        <v>54714</v>
      </c>
      <c r="H508" s="2">
        <v>534</v>
      </c>
    </row>
    <row r="509" spans="1:8" x14ac:dyDescent="0.2">
      <c r="A509" s="5" t="s">
        <v>55</v>
      </c>
      <c r="B509" s="6">
        <v>57201</v>
      </c>
      <c r="C509" s="5">
        <v>504</v>
      </c>
      <c r="F509" s="2" t="s">
        <v>56</v>
      </c>
      <c r="G509" s="7">
        <v>54714</v>
      </c>
      <c r="H509" s="2">
        <v>526</v>
      </c>
    </row>
    <row r="510" spans="1:8" x14ac:dyDescent="0.2">
      <c r="A510" s="5" t="s">
        <v>1586</v>
      </c>
      <c r="B510" s="6">
        <v>57201</v>
      </c>
      <c r="C510" s="5">
        <v>505</v>
      </c>
      <c r="F510" s="2" t="s">
        <v>58</v>
      </c>
      <c r="G510" s="7">
        <v>32331</v>
      </c>
      <c r="H510" s="2">
        <v>953</v>
      </c>
    </row>
    <row r="511" spans="1:8" x14ac:dyDescent="0.2">
      <c r="A511" s="5" t="s">
        <v>59</v>
      </c>
      <c r="B511" s="6">
        <v>57201</v>
      </c>
      <c r="C511" s="5">
        <v>506</v>
      </c>
      <c r="F511" s="2" t="s">
        <v>2625</v>
      </c>
      <c r="G511" s="7">
        <v>64662</v>
      </c>
      <c r="H511" s="2">
        <v>436</v>
      </c>
    </row>
    <row r="512" spans="1:8" x14ac:dyDescent="0.2">
      <c r="A512" s="5" t="s">
        <v>1700</v>
      </c>
      <c r="B512" s="6">
        <v>57201</v>
      </c>
      <c r="C512" s="5">
        <v>507</v>
      </c>
      <c r="F512" s="2" t="s">
        <v>60</v>
      </c>
      <c r="G512" s="7">
        <v>37305</v>
      </c>
      <c r="H512" s="2">
        <v>770</v>
      </c>
    </row>
    <row r="513" spans="1:8" x14ac:dyDescent="0.2">
      <c r="A513" s="5" t="s">
        <v>1673</v>
      </c>
      <c r="B513" s="6">
        <v>57201</v>
      </c>
      <c r="C513" s="5">
        <v>508</v>
      </c>
      <c r="F513" s="2" t="s">
        <v>61</v>
      </c>
      <c r="G513" s="7">
        <v>39792</v>
      </c>
      <c r="H513" s="2">
        <v>769</v>
      </c>
    </row>
    <row r="514" spans="1:8" x14ac:dyDescent="0.2">
      <c r="A514" s="5" t="s">
        <v>1759</v>
      </c>
      <c r="B514" s="6">
        <v>57201</v>
      </c>
      <c r="C514" s="5">
        <v>509</v>
      </c>
      <c r="F514" s="2" t="s">
        <v>1647</v>
      </c>
      <c r="G514" s="7">
        <v>149220</v>
      </c>
      <c r="H514" s="2">
        <v>155</v>
      </c>
    </row>
    <row r="515" spans="1:8" x14ac:dyDescent="0.2">
      <c r="A515" s="5" t="s">
        <v>2629</v>
      </c>
      <c r="B515" s="6">
        <v>57201</v>
      </c>
      <c r="C515" s="5">
        <v>510</v>
      </c>
      <c r="F515" s="2" t="s">
        <v>62</v>
      </c>
      <c r="G515" s="7">
        <v>29844</v>
      </c>
      <c r="H515" s="2">
        <v>995</v>
      </c>
    </row>
    <row r="516" spans="1:8" x14ac:dyDescent="0.2">
      <c r="A516" s="5" t="s">
        <v>2462</v>
      </c>
      <c r="B516" s="6">
        <v>57201</v>
      </c>
      <c r="C516" s="5">
        <v>511</v>
      </c>
      <c r="F516" s="2" t="s">
        <v>63</v>
      </c>
      <c r="G516" s="7">
        <v>47253</v>
      </c>
      <c r="H516" s="2">
        <v>641</v>
      </c>
    </row>
    <row r="517" spans="1:8" x14ac:dyDescent="0.2">
      <c r="A517" s="5" t="s">
        <v>1688</v>
      </c>
      <c r="B517" s="6">
        <v>57201</v>
      </c>
      <c r="C517" s="5">
        <v>512</v>
      </c>
      <c r="F517" s="2" t="s">
        <v>64</v>
      </c>
      <c r="G517" s="7">
        <v>39792</v>
      </c>
      <c r="H517" s="2">
        <v>736</v>
      </c>
    </row>
    <row r="518" spans="1:8" x14ac:dyDescent="0.2">
      <c r="A518" s="5" t="s">
        <v>669</v>
      </c>
      <c r="B518" s="6">
        <v>57201</v>
      </c>
      <c r="C518" s="5">
        <v>513</v>
      </c>
      <c r="F518" s="2" t="s">
        <v>65</v>
      </c>
      <c r="G518" s="7">
        <v>52227</v>
      </c>
      <c r="H518" s="2">
        <v>544</v>
      </c>
    </row>
    <row r="519" spans="1:8" x14ac:dyDescent="0.2">
      <c r="A519" s="5" t="s">
        <v>66</v>
      </c>
      <c r="B519" s="6">
        <v>57201</v>
      </c>
      <c r="C519" s="5">
        <v>514</v>
      </c>
      <c r="F519" s="2" t="s">
        <v>28</v>
      </c>
      <c r="G519" s="7">
        <v>59688</v>
      </c>
      <c r="H519" s="2">
        <v>477</v>
      </c>
    </row>
    <row r="520" spans="1:8" x14ac:dyDescent="0.2">
      <c r="A520" s="5" t="s">
        <v>67</v>
      </c>
      <c r="B520" s="6">
        <v>57201</v>
      </c>
      <c r="C520" s="5">
        <v>515</v>
      </c>
      <c r="F520" s="2" t="s">
        <v>1865</v>
      </c>
      <c r="G520" s="7">
        <v>92019</v>
      </c>
      <c r="H520" s="2">
        <v>292</v>
      </c>
    </row>
    <row r="521" spans="1:8" x14ac:dyDescent="0.2">
      <c r="A521" s="5" t="s">
        <v>68</v>
      </c>
      <c r="B521" s="6">
        <v>57201</v>
      </c>
      <c r="C521" s="5">
        <v>516</v>
      </c>
      <c r="F521" s="2" t="s">
        <v>69</v>
      </c>
      <c r="G521" s="7">
        <v>32331</v>
      </c>
      <c r="H521" s="2">
        <v>931</v>
      </c>
    </row>
    <row r="522" spans="1:8" x14ac:dyDescent="0.2">
      <c r="A522" s="5" t="s">
        <v>1785</v>
      </c>
      <c r="B522" s="6">
        <v>57201</v>
      </c>
      <c r="C522" s="5">
        <v>517</v>
      </c>
      <c r="F522" s="2" t="s">
        <v>70</v>
      </c>
      <c r="G522" s="7">
        <v>42279</v>
      </c>
      <c r="H522" s="2">
        <v>695</v>
      </c>
    </row>
    <row r="523" spans="1:8" x14ac:dyDescent="0.2">
      <c r="A523" s="5" t="s">
        <v>2614</v>
      </c>
      <c r="B523" s="6">
        <v>54714</v>
      </c>
      <c r="C523" s="5">
        <v>518</v>
      </c>
      <c r="F523" s="2" t="s">
        <v>1696</v>
      </c>
      <c r="G523" s="7">
        <v>134298</v>
      </c>
      <c r="H523" s="2">
        <v>182</v>
      </c>
    </row>
    <row r="524" spans="1:8" x14ac:dyDescent="0.2">
      <c r="A524" s="5" t="s">
        <v>421</v>
      </c>
      <c r="B524" s="6">
        <v>54714</v>
      </c>
      <c r="C524" s="5">
        <v>519</v>
      </c>
      <c r="F524" s="2" t="s">
        <v>71</v>
      </c>
      <c r="G524" s="7">
        <v>52227</v>
      </c>
      <c r="H524" s="2">
        <v>542</v>
      </c>
    </row>
    <row r="525" spans="1:8" x14ac:dyDescent="0.2">
      <c r="A525" s="5" t="s">
        <v>1874</v>
      </c>
      <c r="B525" s="6">
        <v>54714</v>
      </c>
      <c r="C525" s="5">
        <v>520</v>
      </c>
      <c r="F525" s="2" t="s">
        <v>72</v>
      </c>
      <c r="G525" s="7">
        <v>29844</v>
      </c>
      <c r="H525" s="2">
        <v>994</v>
      </c>
    </row>
    <row r="526" spans="1:8" x14ac:dyDescent="0.2">
      <c r="A526" s="5" t="s">
        <v>1837</v>
      </c>
      <c r="B526" s="6">
        <v>54714</v>
      </c>
      <c r="C526" s="5">
        <v>521</v>
      </c>
      <c r="F526" s="2" t="s">
        <v>73</v>
      </c>
      <c r="G526" s="7">
        <v>42279</v>
      </c>
      <c r="H526" s="2">
        <v>678</v>
      </c>
    </row>
    <row r="527" spans="1:8" x14ac:dyDescent="0.2">
      <c r="A527" s="5" t="s">
        <v>74</v>
      </c>
      <c r="B527" s="6">
        <v>54714</v>
      </c>
      <c r="C527" s="5">
        <v>522</v>
      </c>
      <c r="F527" s="2" t="s">
        <v>75</v>
      </c>
      <c r="G527" s="7">
        <v>52227</v>
      </c>
      <c r="H527" s="2">
        <v>570</v>
      </c>
    </row>
    <row r="528" spans="1:8" x14ac:dyDescent="0.2">
      <c r="A528" s="5" t="s">
        <v>76</v>
      </c>
      <c r="B528" s="6">
        <v>54714</v>
      </c>
      <c r="C528" s="5">
        <v>523</v>
      </c>
      <c r="F528" s="2" t="s">
        <v>1788</v>
      </c>
      <c r="G528" s="7">
        <v>109428</v>
      </c>
      <c r="H528" s="2">
        <v>241</v>
      </c>
    </row>
    <row r="529" spans="1:8" x14ac:dyDescent="0.2">
      <c r="A529" s="5" t="s">
        <v>77</v>
      </c>
      <c r="B529" s="6">
        <v>54714</v>
      </c>
      <c r="C529" s="5">
        <v>524</v>
      </c>
      <c r="F529" s="2" t="s">
        <v>1710</v>
      </c>
      <c r="G529" s="7">
        <v>129324</v>
      </c>
      <c r="H529" s="2">
        <v>192</v>
      </c>
    </row>
    <row r="530" spans="1:8" x14ac:dyDescent="0.2">
      <c r="A530" s="5" t="s">
        <v>78</v>
      </c>
      <c r="B530" s="6">
        <v>54714</v>
      </c>
      <c r="C530" s="5">
        <v>525</v>
      </c>
      <c r="F530" s="2" t="s">
        <v>1723</v>
      </c>
      <c r="G530" s="7">
        <v>126837</v>
      </c>
      <c r="H530" s="2">
        <v>200</v>
      </c>
    </row>
    <row r="531" spans="1:8" x14ac:dyDescent="0.2">
      <c r="A531" s="5" t="s">
        <v>56</v>
      </c>
      <c r="B531" s="6">
        <v>54714</v>
      </c>
      <c r="C531" s="5">
        <v>526</v>
      </c>
      <c r="F531" s="2" t="s">
        <v>79</v>
      </c>
      <c r="G531" s="7">
        <v>29844</v>
      </c>
      <c r="H531" s="2">
        <v>975</v>
      </c>
    </row>
    <row r="532" spans="1:8" x14ac:dyDescent="0.2">
      <c r="A532" s="5" t="s">
        <v>80</v>
      </c>
      <c r="B532" s="6">
        <v>54714</v>
      </c>
      <c r="C532" s="5">
        <v>527</v>
      </c>
      <c r="F532" s="2" t="s">
        <v>81</v>
      </c>
      <c r="G532" s="7">
        <v>42279</v>
      </c>
      <c r="H532" s="2">
        <v>686</v>
      </c>
    </row>
    <row r="533" spans="1:8" x14ac:dyDescent="0.2">
      <c r="A533" s="5" t="s">
        <v>652</v>
      </c>
      <c r="B533" s="6">
        <v>54714</v>
      </c>
      <c r="C533" s="5">
        <v>528</v>
      </c>
      <c r="F533" s="2" t="s">
        <v>82</v>
      </c>
      <c r="G533" s="7">
        <v>42279</v>
      </c>
      <c r="H533" s="2">
        <v>683</v>
      </c>
    </row>
    <row r="534" spans="1:8" x14ac:dyDescent="0.2">
      <c r="A534" s="5" t="s">
        <v>83</v>
      </c>
      <c r="B534" s="6">
        <v>54714</v>
      </c>
      <c r="C534" s="5">
        <v>529</v>
      </c>
      <c r="F534" s="2" t="s">
        <v>663</v>
      </c>
      <c r="G534" s="7">
        <v>547140</v>
      </c>
      <c r="H534" s="2">
        <v>24</v>
      </c>
    </row>
    <row r="535" spans="1:8" x14ac:dyDescent="0.2">
      <c r="A535" s="5" t="s">
        <v>84</v>
      </c>
      <c r="B535" s="6">
        <v>54714</v>
      </c>
      <c r="C535" s="5">
        <v>530</v>
      </c>
      <c r="F535" s="2" t="s">
        <v>85</v>
      </c>
      <c r="G535" s="7">
        <v>44766</v>
      </c>
      <c r="H535" s="2">
        <v>670</v>
      </c>
    </row>
    <row r="536" spans="1:8" x14ac:dyDescent="0.2">
      <c r="A536" s="5" t="s">
        <v>86</v>
      </c>
      <c r="B536" s="6">
        <v>54714</v>
      </c>
      <c r="C536" s="5">
        <v>531</v>
      </c>
      <c r="F536" s="2" t="s">
        <v>1909</v>
      </c>
      <c r="G536" s="7">
        <v>84558</v>
      </c>
      <c r="H536" s="2">
        <v>324</v>
      </c>
    </row>
    <row r="537" spans="1:8" x14ac:dyDescent="0.2">
      <c r="A537" s="5" t="s">
        <v>87</v>
      </c>
      <c r="B537" s="6">
        <v>54714</v>
      </c>
      <c r="C537" s="5">
        <v>532</v>
      </c>
      <c r="F537" s="2" t="s">
        <v>88</v>
      </c>
      <c r="G537" s="7">
        <v>49740</v>
      </c>
      <c r="H537" s="2">
        <v>598</v>
      </c>
    </row>
    <row r="538" spans="1:8" x14ac:dyDescent="0.2">
      <c r="A538" s="5" t="s">
        <v>89</v>
      </c>
      <c r="B538" s="6">
        <v>54714</v>
      </c>
      <c r="C538" s="5">
        <v>533</v>
      </c>
      <c r="F538" s="2" t="s">
        <v>90</v>
      </c>
      <c r="G538" s="7">
        <v>32331</v>
      </c>
      <c r="H538" s="2">
        <v>950</v>
      </c>
    </row>
    <row r="539" spans="1:8" x14ac:dyDescent="0.2">
      <c r="A539" s="5" t="s">
        <v>54</v>
      </c>
      <c r="B539" s="6">
        <v>54714</v>
      </c>
      <c r="C539" s="5">
        <v>534</v>
      </c>
      <c r="F539" s="2" t="s">
        <v>91</v>
      </c>
      <c r="G539" s="7">
        <v>34818</v>
      </c>
      <c r="H539" s="2">
        <v>872</v>
      </c>
    </row>
    <row r="540" spans="1:8" x14ac:dyDescent="0.2">
      <c r="A540" s="5" t="s">
        <v>6</v>
      </c>
      <c r="B540" s="6">
        <v>54714</v>
      </c>
      <c r="C540" s="5">
        <v>535</v>
      </c>
      <c r="F540" s="2" t="s">
        <v>661</v>
      </c>
      <c r="G540" s="7">
        <v>562062</v>
      </c>
      <c r="H540" s="2">
        <v>23</v>
      </c>
    </row>
    <row r="541" spans="1:8" x14ac:dyDescent="0.2">
      <c r="A541" s="5" t="s">
        <v>1536</v>
      </c>
      <c r="B541" s="6">
        <v>54714</v>
      </c>
      <c r="C541" s="5">
        <v>536</v>
      </c>
      <c r="F541" s="2" t="s">
        <v>92</v>
      </c>
      <c r="G541" s="7">
        <v>29844</v>
      </c>
      <c r="H541" s="2">
        <v>974</v>
      </c>
    </row>
    <row r="542" spans="1:8" x14ac:dyDescent="0.2">
      <c r="A542" s="5" t="s">
        <v>1672</v>
      </c>
      <c r="B542" s="6">
        <v>54714</v>
      </c>
      <c r="C542" s="5">
        <v>537</v>
      </c>
      <c r="F542" s="2" t="s">
        <v>2596</v>
      </c>
      <c r="G542" s="7">
        <v>67149</v>
      </c>
      <c r="H542" s="2">
        <v>411</v>
      </c>
    </row>
    <row r="543" spans="1:8" x14ac:dyDescent="0.2">
      <c r="A543" s="5" t="s">
        <v>2519</v>
      </c>
      <c r="B543" s="6">
        <v>54714</v>
      </c>
      <c r="C543" s="5">
        <v>538</v>
      </c>
      <c r="F543" s="2" t="s">
        <v>1762</v>
      </c>
      <c r="G543" s="7">
        <v>114402</v>
      </c>
      <c r="H543" s="2">
        <v>226</v>
      </c>
    </row>
    <row r="544" spans="1:8" x14ac:dyDescent="0.2">
      <c r="A544" s="5" t="s">
        <v>1797</v>
      </c>
      <c r="B544" s="6">
        <v>54714</v>
      </c>
      <c r="C544" s="5">
        <v>539</v>
      </c>
      <c r="F544" s="2" t="s">
        <v>93</v>
      </c>
      <c r="G544" s="7">
        <v>42279</v>
      </c>
      <c r="H544" s="2">
        <v>715</v>
      </c>
    </row>
    <row r="545" spans="1:8" x14ac:dyDescent="0.2">
      <c r="A545" s="5" t="s">
        <v>94</v>
      </c>
      <c r="B545" s="6">
        <v>54714</v>
      </c>
      <c r="C545" s="5">
        <v>540</v>
      </c>
      <c r="F545" s="2" t="s">
        <v>23</v>
      </c>
      <c r="G545" s="7">
        <v>59688</v>
      </c>
      <c r="H545" s="2">
        <v>470</v>
      </c>
    </row>
    <row r="546" spans="1:8" x14ac:dyDescent="0.2">
      <c r="A546" s="5" t="s">
        <v>1564</v>
      </c>
      <c r="B546" s="6">
        <v>54714</v>
      </c>
      <c r="C546" s="5">
        <v>541</v>
      </c>
      <c r="F546" s="2" t="s">
        <v>3</v>
      </c>
      <c r="G546" s="7">
        <v>62175</v>
      </c>
      <c r="H546" s="2">
        <v>454</v>
      </c>
    </row>
    <row r="547" spans="1:8" x14ac:dyDescent="0.2">
      <c r="A547" s="5" t="s">
        <v>71</v>
      </c>
      <c r="B547" s="6">
        <v>52227</v>
      </c>
      <c r="C547" s="5">
        <v>542</v>
      </c>
      <c r="F547" s="2" t="s">
        <v>1521</v>
      </c>
      <c r="G547" s="7">
        <v>228804</v>
      </c>
      <c r="H547" s="2">
        <v>86</v>
      </c>
    </row>
    <row r="548" spans="1:8" x14ac:dyDescent="0.2">
      <c r="A548" s="5" t="s">
        <v>1711</v>
      </c>
      <c r="B548" s="6">
        <v>52227</v>
      </c>
      <c r="C548" s="5">
        <v>543</v>
      </c>
      <c r="F548" s="2" t="s">
        <v>1419</v>
      </c>
      <c r="G548" s="7">
        <v>465069</v>
      </c>
      <c r="H548" s="2">
        <v>32</v>
      </c>
    </row>
    <row r="549" spans="1:8" x14ac:dyDescent="0.2">
      <c r="A549" s="5" t="s">
        <v>65</v>
      </c>
      <c r="B549" s="6">
        <v>52227</v>
      </c>
      <c r="C549" s="5">
        <v>544</v>
      </c>
      <c r="F549" s="2" t="s">
        <v>95</v>
      </c>
      <c r="G549" s="7">
        <v>34818</v>
      </c>
      <c r="H549" s="2">
        <v>863</v>
      </c>
    </row>
    <row r="550" spans="1:8" x14ac:dyDescent="0.2">
      <c r="A550" s="5" t="s">
        <v>2588</v>
      </c>
      <c r="B550" s="6">
        <v>52227</v>
      </c>
      <c r="C550" s="5">
        <v>545</v>
      </c>
      <c r="F550" s="2" t="s">
        <v>1890</v>
      </c>
      <c r="G550" s="7">
        <v>87045</v>
      </c>
      <c r="H550" s="2">
        <v>311</v>
      </c>
    </row>
    <row r="551" spans="1:8" x14ac:dyDescent="0.2">
      <c r="A551" s="5" t="s">
        <v>2564</v>
      </c>
      <c r="B551" s="6">
        <v>52227</v>
      </c>
      <c r="C551" s="5">
        <v>546</v>
      </c>
      <c r="F551" s="2" t="s">
        <v>1838</v>
      </c>
      <c r="G551" s="7">
        <v>96993</v>
      </c>
      <c r="H551" s="2">
        <v>273</v>
      </c>
    </row>
    <row r="552" spans="1:8" x14ac:dyDescent="0.2">
      <c r="A552" s="5" t="s">
        <v>1906</v>
      </c>
      <c r="B552" s="6">
        <v>52227</v>
      </c>
      <c r="C552" s="5">
        <v>547</v>
      </c>
      <c r="F552" s="2" t="s">
        <v>96</v>
      </c>
      <c r="G552" s="7">
        <v>44766</v>
      </c>
      <c r="H552" s="2">
        <v>659</v>
      </c>
    </row>
    <row r="553" spans="1:8" x14ac:dyDescent="0.2">
      <c r="A553" s="5" t="s">
        <v>1905</v>
      </c>
      <c r="B553" s="6">
        <v>52227</v>
      </c>
      <c r="C553" s="5">
        <v>548</v>
      </c>
      <c r="F553" s="2" t="s">
        <v>1856</v>
      </c>
      <c r="G553" s="7">
        <v>94506</v>
      </c>
      <c r="H553" s="2">
        <v>286</v>
      </c>
    </row>
    <row r="554" spans="1:8" x14ac:dyDescent="0.2">
      <c r="A554" s="5" t="s">
        <v>97</v>
      </c>
      <c r="B554" s="6">
        <v>52227</v>
      </c>
      <c r="C554" s="5">
        <v>549</v>
      </c>
      <c r="F554" s="2" t="s">
        <v>41</v>
      </c>
      <c r="G554" s="7">
        <v>57201</v>
      </c>
      <c r="H554" s="2">
        <v>492</v>
      </c>
    </row>
    <row r="555" spans="1:8" x14ac:dyDescent="0.2">
      <c r="A555" s="5" t="s">
        <v>98</v>
      </c>
      <c r="B555" s="6">
        <v>52227</v>
      </c>
      <c r="C555" s="5">
        <v>550</v>
      </c>
      <c r="F555" s="2" t="s">
        <v>1778</v>
      </c>
      <c r="G555" s="7">
        <v>111915</v>
      </c>
      <c r="H555" s="2">
        <v>235</v>
      </c>
    </row>
    <row r="556" spans="1:8" x14ac:dyDescent="0.2">
      <c r="A556" s="5" t="s">
        <v>99</v>
      </c>
      <c r="B556" s="6">
        <v>52227</v>
      </c>
      <c r="C556" s="5">
        <v>551</v>
      </c>
      <c r="F556" s="2" t="s">
        <v>100</v>
      </c>
      <c r="G556" s="7">
        <v>34818</v>
      </c>
      <c r="H556" s="2">
        <v>862</v>
      </c>
    </row>
    <row r="557" spans="1:8" x14ac:dyDescent="0.2">
      <c r="A557" s="5" t="s">
        <v>101</v>
      </c>
      <c r="B557" s="6">
        <v>52227</v>
      </c>
      <c r="C557" s="5">
        <v>552</v>
      </c>
      <c r="F557" s="2" t="s">
        <v>1913</v>
      </c>
      <c r="G557" s="7">
        <v>82071</v>
      </c>
      <c r="H557" s="2">
        <v>326</v>
      </c>
    </row>
    <row r="558" spans="1:8" x14ac:dyDescent="0.2">
      <c r="A558" s="5" t="s">
        <v>344</v>
      </c>
      <c r="B558" s="6">
        <v>52227</v>
      </c>
      <c r="C558" s="5">
        <v>553</v>
      </c>
      <c r="F558" s="2" t="s">
        <v>102</v>
      </c>
      <c r="G558" s="7">
        <v>37305</v>
      </c>
      <c r="H558" s="2">
        <v>821</v>
      </c>
    </row>
    <row r="559" spans="1:8" x14ac:dyDescent="0.2">
      <c r="A559" s="5" t="s">
        <v>1862</v>
      </c>
      <c r="B559" s="6">
        <v>52227</v>
      </c>
      <c r="C559" s="5">
        <v>554</v>
      </c>
      <c r="F559" s="2" t="s">
        <v>103</v>
      </c>
      <c r="G559" s="7">
        <v>32331</v>
      </c>
      <c r="H559" s="2">
        <v>938</v>
      </c>
    </row>
    <row r="560" spans="1:8" x14ac:dyDescent="0.2">
      <c r="A560" s="5" t="s">
        <v>104</v>
      </c>
      <c r="B560" s="6">
        <v>52227</v>
      </c>
      <c r="C560" s="5">
        <v>555</v>
      </c>
      <c r="F560" s="2" t="s">
        <v>2530</v>
      </c>
      <c r="G560" s="7">
        <v>77097</v>
      </c>
      <c r="H560" s="2">
        <v>352</v>
      </c>
    </row>
    <row r="561" spans="1:8" x14ac:dyDescent="0.2">
      <c r="A561" s="5" t="s">
        <v>105</v>
      </c>
      <c r="B561" s="6">
        <v>52227</v>
      </c>
      <c r="C561" s="5">
        <v>556</v>
      </c>
      <c r="F561" s="2" t="s">
        <v>106</v>
      </c>
      <c r="G561" s="7">
        <v>32331</v>
      </c>
      <c r="H561" s="2">
        <v>943</v>
      </c>
    </row>
    <row r="562" spans="1:8" x14ac:dyDescent="0.2">
      <c r="A562" s="5" t="s">
        <v>107</v>
      </c>
      <c r="B562" s="6">
        <v>52227</v>
      </c>
      <c r="C562" s="5">
        <v>557</v>
      </c>
      <c r="F562" s="2" t="s">
        <v>108</v>
      </c>
      <c r="G562" s="7">
        <v>39792</v>
      </c>
      <c r="H562" s="2">
        <v>752</v>
      </c>
    </row>
    <row r="563" spans="1:8" x14ac:dyDescent="0.2">
      <c r="A563" s="5" t="s">
        <v>2597</v>
      </c>
      <c r="B563" s="6">
        <v>52227</v>
      </c>
      <c r="C563" s="5">
        <v>558</v>
      </c>
      <c r="F563" s="2" t="s">
        <v>2569</v>
      </c>
      <c r="G563" s="7">
        <v>72123</v>
      </c>
      <c r="H563" s="2">
        <v>387</v>
      </c>
    </row>
    <row r="564" spans="1:8" x14ac:dyDescent="0.2">
      <c r="A564" s="5" t="s">
        <v>1514</v>
      </c>
      <c r="B564" s="6">
        <v>52227</v>
      </c>
      <c r="C564" s="5">
        <v>559</v>
      </c>
      <c r="F564" s="2" t="s">
        <v>2579</v>
      </c>
      <c r="G564" s="7">
        <v>69636</v>
      </c>
      <c r="H564" s="2">
        <v>397</v>
      </c>
    </row>
    <row r="565" spans="1:8" x14ac:dyDescent="0.2">
      <c r="A565" s="5" t="s">
        <v>1823</v>
      </c>
      <c r="B565" s="6">
        <v>52227</v>
      </c>
      <c r="C565" s="5">
        <v>560</v>
      </c>
      <c r="F565" s="2" t="s">
        <v>2529</v>
      </c>
      <c r="G565" s="7">
        <v>77097</v>
      </c>
      <c r="H565" s="2">
        <v>351</v>
      </c>
    </row>
    <row r="566" spans="1:8" x14ac:dyDescent="0.2">
      <c r="A566" s="5" t="s">
        <v>1616</v>
      </c>
      <c r="B566" s="6">
        <v>52227</v>
      </c>
      <c r="C566" s="5">
        <v>561</v>
      </c>
      <c r="F566" s="2" t="s">
        <v>2538</v>
      </c>
      <c r="G566" s="7">
        <v>74610</v>
      </c>
      <c r="H566" s="2">
        <v>362</v>
      </c>
    </row>
    <row r="567" spans="1:8" x14ac:dyDescent="0.2">
      <c r="A567" s="5" t="s">
        <v>2544</v>
      </c>
      <c r="B567" s="6">
        <v>52227</v>
      </c>
      <c r="C567" s="5">
        <v>562</v>
      </c>
      <c r="F567" s="2" t="s">
        <v>109</v>
      </c>
      <c r="G567" s="7">
        <v>44766</v>
      </c>
      <c r="H567" s="2">
        <v>647</v>
      </c>
    </row>
    <row r="568" spans="1:8" x14ac:dyDescent="0.2">
      <c r="A568" s="5" t="s">
        <v>1719</v>
      </c>
      <c r="B568" s="6">
        <v>52227</v>
      </c>
      <c r="C568" s="5">
        <v>563</v>
      </c>
      <c r="F568" s="2" t="s">
        <v>55</v>
      </c>
      <c r="G568" s="7">
        <v>57201</v>
      </c>
      <c r="H568" s="2">
        <v>504</v>
      </c>
    </row>
    <row r="569" spans="1:8" x14ac:dyDescent="0.2">
      <c r="A569" s="5" t="s">
        <v>1682</v>
      </c>
      <c r="B569" s="6">
        <v>52227</v>
      </c>
      <c r="C569" s="5">
        <v>564</v>
      </c>
      <c r="F569" s="2" t="s">
        <v>7</v>
      </c>
      <c r="G569" s="7">
        <v>62175</v>
      </c>
      <c r="H569" s="2">
        <v>457</v>
      </c>
    </row>
    <row r="570" spans="1:8" x14ac:dyDescent="0.2">
      <c r="A570" s="5" t="s">
        <v>110</v>
      </c>
      <c r="B570" s="6">
        <v>52227</v>
      </c>
      <c r="C570" s="5">
        <v>565</v>
      </c>
      <c r="F570" s="2" t="s">
        <v>1581</v>
      </c>
      <c r="G570" s="7">
        <v>186525</v>
      </c>
      <c r="H570" s="2">
        <v>119</v>
      </c>
    </row>
    <row r="571" spans="1:8" x14ac:dyDescent="0.2">
      <c r="A571" s="5" t="s">
        <v>1458</v>
      </c>
      <c r="B571" s="6">
        <v>52227</v>
      </c>
      <c r="C571" s="5">
        <v>566</v>
      </c>
      <c r="F571" s="2" t="s">
        <v>446</v>
      </c>
      <c r="G571" s="7">
        <v>678951</v>
      </c>
      <c r="H571" s="2">
        <v>16</v>
      </c>
    </row>
    <row r="572" spans="1:8" x14ac:dyDescent="0.2">
      <c r="A572" s="5" t="s">
        <v>111</v>
      </c>
      <c r="B572" s="6">
        <v>52227</v>
      </c>
      <c r="C572" s="5">
        <v>567</v>
      </c>
      <c r="F572" s="2" t="s">
        <v>653</v>
      </c>
      <c r="G572" s="7">
        <v>581958</v>
      </c>
      <c r="H572" s="2">
        <v>19</v>
      </c>
    </row>
    <row r="573" spans="1:8" x14ac:dyDescent="0.2">
      <c r="A573" s="5" t="s">
        <v>112</v>
      </c>
      <c r="B573" s="6">
        <v>52227</v>
      </c>
      <c r="C573" s="5">
        <v>568</v>
      </c>
      <c r="F573" s="2" t="s">
        <v>1611</v>
      </c>
      <c r="G573" s="7">
        <v>169116</v>
      </c>
      <c r="H573" s="2">
        <v>135</v>
      </c>
    </row>
    <row r="574" spans="1:8" x14ac:dyDescent="0.2">
      <c r="A574" s="5" t="s">
        <v>113</v>
      </c>
      <c r="B574" s="6">
        <v>52227</v>
      </c>
      <c r="C574" s="5">
        <v>569</v>
      </c>
      <c r="F574" s="2" t="s">
        <v>22</v>
      </c>
      <c r="G574" s="7">
        <v>59688</v>
      </c>
      <c r="H574" s="2">
        <v>469</v>
      </c>
    </row>
    <row r="575" spans="1:8" x14ac:dyDescent="0.2">
      <c r="A575" s="5" t="s">
        <v>75</v>
      </c>
      <c r="B575" s="6">
        <v>52227</v>
      </c>
      <c r="C575" s="5">
        <v>570</v>
      </c>
      <c r="F575" s="2" t="s">
        <v>101</v>
      </c>
      <c r="G575" s="7">
        <v>52227</v>
      </c>
      <c r="H575" s="2">
        <v>552</v>
      </c>
    </row>
    <row r="576" spans="1:8" x14ac:dyDescent="0.2">
      <c r="A576" s="5" t="s">
        <v>2632</v>
      </c>
      <c r="B576" s="6">
        <v>52227</v>
      </c>
      <c r="C576" s="5">
        <v>571</v>
      </c>
      <c r="F576" s="2" t="s">
        <v>30</v>
      </c>
      <c r="G576" s="7">
        <v>59688</v>
      </c>
      <c r="H576" s="2">
        <v>483</v>
      </c>
    </row>
    <row r="577" spans="1:8" x14ac:dyDescent="0.2">
      <c r="A577" s="5" t="s">
        <v>1466</v>
      </c>
      <c r="B577" s="6">
        <v>49740</v>
      </c>
      <c r="C577" s="5">
        <v>572</v>
      </c>
      <c r="F577" s="2" t="s">
        <v>1674</v>
      </c>
      <c r="G577" s="7">
        <v>139272</v>
      </c>
      <c r="H577" s="2">
        <v>169</v>
      </c>
    </row>
    <row r="578" spans="1:8" x14ac:dyDescent="0.2">
      <c r="A578" s="5" t="s">
        <v>2523</v>
      </c>
      <c r="B578" s="6">
        <v>49740</v>
      </c>
      <c r="C578" s="5">
        <v>573</v>
      </c>
      <c r="F578" s="2" t="s">
        <v>2585</v>
      </c>
      <c r="G578" s="7">
        <v>69636</v>
      </c>
      <c r="H578" s="2">
        <v>404</v>
      </c>
    </row>
    <row r="579" spans="1:8" x14ac:dyDescent="0.2">
      <c r="A579" s="5" t="s">
        <v>114</v>
      </c>
      <c r="B579" s="6">
        <v>49740</v>
      </c>
      <c r="C579" s="5">
        <v>574</v>
      </c>
      <c r="F579" s="2" t="s">
        <v>375</v>
      </c>
      <c r="G579" s="7">
        <v>99480</v>
      </c>
      <c r="H579" s="2">
        <v>264</v>
      </c>
    </row>
    <row r="580" spans="1:8" x14ac:dyDescent="0.2">
      <c r="A580" s="5" t="s">
        <v>115</v>
      </c>
      <c r="B580" s="6">
        <v>49740</v>
      </c>
      <c r="C580" s="5">
        <v>575</v>
      </c>
      <c r="F580" s="2" t="s">
        <v>116</v>
      </c>
      <c r="G580" s="7">
        <v>32331</v>
      </c>
      <c r="H580" s="2">
        <v>893</v>
      </c>
    </row>
    <row r="581" spans="1:8" x14ac:dyDescent="0.2">
      <c r="A581" s="5" t="s">
        <v>117</v>
      </c>
      <c r="B581" s="6">
        <v>49740</v>
      </c>
      <c r="C581" s="5">
        <v>576</v>
      </c>
      <c r="F581" s="2" t="s">
        <v>118</v>
      </c>
      <c r="G581" s="7">
        <v>44766</v>
      </c>
      <c r="H581" s="2">
        <v>657</v>
      </c>
    </row>
    <row r="582" spans="1:8" x14ac:dyDescent="0.2">
      <c r="A582" s="5" t="s">
        <v>40</v>
      </c>
      <c r="B582" s="6">
        <v>49740</v>
      </c>
      <c r="C582" s="5">
        <v>577</v>
      </c>
      <c r="F582" s="2" t="s">
        <v>119</v>
      </c>
      <c r="G582" s="7">
        <v>34818</v>
      </c>
      <c r="H582" s="2">
        <v>845</v>
      </c>
    </row>
    <row r="583" spans="1:8" x14ac:dyDescent="0.2">
      <c r="A583" s="5" t="s">
        <v>1919</v>
      </c>
      <c r="B583" s="6">
        <v>49740</v>
      </c>
      <c r="C583" s="5">
        <v>578</v>
      </c>
      <c r="F583" s="2" t="s">
        <v>120</v>
      </c>
      <c r="G583" s="7">
        <v>39792</v>
      </c>
      <c r="H583" s="2">
        <v>761</v>
      </c>
    </row>
    <row r="584" spans="1:8" x14ac:dyDescent="0.2">
      <c r="A584" s="5" t="s">
        <v>121</v>
      </c>
      <c r="B584" s="6">
        <v>49740</v>
      </c>
      <c r="C584" s="5">
        <v>579</v>
      </c>
      <c r="F584" s="2" t="s">
        <v>339</v>
      </c>
      <c r="G584" s="7">
        <v>64662</v>
      </c>
      <c r="H584" s="2">
        <v>433</v>
      </c>
    </row>
    <row r="585" spans="1:8" x14ac:dyDescent="0.2">
      <c r="A585" s="5" t="s">
        <v>122</v>
      </c>
      <c r="B585" s="6">
        <v>49740</v>
      </c>
      <c r="C585" s="5">
        <v>580</v>
      </c>
      <c r="F585" s="2" t="s">
        <v>348</v>
      </c>
      <c r="G585" s="7">
        <v>44766</v>
      </c>
      <c r="H585" s="2">
        <v>673</v>
      </c>
    </row>
    <row r="586" spans="1:8" x14ac:dyDescent="0.2">
      <c r="A586" s="5" t="s">
        <v>2635</v>
      </c>
      <c r="B586" s="6">
        <v>49740</v>
      </c>
      <c r="C586" s="5">
        <v>581</v>
      </c>
      <c r="F586" s="2" t="s">
        <v>338</v>
      </c>
      <c r="G586" s="7">
        <v>67149</v>
      </c>
      <c r="H586" s="2">
        <v>409</v>
      </c>
    </row>
    <row r="587" spans="1:8" x14ac:dyDescent="0.2">
      <c r="A587" s="5" t="s">
        <v>123</v>
      </c>
      <c r="B587" s="6">
        <v>49740</v>
      </c>
      <c r="C587" s="5">
        <v>582</v>
      </c>
      <c r="F587" s="2" t="s">
        <v>360</v>
      </c>
      <c r="G587" s="7">
        <v>34818</v>
      </c>
      <c r="H587" s="2">
        <v>851</v>
      </c>
    </row>
    <row r="588" spans="1:8" x14ac:dyDescent="0.2">
      <c r="A588" s="5" t="s">
        <v>124</v>
      </c>
      <c r="B588" s="6">
        <v>49740</v>
      </c>
      <c r="C588" s="5">
        <v>583</v>
      </c>
      <c r="F588" s="2" t="s">
        <v>344</v>
      </c>
      <c r="G588" s="7">
        <v>52227</v>
      </c>
      <c r="H588" s="2">
        <v>553</v>
      </c>
    </row>
    <row r="589" spans="1:8" x14ac:dyDescent="0.2">
      <c r="A589" s="5" t="s">
        <v>125</v>
      </c>
      <c r="B589" s="6">
        <v>49740</v>
      </c>
      <c r="C589" s="5">
        <v>584</v>
      </c>
      <c r="F589" s="2" t="s">
        <v>346</v>
      </c>
      <c r="G589" s="7">
        <v>44766</v>
      </c>
      <c r="H589" s="2">
        <v>653</v>
      </c>
    </row>
    <row r="590" spans="1:8" x14ac:dyDescent="0.2">
      <c r="A590" s="5" t="s">
        <v>2578</v>
      </c>
      <c r="B590" s="6">
        <v>49740</v>
      </c>
      <c r="C590" s="5">
        <v>585</v>
      </c>
      <c r="F590" s="2" t="s">
        <v>350</v>
      </c>
      <c r="G590" s="7">
        <v>39792</v>
      </c>
      <c r="H590" s="2">
        <v>722</v>
      </c>
    </row>
    <row r="591" spans="1:8" x14ac:dyDescent="0.2">
      <c r="A591" s="5" t="s">
        <v>126</v>
      </c>
      <c r="B591" s="6">
        <v>49740</v>
      </c>
      <c r="C591" s="5">
        <v>586</v>
      </c>
      <c r="F591" s="2" t="s">
        <v>341</v>
      </c>
      <c r="G591" s="7">
        <v>62175</v>
      </c>
      <c r="H591" s="2">
        <v>449</v>
      </c>
    </row>
    <row r="592" spans="1:8" x14ac:dyDescent="0.2">
      <c r="A592" s="5" t="s">
        <v>127</v>
      </c>
      <c r="B592" s="6">
        <v>49740</v>
      </c>
      <c r="C592" s="5">
        <v>587</v>
      </c>
      <c r="F592" s="2" t="s">
        <v>334</v>
      </c>
      <c r="G592" s="7">
        <v>119376</v>
      </c>
      <c r="H592" s="2">
        <v>218</v>
      </c>
    </row>
    <row r="593" spans="1:8" x14ac:dyDescent="0.2">
      <c r="A593" s="5" t="s">
        <v>43</v>
      </c>
      <c r="B593" s="6">
        <v>49740</v>
      </c>
      <c r="C593" s="5">
        <v>588</v>
      </c>
      <c r="F593" s="2" t="s">
        <v>363</v>
      </c>
      <c r="G593" s="7">
        <v>32331</v>
      </c>
      <c r="H593" s="2">
        <v>942</v>
      </c>
    </row>
    <row r="594" spans="1:8" x14ac:dyDescent="0.2">
      <c r="A594" s="5" t="s">
        <v>1779</v>
      </c>
      <c r="B594" s="6">
        <v>49740</v>
      </c>
      <c r="C594" s="5">
        <v>589</v>
      </c>
      <c r="F594" s="2" t="s">
        <v>352</v>
      </c>
      <c r="G594" s="7">
        <v>39792</v>
      </c>
      <c r="H594" s="2">
        <v>739</v>
      </c>
    </row>
    <row r="595" spans="1:8" x14ac:dyDescent="0.2">
      <c r="A595" s="5" t="s">
        <v>1522</v>
      </c>
      <c r="B595" s="6">
        <v>49740</v>
      </c>
      <c r="C595" s="5">
        <v>590</v>
      </c>
      <c r="F595" s="2" t="s">
        <v>336</v>
      </c>
      <c r="G595" s="7">
        <v>89532</v>
      </c>
      <c r="H595" s="2">
        <v>302</v>
      </c>
    </row>
    <row r="596" spans="1:8" x14ac:dyDescent="0.2">
      <c r="A596" s="5" t="s">
        <v>128</v>
      </c>
      <c r="B596" s="6">
        <v>49740</v>
      </c>
      <c r="C596" s="5">
        <v>591</v>
      </c>
      <c r="F596" s="2" t="s">
        <v>333</v>
      </c>
      <c r="G596" s="7">
        <v>186525</v>
      </c>
      <c r="H596" s="2">
        <v>117</v>
      </c>
    </row>
    <row r="597" spans="1:8" x14ac:dyDescent="0.2">
      <c r="A597" s="5" t="s">
        <v>1610</v>
      </c>
      <c r="B597" s="6">
        <v>49740</v>
      </c>
      <c r="C597" s="5">
        <v>592</v>
      </c>
      <c r="F597" s="2" t="s">
        <v>345</v>
      </c>
      <c r="G597" s="7">
        <v>47253</v>
      </c>
      <c r="H597" s="2">
        <v>626</v>
      </c>
    </row>
    <row r="598" spans="1:8" x14ac:dyDescent="0.2">
      <c r="A598" s="5" t="s">
        <v>129</v>
      </c>
      <c r="B598" s="6">
        <v>49740</v>
      </c>
      <c r="C598" s="5">
        <v>593</v>
      </c>
      <c r="F598" s="2" t="s">
        <v>364</v>
      </c>
      <c r="G598" s="7">
        <v>32331</v>
      </c>
      <c r="H598" s="2">
        <v>949</v>
      </c>
    </row>
    <row r="599" spans="1:8" x14ac:dyDescent="0.2">
      <c r="A599" s="5" t="s">
        <v>1825</v>
      </c>
      <c r="B599" s="6">
        <v>49740</v>
      </c>
      <c r="C599" s="5">
        <v>594</v>
      </c>
      <c r="F599" s="2" t="s">
        <v>358</v>
      </c>
      <c r="G599" s="7">
        <v>37305</v>
      </c>
      <c r="H599" s="2">
        <v>816</v>
      </c>
    </row>
    <row r="600" spans="1:8" x14ac:dyDescent="0.2">
      <c r="A600" s="5" t="s">
        <v>1697</v>
      </c>
      <c r="B600" s="6">
        <v>49740</v>
      </c>
      <c r="C600" s="5">
        <v>595</v>
      </c>
      <c r="F600" s="2" t="s">
        <v>337</v>
      </c>
      <c r="G600" s="7">
        <v>77097</v>
      </c>
      <c r="H600" s="2">
        <v>356</v>
      </c>
    </row>
    <row r="601" spans="1:8" x14ac:dyDescent="0.2">
      <c r="A601" s="5" t="s">
        <v>130</v>
      </c>
      <c r="B601" s="6">
        <v>49740</v>
      </c>
      <c r="C601" s="5">
        <v>596</v>
      </c>
      <c r="F601" s="2" t="s">
        <v>362</v>
      </c>
      <c r="G601" s="7">
        <v>32331</v>
      </c>
      <c r="H601" s="2">
        <v>905</v>
      </c>
    </row>
    <row r="602" spans="1:8" x14ac:dyDescent="0.2">
      <c r="A602" s="5" t="s">
        <v>2573</v>
      </c>
      <c r="B602" s="6">
        <v>49740</v>
      </c>
      <c r="C602" s="5">
        <v>597</v>
      </c>
      <c r="F602" s="2" t="s">
        <v>343</v>
      </c>
      <c r="G602" s="7">
        <v>57201</v>
      </c>
      <c r="H602" s="2">
        <v>494</v>
      </c>
    </row>
    <row r="603" spans="1:8" x14ac:dyDescent="0.2">
      <c r="A603" s="5" t="s">
        <v>88</v>
      </c>
      <c r="B603" s="6">
        <v>49740</v>
      </c>
      <c r="C603" s="5">
        <v>598</v>
      </c>
      <c r="F603" s="2" t="s">
        <v>351</v>
      </c>
      <c r="G603" s="7">
        <v>39792</v>
      </c>
      <c r="H603" s="2">
        <v>735</v>
      </c>
    </row>
    <row r="604" spans="1:8" x14ac:dyDescent="0.2">
      <c r="A604" s="5" t="s">
        <v>10</v>
      </c>
      <c r="B604" s="6">
        <v>49740</v>
      </c>
      <c r="C604" s="5">
        <v>599</v>
      </c>
      <c r="F604" s="2" t="s">
        <v>356</v>
      </c>
      <c r="G604" s="7">
        <v>37305</v>
      </c>
      <c r="H604" s="2">
        <v>782</v>
      </c>
    </row>
    <row r="605" spans="1:8" x14ac:dyDescent="0.2">
      <c r="A605" s="5" t="s">
        <v>131</v>
      </c>
      <c r="B605" s="6">
        <v>49740</v>
      </c>
      <c r="C605" s="5">
        <v>600</v>
      </c>
      <c r="F605" s="2" t="s">
        <v>359</v>
      </c>
      <c r="G605" s="7">
        <v>34818</v>
      </c>
      <c r="H605" s="2">
        <v>849</v>
      </c>
    </row>
    <row r="606" spans="1:8" x14ac:dyDescent="0.2">
      <c r="A606" s="5" t="s">
        <v>1821</v>
      </c>
      <c r="B606" s="6">
        <v>49740</v>
      </c>
      <c r="C606" s="5">
        <v>601</v>
      </c>
      <c r="F606" s="2" t="s">
        <v>349</v>
      </c>
      <c r="G606" s="7">
        <v>42279</v>
      </c>
      <c r="H606" s="2">
        <v>699</v>
      </c>
    </row>
    <row r="607" spans="1:8" x14ac:dyDescent="0.2">
      <c r="A607" s="5" t="s">
        <v>17</v>
      </c>
      <c r="B607" s="6">
        <v>49740</v>
      </c>
      <c r="C607" s="5">
        <v>602</v>
      </c>
      <c r="F607" s="2" t="s">
        <v>342</v>
      </c>
      <c r="G607" s="7">
        <v>57201</v>
      </c>
      <c r="H607" s="2">
        <v>490</v>
      </c>
    </row>
    <row r="608" spans="1:8" x14ac:dyDescent="0.2">
      <c r="A608" s="5" t="s">
        <v>2603</v>
      </c>
      <c r="B608" s="6">
        <v>49740</v>
      </c>
      <c r="C608" s="5">
        <v>603</v>
      </c>
      <c r="F608" s="2" t="s">
        <v>335</v>
      </c>
      <c r="G608" s="7">
        <v>94506</v>
      </c>
      <c r="H608" s="2">
        <v>285</v>
      </c>
    </row>
    <row r="609" spans="1:8" x14ac:dyDescent="0.2">
      <c r="A609" s="5" t="s">
        <v>1802</v>
      </c>
      <c r="B609" s="6">
        <v>49740</v>
      </c>
      <c r="C609" s="5">
        <v>604</v>
      </c>
      <c r="F609" s="2" t="s">
        <v>354</v>
      </c>
      <c r="G609" s="7">
        <v>39792</v>
      </c>
      <c r="H609" s="2">
        <v>754</v>
      </c>
    </row>
    <row r="610" spans="1:8" x14ac:dyDescent="0.2">
      <c r="A610" s="5" t="s">
        <v>1577</v>
      </c>
      <c r="B610" s="6">
        <v>49740</v>
      </c>
      <c r="C610" s="5">
        <v>605</v>
      </c>
      <c r="F610" s="2" t="s">
        <v>340</v>
      </c>
      <c r="G610" s="7">
        <v>64662</v>
      </c>
      <c r="H610" s="2">
        <v>440</v>
      </c>
    </row>
    <row r="611" spans="1:8" x14ac:dyDescent="0.2">
      <c r="A611" s="5" t="s">
        <v>132</v>
      </c>
      <c r="B611" s="6">
        <v>49740</v>
      </c>
      <c r="C611" s="5">
        <v>606</v>
      </c>
      <c r="F611" s="2" t="s">
        <v>347</v>
      </c>
      <c r="G611" s="7">
        <v>44766</v>
      </c>
      <c r="H611" s="2">
        <v>668</v>
      </c>
    </row>
    <row r="612" spans="1:8" x14ac:dyDescent="0.2">
      <c r="A612" s="5" t="s">
        <v>1464</v>
      </c>
      <c r="B612" s="6">
        <v>47253</v>
      </c>
      <c r="C612" s="5">
        <v>607</v>
      </c>
      <c r="F612" s="2" t="s">
        <v>365</v>
      </c>
      <c r="G612" s="7">
        <v>32331</v>
      </c>
      <c r="H612" s="2">
        <v>958</v>
      </c>
    </row>
    <row r="613" spans="1:8" x14ac:dyDescent="0.2">
      <c r="A613" s="5" t="s">
        <v>1752</v>
      </c>
      <c r="B613" s="6">
        <v>47253</v>
      </c>
      <c r="C613" s="5">
        <v>608</v>
      </c>
      <c r="F613" s="2" t="s">
        <v>366</v>
      </c>
      <c r="G613" s="7">
        <v>29844</v>
      </c>
      <c r="H613" s="2">
        <v>990</v>
      </c>
    </row>
    <row r="614" spans="1:8" x14ac:dyDescent="0.2">
      <c r="A614" s="5" t="s">
        <v>668</v>
      </c>
      <c r="B614" s="6">
        <v>47253</v>
      </c>
      <c r="C614" s="5">
        <v>609</v>
      </c>
      <c r="F614" s="2" t="s">
        <v>355</v>
      </c>
      <c r="G614" s="7">
        <v>39792</v>
      </c>
      <c r="H614" s="2">
        <v>757</v>
      </c>
    </row>
    <row r="615" spans="1:8" x14ac:dyDescent="0.2">
      <c r="A615" s="5" t="s">
        <v>133</v>
      </c>
      <c r="B615" s="6">
        <v>47253</v>
      </c>
      <c r="C615" s="5">
        <v>610</v>
      </c>
      <c r="F615" s="2" t="s">
        <v>357</v>
      </c>
      <c r="G615" s="7">
        <v>37305</v>
      </c>
      <c r="H615" s="2">
        <v>811</v>
      </c>
    </row>
    <row r="616" spans="1:8" x14ac:dyDescent="0.2">
      <c r="A616" s="5" t="s">
        <v>134</v>
      </c>
      <c r="B616" s="6">
        <v>47253</v>
      </c>
      <c r="C616" s="5">
        <v>611</v>
      </c>
      <c r="F616" s="2" t="s">
        <v>361</v>
      </c>
      <c r="G616" s="7">
        <v>32331</v>
      </c>
      <c r="H616" s="2">
        <v>895</v>
      </c>
    </row>
    <row r="617" spans="1:8" x14ac:dyDescent="0.2">
      <c r="A617" s="5" t="s">
        <v>1502</v>
      </c>
      <c r="B617" s="6">
        <v>47253</v>
      </c>
      <c r="C617" s="5">
        <v>612</v>
      </c>
      <c r="F617" s="2" t="s">
        <v>135</v>
      </c>
      <c r="G617" s="7">
        <v>39792</v>
      </c>
      <c r="H617" s="2">
        <v>766</v>
      </c>
    </row>
    <row r="618" spans="1:8" x14ac:dyDescent="0.2">
      <c r="A618" s="5" t="s">
        <v>136</v>
      </c>
      <c r="B618" s="6">
        <v>47253</v>
      </c>
      <c r="C618" s="5">
        <v>613</v>
      </c>
      <c r="F618" s="2" t="s">
        <v>1803</v>
      </c>
      <c r="G618" s="7">
        <v>104454</v>
      </c>
      <c r="H618" s="2">
        <v>249</v>
      </c>
    </row>
    <row r="619" spans="1:8" x14ac:dyDescent="0.2">
      <c r="A619" s="5" t="s">
        <v>29</v>
      </c>
      <c r="B619" s="6">
        <v>47253</v>
      </c>
      <c r="C619" s="5">
        <v>614</v>
      </c>
      <c r="F619" s="2" t="s">
        <v>137</v>
      </c>
      <c r="G619" s="7">
        <v>39792</v>
      </c>
      <c r="H619" s="2">
        <v>745</v>
      </c>
    </row>
    <row r="620" spans="1:8" x14ac:dyDescent="0.2">
      <c r="A620" s="5" t="s">
        <v>1508</v>
      </c>
      <c r="B620" s="6">
        <v>47253</v>
      </c>
      <c r="C620" s="5">
        <v>615</v>
      </c>
      <c r="F620" s="2" t="s">
        <v>138</v>
      </c>
      <c r="G620" s="7">
        <v>37305</v>
      </c>
      <c r="H620" s="2">
        <v>824</v>
      </c>
    </row>
    <row r="621" spans="1:8" x14ac:dyDescent="0.2">
      <c r="A621" s="5" t="s">
        <v>139</v>
      </c>
      <c r="B621" s="6">
        <v>47253</v>
      </c>
      <c r="C621" s="5">
        <v>616</v>
      </c>
      <c r="F621" s="2" t="s">
        <v>107</v>
      </c>
      <c r="G621" s="7">
        <v>52227</v>
      </c>
      <c r="H621" s="2">
        <v>557</v>
      </c>
    </row>
    <row r="622" spans="1:8" x14ac:dyDescent="0.2">
      <c r="A622" s="5" t="s">
        <v>140</v>
      </c>
      <c r="B622" s="6">
        <v>47253</v>
      </c>
      <c r="C622" s="5">
        <v>617</v>
      </c>
      <c r="F622" s="2" t="s">
        <v>1880</v>
      </c>
      <c r="G622" s="7">
        <v>89532</v>
      </c>
      <c r="H622" s="2">
        <v>303</v>
      </c>
    </row>
    <row r="623" spans="1:8" x14ac:dyDescent="0.2">
      <c r="A623" s="5" t="s">
        <v>1619</v>
      </c>
      <c r="B623" s="6">
        <v>47253</v>
      </c>
      <c r="C623" s="5">
        <v>618</v>
      </c>
      <c r="F623" s="2" t="s">
        <v>1798</v>
      </c>
      <c r="G623" s="7">
        <v>106941</v>
      </c>
      <c r="H623" s="2">
        <v>246</v>
      </c>
    </row>
    <row r="624" spans="1:8" x14ac:dyDescent="0.2">
      <c r="A624" s="5" t="s">
        <v>141</v>
      </c>
      <c r="B624" s="6">
        <v>47253</v>
      </c>
      <c r="C624" s="5">
        <v>619</v>
      </c>
      <c r="F624" s="2" t="s">
        <v>142</v>
      </c>
      <c r="G624" s="7">
        <v>42279</v>
      </c>
      <c r="H624" s="2">
        <v>694</v>
      </c>
    </row>
    <row r="625" spans="1:8" x14ac:dyDescent="0.2">
      <c r="A625" s="5" t="s">
        <v>143</v>
      </c>
      <c r="B625" s="6">
        <v>47253</v>
      </c>
      <c r="C625" s="5">
        <v>620</v>
      </c>
      <c r="F625" s="2" t="s">
        <v>144</v>
      </c>
      <c r="G625" s="7">
        <v>34818</v>
      </c>
      <c r="H625" s="2">
        <v>835</v>
      </c>
    </row>
    <row r="626" spans="1:8" x14ac:dyDescent="0.2">
      <c r="A626" s="5" t="s">
        <v>1612</v>
      </c>
      <c r="B626" s="6">
        <v>47253</v>
      </c>
      <c r="C626" s="5">
        <v>621</v>
      </c>
      <c r="F626" s="2" t="s">
        <v>145</v>
      </c>
      <c r="G626" s="7">
        <v>32331</v>
      </c>
      <c r="H626" s="2">
        <v>892</v>
      </c>
    </row>
    <row r="627" spans="1:8" x14ac:dyDescent="0.2">
      <c r="A627" s="5" t="s">
        <v>2528</v>
      </c>
      <c r="B627" s="6">
        <v>47253</v>
      </c>
      <c r="C627" s="5">
        <v>622</v>
      </c>
      <c r="F627" s="2" t="s">
        <v>146</v>
      </c>
      <c r="G627" s="7">
        <v>47253</v>
      </c>
      <c r="H627" s="2">
        <v>633</v>
      </c>
    </row>
    <row r="628" spans="1:8" x14ac:dyDescent="0.2">
      <c r="A628" s="5" t="s">
        <v>147</v>
      </c>
      <c r="B628" s="6">
        <v>47253</v>
      </c>
      <c r="C628" s="5">
        <v>623</v>
      </c>
      <c r="F628" s="2" t="s">
        <v>1747</v>
      </c>
      <c r="G628" s="7">
        <v>119376</v>
      </c>
      <c r="H628" s="2">
        <v>216</v>
      </c>
    </row>
    <row r="629" spans="1:8" x14ac:dyDescent="0.2">
      <c r="A629" s="5" t="s">
        <v>2568</v>
      </c>
      <c r="B629" s="6">
        <v>47253</v>
      </c>
      <c r="C629" s="5">
        <v>624</v>
      </c>
      <c r="F629" s="2" t="s">
        <v>117</v>
      </c>
      <c r="G629" s="7">
        <v>49740</v>
      </c>
      <c r="H629" s="2">
        <v>576</v>
      </c>
    </row>
    <row r="630" spans="1:8" x14ac:dyDescent="0.2">
      <c r="A630" s="5" t="s">
        <v>2546</v>
      </c>
      <c r="B630" s="6">
        <v>47253</v>
      </c>
      <c r="C630" s="5">
        <v>625</v>
      </c>
      <c r="F630" s="2" t="s">
        <v>148</v>
      </c>
      <c r="G630" s="7">
        <v>34818</v>
      </c>
      <c r="H630" s="2">
        <v>877</v>
      </c>
    </row>
    <row r="631" spans="1:8" x14ac:dyDescent="0.2">
      <c r="A631" s="5" t="s">
        <v>345</v>
      </c>
      <c r="B631" s="6">
        <v>47253</v>
      </c>
      <c r="C631" s="5">
        <v>626</v>
      </c>
      <c r="F631" s="2" t="s">
        <v>149</v>
      </c>
      <c r="G631" s="7">
        <v>39792</v>
      </c>
      <c r="H631" s="2">
        <v>716</v>
      </c>
    </row>
    <row r="632" spans="1:8" x14ac:dyDescent="0.2">
      <c r="A632" s="5" t="s">
        <v>1628</v>
      </c>
      <c r="B632" s="6">
        <v>47253</v>
      </c>
      <c r="C632" s="5">
        <v>627</v>
      </c>
      <c r="F632" s="2" t="s">
        <v>1858</v>
      </c>
      <c r="G632" s="7">
        <v>94506</v>
      </c>
      <c r="H632" s="2">
        <v>287</v>
      </c>
    </row>
    <row r="633" spans="1:8" x14ac:dyDescent="0.2">
      <c r="A633" s="5" t="s">
        <v>150</v>
      </c>
      <c r="B633" s="6">
        <v>47253</v>
      </c>
      <c r="C633" s="5">
        <v>628</v>
      </c>
      <c r="F633" s="2" t="s">
        <v>428</v>
      </c>
      <c r="G633" s="7">
        <v>1054488</v>
      </c>
      <c r="H633" s="2">
        <v>7</v>
      </c>
    </row>
    <row r="634" spans="1:8" x14ac:dyDescent="0.2">
      <c r="A634" s="5" t="s">
        <v>1908</v>
      </c>
      <c r="B634" s="6">
        <v>47253</v>
      </c>
      <c r="C634" s="5">
        <v>629</v>
      </c>
      <c r="F634" s="2" t="s">
        <v>1642</v>
      </c>
      <c r="G634" s="7">
        <v>151707</v>
      </c>
      <c r="H634" s="2">
        <v>152</v>
      </c>
    </row>
    <row r="635" spans="1:8" x14ac:dyDescent="0.2">
      <c r="A635" s="5" t="s">
        <v>2598</v>
      </c>
      <c r="B635" s="6">
        <v>47253</v>
      </c>
      <c r="C635" s="5">
        <v>630</v>
      </c>
      <c r="F635" s="2" t="s">
        <v>151</v>
      </c>
      <c r="G635" s="7">
        <v>47253</v>
      </c>
      <c r="H635" s="2">
        <v>634</v>
      </c>
    </row>
    <row r="636" spans="1:8" x14ac:dyDescent="0.2">
      <c r="A636" s="5" t="s">
        <v>152</v>
      </c>
      <c r="B636" s="6">
        <v>47253</v>
      </c>
      <c r="C636" s="5">
        <v>631</v>
      </c>
      <c r="F636" s="2" t="s">
        <v>1435</v>
      </c>
      <c r="G636" s="7">
        <v>397920</v>
      </c>
      <c r="H636" s="2">
        <v>41</v>
      </c>
    </row>
    <row r="637" spans="1:8" x14ac:dyDescent="0.2">
      <c r="A637" s="5" t="s">
        <v>1518</v>
      </c>
      <c r="B637" s="6">
        <v>47253</v>
      </c>
      <c r="C637" s="5">
        <v>632</v>
      </c>
      <c r="F637" s="2" t="s">
        <v>89</v>
      </c>
      <c r="G637" s="7">
        <v>54714</v>
      </c>
      <c r="H637" s="2">
        <v>533</v>
      </c>
    </row>
    <row r="638" spans="1:8" x14ac:dyDescent="0.2">
      <c r="A638" s="5" t="s">
        <v>146</v>
      </c>
      <c r="B638" s="6">
        <v>47253</v>
      </c>
      <c r="C638" s="5">
        <v>633</v>
      </c>
      <c r="F638" s="2" t="s">
        <v>76</v>
      </c>
      <c r="G638" s="7">
        <v>54714</v>
      </c>
      <c r="H638" s="2">
        <v>523</v>
      </c>
    </row>
    <row r="639" spans="1:8" x14ac:dyDescent="0.2">
      <c r="A639" s="5" t="s">
        <v>151</v>
      </c>
      <c r="B639" s="6">
        <v>47253</v>
      </c>
      <c r="C639" s="5">
        <v>634</v>
      </c>
      <c r="F639" s="2" t="s">
        <v>1740</v>
      </c>
      <c r="G639" s="7">
        <v>121863</v>
      </c>
      <c r="H639" s="2">
        <v>211</v>
      </c>
    </row>
    <row r="640" spans="1:8" x14ac:dyDescent="0.2">
      <c r="A640" s="5" t="s">
        <v>662</v>
      </c>
      <c r="B640" s="6">
        <v>47253</v>
      </c>
      <c r="C640" s="5">
        <v>635</v>
      </c>
      <c r="F640" s="2" t="s">
        <v>147</v>
      </c>
      <c r="G640" s="7">
        <v>47253</v>
      </c>
      <c r="H640" s="2">
        <v>623</v>
      </c>
    </row>
    <row r="641" spans="1:8" x14ac:dyDescent="0.2">
      <c r="A641" s="5" t="s">
        <v>153</v>
      </c>
      <c r="B641" s="6">
        <v>47253</v>
      </c>
      <c r="C641" s="5">
        <v>636</v>
      </c>
      <c r="F641" s="2" t="s">
        <v>2582</v>
      </c>
      <c r="G641" s="7">
        <v>69636</v>
      </c>
      <c r="H641" s="2">
        <v>401</v>
      </c>
    </row>
    <row r="642" spans="1:8" x14ac:dyDescent="0.2">
      <c r="A642" s="5" t="s">
        <v>1771</v>
      </c>
      <c r="B642" s="6">
        <v>47253</v>
      </c>
      <c r="C642" s="5">
        <v>637</v>
      </c>
      <c r="F642" s="2" t="s">
        <v>154</v>
      </c>
      <c r="G642" s="7">
        <v>39792</v>
      </c>
      <c r="H642" s="2">
        <v>756</v>
      </c>
    </row>
    <row r="643" spans="1:8" x14ac:dyDescent="0.2">
      <c r="A643" s="5" t="s">
        <v>2612</v>
      </c>
      <c r="B643" s="6">
        <v>47253</v>
      </c>
      <c r="C643" s="5">
        <v>638</v>
      </c>
      <c r="F643" s="2" t="s">
        <v>155</v>
      </c>
      <c r="G643" s="7">
        <v>32331</v>
      </c>
      <c r="H643" s="2">
        <v>904</v>
      </c>
    </row>
    <row r="644" spans="1:8" x14ac:dyDescent="0.2">
      <c r="A644" s="5" t="s">
        <v>156</v>
      </c>
      <c r="B644" s="6">
        <v>47253</v>
      </c>
      <c r="C644" s="5">
        <v>639</v>
      </c>
      <c r="F644" s="2" t="s">
        <v>432</v>
      </c>
      <c r="G644" s="7">
        <v>775944</v>
      </c>
      <c r="H644" s="2">
        <v>9</v>
      </c>
    </row>
    <row r="645" spans="1:8" x14ac:dyDescent="0.2">
      <c r="A645" s="5" t="s">
        <v>157</v>
      </c>
      <c r="B645" s="6">
        <v>47253</v>
      </c>
      <c r="C645" s="5">
        <v>640</v>
      </c>
      <c r="F645" s="2" t="s">
        <v>1613</v>
      </c>
      <c r="G645" s="7">
        <v>166629</v>
      </c>
      <c r="H645" s="2">
        <v>136</v>
      </c>
    </row>
    <row r="646" spans="1:8" x14ac:dyDescent="0.2">
      <c r="A646" s="5" t="s">
        <v>63</v>
      </c>
      <c r="B646" s="6">
        <v>47253</v>
      </c>
      <c r="C646" s="5">
        <v>641</v>
      </c>
      <c r="F646" s="2" t="s">
        <v>2634</v>
      </c>
      <c r="G646" s="7">
        <v>64662</v>
      </c>
      <c r="H646" s="2">
        <v>444</v>
      </c>
    </row>
    <row r="647" spans="1:8" x14ac:dyDescent="0.2">
      <c r="A647" s="5" t="s">
        <v>158</v>
      </c>
      <c r="B647" s="6">
        <v>47253</v>
      </c>
      <c r="C647" s="5">
        <v>642</v>
      </c>
      <c r="F647" s="2" t="s">
        <v>1800</v>
      </c>
      <c r="G647" s="7">
        <v>106941</v>
      </c>
      <c r="H647" s="2">
        <v>247</v>
      </c>
    </row>
    <row r="648" spans="1:8" x14ac:dyDescent="0.2">
      <c r="A648" s="5" t="s">
        <v>159</v>
      </c>
      <c r="B648" s="6">
        <v>44766</v>
      </c>
      <c r="C648" s="5">
        <v>643</v>
      </c>
      <c r="F648" s="2" t="s">
        <v>1467</v>
      </c>
      <c r="G648" s="7">
        <v>293466</v>
      </c>
      <c r="H648" s="2">
        <v>57</v>
      </c>
    </row>
    <row r="649" spans="1:8" x14ac:dyDescent="0.2">
      <c r="A649" s="5" t="s">
        <v>2521</v>
      </c>
      <c r="B649" s="6">
        <v>44766</v>
      </c>
      <c r="C649" s="5">
        <v>644</v>
      </c>
      <c r="F649" s="2" t="s">
        <v>160</v>
      </c>
      <c r="G649" s="7">
        <v>37305</v>
      </c>
      <c r="H649" s="2">
        <v>789</v>
      </c>
    </row>
    <row r="650" spans="1:8" x14ac:dyDescent="0.2">
      <c r="A650" s="5" t="s">
        <v>161</v>
      </c>
      <c r="B650" s="6">
        <v>44766</v>
      </c>
      <c r="C650" s="5">
        <v>645</v>
      </c>
      <c r="F650" s="2" t="s">
        <v>1459</v>
      </c>
      <c r="G650" s="7">
        <v>310875</v>
      </c>
      <c r="H650" s="2">
        <v>53</v>
      </c>
    </row>
    <row r="651" spans="1:8" x14ac:dyDescent="0.2">
      <c r="A651" s="5" t="s">
        <v>162</v>
      </c>
      <c r="B651" s="6">
        <v>44766</v>
      </c>
      <c r="C651" s="5">
        <v>646</v>
      </c>
      <c r="F651" s="2" t="s">
        <v>1753</v>
      </c>
      <c r="G651" s="7">
        <v>119376</v>
      </c>
      <c r="H651" s="2">
        <v>221</v>
      </c>
    </row>
    <row r="652" spans="1:8" x14ac:dyDescent="0.2">
      <c r="A652" s="5" t="s">
        <v>109</v>
      </c>
      <c r="B652" s="6">
        <v>44766</v>
      </c>
      <c r="C652" s="5">
        <v>647</v>
      </c>
      <c r="F652" s="2" t="s">
        <v>78</v>
      </c>
      <c r="G652" s="7">
        <v>54714</v>
      </c>
      <c r="H652" s="2">
        <v>525</v>
      </c>
    </row>
    <row r="653" spans="1:8" x14ac:dyDescent="0.2">
      <c r="A653" s="5" t="s">
        <v>2608</v>
      </c>
      <c r="B653" s="6">
        <v>44766</v>
      </c>
      <c r="C653" s="5">
        <v>648</v>
      </c>
      <c r="F653" s="2" t="s">
        <v>163</v>
      </c>
      <c r="G653" s="7">
        <v>42279</v>
      </c>
      <c r="H653" s="2">
        <v>709</v>
      </c>
    </row>
    <row r="654" spans="1:8" x14ac:dyDescent="0.2">
      <c r="A654" s="5" t="s">
        <v>1834</v>
      </c>
      <c r="B654" s="6">
        <v>44766</v>
      </c>
      <c r="C654" s="5">
        <v>649</v>
      </c>
      <c r="F654" s="2" t="s">
        <v>13</v>
      </c>
      <c r="G654" s="7">
        <v>62175</v>
      </c>
      <c r="H654" s="2">
        <v>462</v>
      </c>
    </row>
    <row r="655" spans="1:8" x14ac:dyDescent="0.2">
      <c r="A655" s="5" t="s">
        <v>164</v>
      </c>
      <c r="B655" s="6">
        <v>44766</v>
      </c>
      <c r="C655" s="5">
        <v>650</v>
      </c>
      <c r="F655" s="2" t="s">
        <v>143</v>
      </c>
      <c r="G655" s="7">
        <v>47253</v>
      </c>
      <c r="H655" s="2">
        <v>620</v>
      </c>
    </row>
    <row r="656" spans="1:8" x14ac:dyDescent="0.2">
      <c r="A656" s="5" t="s">
        <v>165</v>
      </c>
      <c r="B656" s="6">
        <v>44766</v>
      </c>
      <c r="C656" s="5">
        <v>651</v>
      </c>
      <c r="F656" s="2" t="s">
        <v>112</v>
      </c>
      <c r="G656" s="7">
        <v>52227</v>
      </c>
      <c r="H656" s="2">
        <v>568</v>
      </c>
    </row>
    <row r="657" spans="1:8" x14ac:dyDescent="0.2">
      <c r="A657" s="5" t="s">
        <v>166</v>
      </c>
      <c r="B657" s="6">
        <v>44766</v>
      </c>
      <c r="C657" s="5">
        <v>652</v>
      </c>
      <c r="F657" s="2" t="s">
        <v>2532</v>
      </c>
      <c r="G657" s="7">
        <v>77097</v>
      </c>
      <c r="H657" s="2">
        <v>353</v>
      </c>
    </row>
    <row r="658" spans="1:8" x14ac:dyDescent="0.2">
      <c r="A658" s="5" t="s">
        <v>346</v>
      </c>
      <c r="B658" s="6">
        <v>44766</v>
      </c>
      <c r="C658" s="5">
        <v>653</v>
      </c>
      <c r="F658" s="2" t="s">
        <v>127</v>
      </c>
      <c r="G658" s="7">
        <v>49740</v>
      </c>
      <c r="H658" s="2">
        <v>587</v>
      </c>
    </row>
    <row r="659" spans="1:8" x14ac:dyDescent="0.2">
      <c r="A659" s="5" t="s">
        <v>1721</v>
      </c>
      <c r="B659" s="6">
        <v>44766</v>
      </c>
      <c r="C659" s="5">
        <v>654</v>
      </c>
      <c r="F659" s="2" t="s">
        <v>167</v>
      </c>
      <c r="G659" s="7">
        <v>34818</v>
      </c>
      <c r="H659" s="2">
        <v>869</v>
      </c>
    </row>
    <row r="660" spans="1:8" x14ac:dyDescent="0.2">
      <c r="A660" s="5" t="s">
        <v>168</v>
      </c>
      <c r="B660" s="6">
        <v>44766</v>
      </c>
      <c r="C660" s="5">
        <v>655</v>
      </c>
      <c r="F660" s="2" t="s">
        <v>1918</v>
      </c>
      <c r="G660" s="7">
        <v>82071</v>
      </c>
      <c r="H660" s="2">
        <v>330</v>
      </c>
    </row>
    <row r="661" spans="1:8" x14ac:dyDescent="0.2">
      <c r="A661" s="5" t="s">
        <v>169</v>
      </c>
      <c r="B661" s="6">
        <v>44766</v>
      </c>
      <c r="C661" s="5">
        <v>656</v>
      </c>
      <c r="F661" s="2" t="s">
        <v>1902</v>
      </c>
      <c r="G661" s="7">
        <v>84558</v>
      </c>
      <c r="H661" s="2">
        <v>319</v>
      </c>
    </row>
    <row r="662" spans="1:8" x14ac:dyDescent="0.2">
      <c r="A662" s="5" t="s">
        <v>118</v>
      </c>
      <c r="B662" s="6">
        <v>44766</v>
      </c>
      <c r="C662" s="5">
        <v>657</v>
      </c>
      <c r="F662" s="2" t="s">
        <v>1471</v>
      </c>
      <c r="G662" s="7">
        <v>290979</v>
      </c>
      <c r="H662" s="2">
        <v>59</v>
      </c>
    </row>
    <row r="663" spans="1:8" x14ac:dyDescent="0.2">
      <c r="A663" s="5" t="s">
        <v>1850</v>
      </c>
      <c r="B663" s="6">
        <v>44766</v>
      </c>
      <c r="C663" s="5">
        <v>658</v>
      </c>
      <c r="F663" s="2" t="s">
        <v>1587</v>
      </c>
      <c r="G663" s="7">
        <v>184038</v>
      </c>
      <c r="H663" s="2">
        <v>122</v>
      </c>
    </row>
    <row r="664" spans="1:8" x14ac:dyDescent="0.2">
      <c r="A664" s="5" t="s">
        <v>96</v>
      </c>
      <c r="B664" s="6">
        <v>44766</v>
      </c>
      <c r="C664" s="5">
        <v>659</v>
      </c>
      <c r="F664" s="2" t="s">
        <v>1550</v>
      </c>
      <c r="G664" s="7">
        <v>206421</v>
      </c>
      <c r="H664" s="2">
        <v>101</v>
      </c>
    </row>
    <row r="665" spans="1:8" x14ac:dyDescent="0.2">
      <c r="A665" s="5" t="s">
        <v>15</v>
      </c>
      <c r="B665" s="6">
        <v>44766</v>
      </c>
      <c r="C665" s="5">
        <v>660</v>
      </c>
      <c r="F665" s="2" t="s">
        <v>47</v>
      </c>
      <c r="G665" s="7">
        <v>57201</v>
      </c>
      <c r="H665" s="2">
        <v>498</v>
      </c>
    </row>
    <row r="666" spans="1:8" x14ac:dyDescent="0.2">
      <c r="A666" s="5" t="s">
        <v>170</v>
      </c>
      <c r="B666" s="6">
        <v>44766</v>
      </c>
      <c r="C666" s="5">
        <v>661</v>
      </c>
      <c r="F666" s="2" t="s">
        <v>130</v>
      </c>
      <c r="G666" s="7">
        <v>49740</v>
      </c>
      <c r="H666" s="2">
        <v>596</v>
      </c>
    </row>
    <row r="667" spans="1:8" x14ac:dyDescent="0.2">
      <c r="A667" s="5" t="s">
        <v>171</v>
      </c>
      <c r="B667" s="6">
        <v>44766</v>
      </c>
      <c r="C667" s="5">
        <v>662</v>
      </c>
      <c r="F667" s="2" t="s">
        <v>1835</v>
      </c>
      <c r="G667" s="7">
        <v>96993</v>
      </c>
      <c r="H667" s="2">
        <v>271</v>
      </c>
    </row>
    <row r="668" spans="1:8" x14ac:dyDescent="0.2">
      <c r="A668" s="5" t="s">
        <v>172</v>
      </c>
      <c r="B668" s="6">
        <v>44766</v>
      </c>
      <c r="C668" s="5">
        <v>663</v>
      </c>
      <c r="F668" s="2" t="s">
        <v>1431</v>
      </c>
      <c r="G668" s="7">
        <v>402894</v>
      </c>
      <c r="H668" s="2">
        <v>39</v>
      </c>
    </row>
    <row r="669" spans="1:8" x14ac:dyDescent="0.2">
      <c r="A669" s="5" t="s">
        <v>1829</v>
      </c>
      <c r="B669" s="6">
        <v>44766</v>
      </c>
      <c r="C669" s="5">
        <v>664</v>
      </c>
      <c r="F669" s="2" t="s">
        <v>1876</v>
      </c>
      <c r="G669" s="7">
        <v>89532</v>
      </c>
      <c r="H669" s="2">
        <v>300</v>
      </c>
    </row>
    <row r="670" spans="1:8" x14ac:dyDescent="0.2">
      <c r="A670" s="5" t="s">
        <v>173</v>
      </c>
      <c r="B670" s="6">
        <v>44766</v>
      </c>
      <c r="C670" s="5">
        <v>665</v>
      </c>
      <c r="F670" s="2" t="s">
        <v>2543</v>
      </c>
      <c r="G670" s="7">
        <v>74610</v>
      </c>
      <c r="H670" s="2">
        <v>367</v>
      </c>
    </row>
    <row r="671" spans="1:8" x14ac:dyDescent="0.2">
      <c r="A671" s="5" t="s">
        <v>35</v>
      </c>
      <c r="B671" s="6">
        <v>44766</v>
      </c>
      <c r="C671" s="5">
        <v>666</v>
      </c>
      <c r="F671" s="2" t="s">
        <v>1766</v>
      </c>
      <c r="G671" s="7">
        <v>114402</v>
      </c>
      <c r="H671" s="2">
        <v>229</v>
      </c>
    </row>
    <row r="672" spans="1:8" x14ac:dyDescent="0.2">
      <c r="A672" s="5" t="s">
        <v>174</v>
      </c>
      <c r="B672" s="6">
        <v>44766</v>
      </c>
      <c r="C672" s="5">
        <v>667</v>
      </c>
      <c r="F672" s="2" t="s">
        <v>1643</v>
      </c>
      <c r="G672" s="7">
        <v>149220</v>
      </c>
      <c r="H672" s="2">
        <v>153</v>
      </c>
    </row>
    <row r="673" spans="1:8" x14ac:dyDescent="0.2">
      <c r="A673" s="5" t="s">
        <v>347</v>
      </c>
      <c r="B673" s="6">
        <v>44766</v>
      </c>
      <c r="C673" s="5">
        <v>668</v>
      </c>
      <c r="F673" s="2" t="s">
        <v>74</v>
      </c>
      <c r="G673" s="7">
        <v>54714</v>
      </c>
      <c r="H673" s="2">
        <v>522</v>
      </c>
    </row>
    <row r="674" spans="1:8" x14ac:dyDescent="0.2">
      <c r="A674" s="5" t="s">
        <v>175</v>
      </c>
      <c r="B674" s="6">
        <v>44766</v>
      </c>
      <c r="C674" s="5">
        <v>669</v>
      </c>
      <c r="F674" s="2" t="s">
        <v>176</v>
      </c>
      <c r="G674" s="7">
        <v>32331</v>
      </c>
      <c r="H674" s="2">
        <v>910</v>
      </c>
    </row>
    <row r="675" spans="1:8" x14ac:dyDescent="0.2">
      <c r="A675" s="5" t="s">
        <v>85</v>
      </c>
      <c r="B675" s="6">
        <v>44766</v>
      </c>
      <c r="C675" s="5">
        <v>670</v>
      </c>
      <c r="F675" s="2" t="s">
        <v>177</v>
      </c>
      <c r="G675" s="7">
        <v>29844</v>
      </c>
      <c r="H675" s="2">
        <v>969</v>
      </c>
    </row>
    <row r="676" spans="1:8" x14ac:dyDescent="0.2">
      <c r="A676" s="5" t="s">
        <v>1532</v>
      </c>
      <c r="B676" s="6">
        <v>44766</v>
      </c>
      <c r="C676" s="5">
        <v>671</v>
      </c>
      <c r="F676" s="2" t="s">
        <v>170</v>
      </c>
      <c r="G676" s="7">
        <v>44766</v>
      </c>
      <c r="H676" s="2">
        <v>661</v>
      </c>
    </row>
    <row r="677" spans="1:8" x14ac:dyDescent="0.2">
      <c r="A677" s="5" t="s">
        <v>178</v>
      </c>
      <c r="B677" s="6">
        <v>44766</v>
      </c>
      <c r="C677" s="5">
        <v>672</v>
      </c>
      <c r="F677" s="2" t="s">
        <v>179</v>
      </c>
      <c r="G677" s="7">
        <v>42279</v>
      </c>
      <c r="H677" s="2">
        <v>691</v>
      </c>
    </row>
    <row r="678" spans="1:8" x14ac:dyDescent="0.2">
      <c r="A678" s="5" t="s">
        <v>348</v>
      </c>
      <c r="B678" s="6">
        <v>44766</v>
      </c>
      <c r="C678" s="5">
        <v>673</v>
      </c>
      <c r="F678" s="2" t="s">
        <v>180</v>
      </c>
      <c r="G678" s="7">
        <v>29844</v>
      </c>
      <c r="H678" s="2">
        <v>999</v>
      </c>
    </row>
    <row r="679" spans="1:8" x14ac:dyDescent="0.2">
      <c r="A679" s="5" t="s">
        <v>2464</v>
      </c>
      <c r="B679" s="6">
        <v>44766</v>
      </c>
      <c r="C679" s="5">
        <v>674</v>
      </c>
      <c r="F679" s="2" t="s">
        <v>181</v>
      </c>
      <c r="G679" s="7">
        <v>39792</v>
      </c>
      <c r="H679" s="2">
        <v>741</v>
      </c>
    </row>
    <row r="680" spans="1:8" x14ac:dyDescent="0.2">
      <c r="A680" s="5" t="s">
        <v>1637</v>
      </c>
      <c r="B680" s="6">
        <v>42279</v>
      </c>
      <c r="C680" s="5">
        <v>675</v>
      </c>
      <c r="F680" s="2" t="s">
        <v>2577</v>
      </c>
      <c r="G680" s="7">
        <v>69636</v>
      </c>
      <c r="H680" s="2">
        <v>396</v>
      </c>
    </row>
    <row r="681" spans="1:8" x14ac:dyDescent="0.2">
      <c r="A681" s="5" t="s">
        <v>44</v>
      </c>
      <c r="B681" s="6">
        <v>42279</v>
      </c>
      <c r="C681" s="5">
        <v>676</v>
      </c>
      <c r="F681" s="2" t="s">
        <v>1887</v>
      </c>
      <c r="G681" s="7">
        <v>87045</v>
      </c>
      <c r="H681" s="2">
        <v>309</v>
      </c>
    </row>
    <row r="682" spans="1:8" x14ac:dyDescent="0.2">
      <c r="A682" s="5" t="s">
        <v>671</v>
      </c>
      <c r="B682" s="6">
        <v>42279</v>
      </c>
      <c r="C682" s="5">
        <v>677</v>
      </c>
      <c r="F682" s="2" t="s">
        <v>20</v>
      </c>
      <c r="G682" s="7">
        <v>59688</v>
      </c>
      <c r="H682" s="2">
        <v>466</v>
      </c>
    </row>
    <row r="683" spans="1:8" x14ac:dyDescent="0.2">
      <c r="A683" s="5" t="s">
        <v>73</v>
      </c>
      <c r="B683" s="6">
        <v>42279</v>
      </c>
      <c r="C683" s="5">
        <v>678</v>
      </c>
      <c r="F683" s="2" t="s">
        <v>2617</v>
      </c>
      <c r="G683" s="7">
        <v>64662</v>
      </c>
      <c r="H683" s="2">
        <v>430</v>
      </c>
    </row>
    <row r="684" spans="1:8" x14ac:dyDescent="0.2">
      <c r="A684" s="5" t="s">
        <v>182</v>
      </c>
      <c r="B684" s="6">
        <v>42279</v>
      </c>
      <c r="C684" s="5">
        <v>679</v>
      </c>
      <c r="F684" s="2" t="s">
        <v>1851</v>
      </c>
      <c r="G684" s="7">
        <v>96993</v>
      </c>
      <c r="H684" s="2">
        <v>281</v>
      </c>
    </row>
    <row r="685" spans="1:8" x14ac:dyDescent="0.2">
      <c r="A685" s="5" t="s">
        <v>183</v>
      </c>
      <c r="B685" s="6">
        <v>42279</v>
      </c>
      <c r="C685" s="5">
        <v>680</v>
      </c>
      <c r="F685" s="2" t="s">
        <v>184</v>
      </c>
      <c r="G685" s="7">
        <v>37305</v>
      </c>
      <c r="H685" s="2">
        <v>772</v>
      </c>
    </row>
    <row r="686" spans="1:8" x14ac:dyDescent="0.2">
      <c r="A686" s="5" t="s">
        <v>185</v>
      </c>
      <c r="B686" s="6">
        <v>42279</v>
      </c>
      <c r="C686" s="5">
        <v>681</v>
      </c>
      <c r="F686" s="2" t="s">
        <v>84</v>
      </c>
      <c r="G686" s="7">
        <v>54714</v>
      </c>
      <c r="H686" s="2">
        <v>530</v>
      </c>
    </row>
    <row r="687" spans="1:8" x14ac:dyDescent="0.2">
      <c r="A687" s="5" t="s">
        <v>8</v>
      </c>
      <c r="B687" s="6">
        <v>42279</v>
      </c>
      <c r="C687" s="5">
        <v>682</v>
      </c>
      <c r="F687" s="2" t="s">
        <v>186</v>
      </c>
      <c r="G687" s="7">
        <v>32331</v>
      </c>
      <c r="H687" s="2">
        <v>888</v>
      </c>
    </row>
    <row r="688" spans="1:8" x14ac:dyDescent="0.2">
      <c r="A688" s="5" t="s">
        <v>82</v>
      </c>
      <c r="B688" s="6">
        <v>42279</v>
      </c>
      <c r="C688" s="5">
        <v>683</v>
      </c>
      <c r="F688" s="2" t="s">
        <v>187</v>
      </c>
      <c r="G688" s="7">
        <v>34818</v>
      </c>
      <c r="H688" s="2">
        <v>875</v>
      </c>
    </row>
    <row r="689" spans="1:8" x14ac:dyDescent="0.2">
      <c r="A689" s="5" t="s">
        <v>1563</v>
      </c>
      <c r="B689" s="6">
        <v>42279</v>
      </c>
      <c r="C689" s="5">
        <v>684</v>
      </c>
      <c r="F689" s="2" t="s">
        <v>1738</v>
      </c>
      <c r="G689" s="7">
        <v>124350</v>
      </c>
      <c r="H689" s="2">
        <v>210</v>
      </c>
    </row>
    <row r="690" spans="1:8" x14ac:dyDescent="0.2">
      <c r="A690" s="5" t="s">
        <v>188</v>
      </c>
      <c r="B690" s="6">
        <v>42279</v>
      </c>
      <c r="C690" s="5">
        <v>685</v>
      </c>
      <c r="F690" s="2" t="s">
        <v>124</v>
      </c>
      <c r="G690" s="7">
        <v>49740</v>
      </c>
      <c r="H690" s="2">
        <v>583</v>
      </c>
    </row>
    <row r="691" spans="1:8" x14ac:dyDescent="0.2">
      <c r="A691" s="5" t="s">
        <v>81</v>
      </c>
      <c r="B691" s="6">
        <v>42279</v>
      </c>
      <c r="C691" s="5">
        <v>686</v>
      </c>
      <c r="F691" s="2" t="s">
        <v>1685</v>
      </c>
      <c r="G691" s="7">
        <v>136785</v>
      </c>
      <c r="H691" s="2">
        <v>175</v>
      </c>
    </row>
    <row r="692" spans="1:8" x14ac:dyDescent="0.2">
      <c r="A692" s="5" t="s">
        <v>1668</v>
      </c>
      <c r="B692" s="6">
        <v>42279</v>
      </c>
      <c r="C692" s="5">
        <v>687</v>
      </c>
      <c r="F692" s="2" t="s">
        <v>94</v>
      </c>
      <c r="G692" s="7">
        <v>54714</v>
      </c>
      <c r="H692" s="2">
        <v>540</v>
      </c>
    </row>
    <row r="693" spans="1:8" x14ac:dyDescent="0.2">
      <c r="A693" s="5" t="s">
        <v>2639</v>
      </c>
      <c r="B693" s="6">
        <v>42279</v>
      </c>
      <c r="C693" s="5">
        <v>688</v>
      </c>
      <c r="F693" s="2" t="s">
        <v>189</v>
      </c>
      <c r="G693" s="7">
        <v>29844</v>
      </c>
      <c r="H693" s="2">
        <v>978</v>
      </c>
    </row>
    <row r="694" spans="1:8" x14ac:dyDescent="0.2">
      <c r="A694" s="5" t="s">
        <v>190</v>
      </c>
      <c r="B694" s="6">
        <v>42279</v>
      </c>
      <c r="C694" s="5">
        <v>689</v>
      </c>
      <c r="F694" s="2" t="s">
        <v>191</v>
      </c>
      <c r="G694" s="7">
        <v>39792</v>
      </c>
      <c r="H694" s="2">
        <v>768</v>
      </c>
    </row>
    <row r="695" spans="1:8" x14ac:dyDescent="0.2">
      <c r="A695" s="5" t="s">
        <v>2602</v>
      </c>
      <c r="B695" s="6">
        <v>42279</v>
      </c>
      <c r="C695" s="5">
        <v>690</v>
      </c>
      <c r="F695" s="2" t="s">
        <v>153</v>
      </c>
      <c r="G695" s="7">
        <v>47253</v>
      </c>
      <c r="H695" s="2">
        <v>636</v>
      </c>
    </row>
    <row r="696" spans="1:8" x14ac:dyDescent="0.2">
      <c r="A696" s="5" t="s">
        <v>179</v>
      </c>
      <c r="B696" s="6">
        <v>42279</v>
      </c>
      <c r="C696" s="5">
        <v>691</v>
      </c>
      <c r="F696" s="2" t="s">
        <v>2562</v>
      </c>
      <c r="G696" s="7">
        <v>72123</v>
      </c>
      <c r="H696" s="2">
        <v>381</v>
      </c>
    </row>
    <row r="697" spans="1:8" x14ac:dyDescent="0.2">
      <c r="A697" s="5" t="s">
        <v>1875</v>
      </c>
      <c r="B697" s="6">
        <v>42279</v>
      </c>
      <c r="C697" s="5">
        <v>692</v>
      </c>
      <c r="F697" s="2" t="s">
        <v>1583</v>
      </c>
      <c r="G697" s="7">
        <v>186525</v>
      </c>
      <c r="H697" s="2">
        <v>120</v>
      </c>
    </row>
    <row r="698" spans="1:8" x14ac:dyDescent="0.2">
      <c r="A698" s="5" t="s">
        <v>1446</v>
      </c>
      <c r="B698" s="6">
        <v>42279</v>
      </c>
      <c r="C698" s="5">
        <v>693</v>
      </c>
      <c r="F698" s="2" t="s">
        <v>192</v>
      </c>
      <c r="G698" s="7">
        <v>34818</v>
      </c>
      <c r="H698" s="2">
        <v>834</v>
      </c>
    </row>
    <row r="699" spans="1:8" x14ac:dyDescent="0.2">
      <c r="A699" s="5" t="s">
        <v>142</v>
      </c>
      <c r="B699" s="6">
        <v>42279</v>
      </c>
      <c r="C699" s="5">
        <v>694</v>
      </c>
      <c r="F699" s="2" t="s">
        <v>2592</v>
      </c>
      <c r="G699" s="7">
        <v>67149</v>
      </c>
      <c r="H699" s="2">
        <v>407</v>
      </c>
    </row>
    <row r="700" spans="1:8" x14ac:dyDescent="0.2">
      <c r="A700" s="5" t="s">
        <v>70</v>
      </c>
      <c r="B700" s="6">
        <v>42279</v>
      </c>
      <c r="C700" s="5">
        <v>695</v>
      </c>
      <c r="F700" s="2" t="s">
        <v>4</v>
      </c>
      <c r="G700" s="7">
        <v>62175</v>
      </c>
      <c r="H700" s="2">
        <v>455</v>
      </c>
    </row>
    <row r="701" spans="1:8" x14ac:dyDescent="0.2">
      <c r="A701" s="5" t="s">
        <v>1822</v>
      </c>
      <c r="B701" s="6">
        <v>42279</v>
      </c>
      <c r="C701" s="5">
        <v>696</v>
      </c>
      <c r="F701" s="2" t="s">
        <v>1567</v>
      </c>
      <c r="G701" s="7">
        <v>193986</v>
      </c>
      <c r="H701" s="2">
        <v>111</v>
      </c>
    </row>
    <row r="702" spans="1:8" x14ac:dyDescent="0.2">
      <c r="A702" s="5" t="s">
        <v>193</v>
      </c>
      <c r="B702" s="6">
        <v>42279</v>
      </c>
      <c r="C702" s="5">
        <v>697</v>
      </c>
      <c r="F702" s="2" t="s">
        <v>185</v>
      </c>
      <c r="G702" s="7">
        <v>42279</v>
      </c>
      <c r="H702" s="2">
        <v>681</v>
      </c>
    </row>
    <row r="703" spans="1:8" x14ac:dyDescent="0.2">
      <c r="A703" s="5" t="s">
        <v>1436</v>
      </c>
      <c r="B703" s="6">
        <v>42279</v>
      </c>
      <c r="C703" s="5">
        <v>698</v>
      </c>
      <c r="F703" s="2" t="s">
        <v>158</v>
      </c>
      <c r="G703" s="7">
        <v>47253</v>
      </c>
      <c r="H703" s="2">
        <v>642</v>
      </c>
    </row>
    <row r="704" spans="1:8" x14ac:dyDescent="0.2">
      <c r="A704" s="5" t="s">
        <v>349</v>
      </c>
      <c r="B704" s="6">
        <v>42279</v>
      </c>
      <c r="C704" s="5">
        <v>699</v>
      </c>
      <c r="F704" s="2" t="s">
        <v>2613</v>
      </c>
      <c r="G704" s="7">
        <v>64662</v>
      </c>
      <c r="H704" s="2">
        <v>427</v>
      </c>
    </row>
    <row r="705" spans="1:8" x14ac:dyDescent="0.2">
      <c r="A705" s="5" t="s">
        <v>1456</v>
      </c>
      <c r="B705" s="6">
        <v>42279</v>
      </c>
      <c r="C705" s="5">
        <v>700</v>
      </c>
      <c r="F705" s="2" t="s">
        <v>1900</v>
      </c>
      <c r="G705" s="7">
        <v>84558</v>
      </c>
      <c r="H705" s="2">
        <v>318</v>
      </c>
    </row>
    <row r="706" spans="1:8" x14ac:dyDescent="0.2">
      <c r="A706" s="5" t="s">
        <v>194</v>
      </c>
      <c r="B706" s="6">
        <v>42279</v>
      </c>
      <c r="C706" s="5">
        <v>701</v>
      </c>
      <c r="F706" s="2" t="s">
        <v>1640</v>
      </c>
      <c r="G706" s="7">
        <v>154194</v>
      </c>
      <c r="H706" s="2">
        <v>151</v>
      </c>
    </row>
    <row r="707" spans="1:8" x14ac:dyDescent="0.2">
      <c r="A707" s="5" t="s">
        <v>1843</v>
      </c>
      <c r="B707" s="6">
        <v>42279</v>
      </c>
      <c r="C707" s="5">
        <v>702</v>
      </c>
      <c r="F707" s="2" t="s">
        <v>12</v>
      </c>
      <c r="G707" s="7">
        <v>62175</v>
      </c>
      <c r="H707" s="2">
        <v>461</v>
      </c>
    </row>
    <row r="708" spans="1:8" x14ac:dyDescent="0.2">
      <c r="A708" s="5" t="s">
        <v>1540</v>
      </c>
      <c r="B708" s="6">
        <v>42279</v>
      </c>
      <c r="C708" s="5">
        <v>703</v>
      </c>
      <c r="F708" s="2" t="s">
        <v>1447</v>
      </c>
      <c r="G708" s="7">
        <v>363102</v>
      </c>
      <c r="H708" s="2">
        <v>47</v>
      </c>
    </row>
    <row r="709" spans="1:8" x14ac:dyDescent="0.2">
      <c r="A709" s="5" t="s">
        <v>195</v>
      </c>
      <c r="B709" s="6">
        <v>42279</v>
      </c>
      <c r="C709" s="5">
        <v>704</v>
      </c>
      <c r="F709" s="2" t="s">
        <v>1882</v>
      </c>
      <c r="G709" s="7">
        <v>87045</v>
      </c>
      <c r="H709" s="2">
        <v>306</v>
      </c>
    </row>
    <row r="710" spans="1:8" x14ac:dyDescent="0.2">
      <c r="A710" s="5" t="s">
        <v>196</v>
      </c>
      <c r="B710" s="6">
        <v>42279</v>
      </c>
      <c r="C710" s="5">
        <v>705</v>
      </c>
      <c r="F710" s="2" t="s">
        <v>131</v>
      </c>
      <c r="G710" s="7">
        <v>49740</v>
      </c>
      <c r="H710" s="2">
        <v>600</v>
      </c>
    </row>
    <row r="711" spans="1:8" x14ac:dyDescent="0.2">
      <c r="A711" s="5" t="s">
        <v>197</v>
      </c>
      <c r="B711" s="6">
        <v>42279</v>
      </c>
      <c r="C711" s="5">
        <v>706</v>
      </c>
      <c r="F711" s="2" t="s">
        <v>2628</v>
      </c>
      <c r="G711" s="7">
        <v>64662</v>
      </c>
      <c r="H711" s="2">
        <v>439</v>
      </c>
    </row>
    <row r="712" spans="1:8" x14ac:dyDescent="0.2">
      <c r="A712" s="5" t="s">
        <v>1839</v>
      </c>
      <c r="B712" s="6">
        <v>42279</v>
      </c>
      <c r="C712" s="5">
        <v>707</v>
      </c>
      <c r="F712" s="2" t="s">
        <v>198</v>
      </c>
      <c r="G712" s="7">
        <v>32331</v>
      </c>
      <c r="H712" s="2">
        <v>930</v>
      </c>
    </row>
    <row r="713" spans="1:8" x14ac:dyDescent="0.2">
      <c r="A713" s="5" t="s">
        <v>1796</v>
      </c>
      <c r="B713" s="6">
        <v>42279</v>
      </c>
      <c r="C713" s="5">
        <v>708</v>
      </c>
      <c r="F713" s="2" t="s">
        <v>128</v>
      </c>
      <c r="G713" s="7">
        <v>49740</v>
      </c>
      <c r="H713" s="2">
        <v>591</v>
      </c>
    </row>
    <row r="714" spans="1:8" x14ac:dyDescent="0.2">
      <c r="A714" s="5" t="s">
        <v>163</v>
      </c>
      <c r="B714" s="6">
        <v>42279</v>
      </c>
      <c r="C714" s="5">
        <v>709</v>
      </c>
      <c r="F714" s="2" t="s">
        <v>18</v>
      </c>
      <c r="G714" s="7">
        <v>59688</v>
      </c>
      <c r="H714" s="2">
        <v>465</v>
      </c>
    </row>
    <row r="715" spans="1:8" x14ac:dyDescent="0.2">
      <c r="A715" s="5" t="s">
        <v>199</v>
      </c>
      <c r="B715" s="6">
        <v>42279</v>
      </c>
      <c r="C715" s="5">
        <v>710</v>
      </c>
      <c r="F715" s="2" t="s">
        <v>1523</v>
      </c>
      <c r="G715" s="7">
        <v>228804</v>
      </c>
      <c r="H715" s="2">
        <v>87</v>
      </c>
    </row>
    <row r="716" spans="1:8" x14ac:dyDescent="0.2">
      <c r="A716" s="5" t="s">
        <v>200</v>
      </c>
      <c r="B716" s="6">
        <v>42279</v>
      </c>
      <c r="C716" s="5">
        <v>711</v>
      </c>
      <c r="F716" s="2" t="s">
        <v>2563</v>
      </c>
      <c r="G716" s="7">
        <v>72123</v>
      </c>
      <c r="H716" s="2">
        <v>382</v>
      </c>
    </row>
    <row r="717" spans="1:8" x14ac:dyDescent="0.2">
      <c r="A717" s="5" t="s">
        <v>1614</v>
      </c>
      <c r="B717" s="6">
        <v>42279</v>
      </c>
      <c r="C717" s="5">
        <v>712</v>
      </c>
      <c r="F717" s="2" t="s">
        <v>2593</v>
      </c>
      <c r="G717" s="7">
        <v>67149</v>
      </c>
      <c r="H717" s="2">
        <v>408</v>
      </c>
    </row>
    <row r="718" spans="1:8" x14ac:dyDescent="0.2">
      <c r="A718" s="5" t="s">
        <v>1462</v>
      </c>
      <c r="B718" s="6">
        <v>42279</v>
      </c>
      <c r="C718" s="5">
        <v>713</v>
      </c>
      <c r="F718" s="2" t="s">
        <v>1669</v>
      </c>
      <c r="G718" s="7">
        <v>141759</v>
      </c>
      <c r="H718" s="2">
        <v>166</v>
      </c>
    </row>
    <row r="719" spans="1:8" x14ac:dyDescent="0.2">
      <c r="A719" s="5" t="s">
        <v>1442</v>
      </c>
      <c r="B719" s="6">
        <v>42279</v>
      </c>
      <c r="C719" s="5">
        <v>714</v>
      </c>
      <c r="F719" s="2" t="s">
        <v>1813</v>
      </c>
      <c r="G719" s="7">
        <v>104454</v>
      </c>
      <c r="H719" s="2">
        <v>255</v>
      </c>
    </row>
    <row r="720" spans="1:8" x14ac:dyDescent="0.2">
      <c r="A720" s="5" t="s">
        <v>93</v>
      </c>
      <c r="B720" s="6">
        <v>42279</v>
      </c>
      <c r="C720" s="5">
        <v>715</v>
      </c>
      <c r="F720" s="2" t="s">
        <v>201</v>
      </c>
      <c r="G720" s="7">
        <v>37305</v>
      </c>
      <c r="H720" s="2">
        <v>795</v>
      </c>
    </row>
    <row r="721" spans="1:8" x14ac:dyDescent="0.2">
      <c r="A721" s="5" t="s">
        <v>149</v>
      </c>
      <c r="B721" s="6">
        <v>39792</v>
      </c>
      <c r="C721" s="5">
        <v>716</v>
      </c>
      <c r="F721" s="2" t="s">
        <v>1873</v>
      </c>
      <c r="G721" s="7">
        <v>92019</v>
      </c>
      <c r="H721" s="2">
        <v>298</v>
      </c>
    </row>
    <row r="722" spans="1:8" x14ac:dyDescent="0.2">
      <c r="A722" s="5" t="s">
        <v>202</v>
      </c>
      <c r="B722" s="6">
        <v>39792</v>
      </c>
      <c r="C722" s="5">
        <v>717</v>
      </c>
      <c r="F722" s="2" t="s">
        <v>203</v>
      </c>
      <c r="G722" s="7">
        <v>39792</v>
      </c>
      <c r="H722" s="2">
        <v>732</v>
      </c>
    </row>
    <row r="723" spans="1:8" x14ac:dyDescent="0.2">
      <c r="A723" s="5" t="s">
        <v>1543</v>
      </c>
      <c r="B723" s="6">
        <v>39792</v>
      </c>
      <c r="C723" s="5">
        <v>718</v>
      </c>
      <c r="F723" s="2" t="s">
        <v>1437</v>
      </c>
      <c r="G723" s="7">
        <v>385485</v>
      </c>
      <c r="H723" s="2">
        <v>42</v>
      </c>
    </row>
    <row r="724" spans="1:8" x14ac:dyDescent="0.2">
      <c r="A724" s="5" t="s">
        <v>1510</v>
      </c>
      <c r="B724" s="6">
        <v>39792</v>
      </c>
      <c r="C724" s="5">
        <v>719</v>
      </c>
      <c r="F724" s="2" t="s">
        <v>1659</v>
      </c>
      <c r="G724" s="7">
        <v>144246</v>
      </c>
      <c r="H724" s="2">
        <v>161</v>
      </c>
    </row>
    <row r="725" spans="1:8" x14ac:dyDescent="0.2">
      <c r="A725" s="5" t="s">
        <v>1676</v>
      </c>
      <c r="B725" s="6">
        <v>39792</v>
      </c>
      <c r="C725" s="5">
        <v>720</v>
      </c>
      <c r="F725" s="2" t="s">
        <v>1517</v>
      </c>
      <c r="G725" s="7">
        <v>233778</v>
      </c>
      <c r="H725" s="2">
        <v>84</v>
      </c>
    </row>
    <row r="726" spans="1:8" x14ac:dyDescent="0.2">
      <c r="A726" s="5" t="s">
        <v>46</v>
      </c>
      <c r="B726" s="6">
        <v>39792</v>
      </c>
      <c r="C726" s="5">
        <v>721</v>
      </c>
      <c r="F726" s="2" t="s">
        <v>1718</v>
      </c>
      <c r="G726" s="7">
        <v>129324</v>
      </c>
      <c r="H726" s="2">
        <v>197</v>
      </c>
    </row>
    <row r="727" spans="1:8" x14ac:dyDescent="0.2">
      <c r="A727" s="5" t="s">
        <v>350</v>
      </c>
      <c r="B727" s="6">
        <v>39792</v>
      </c>
      <c r="C727" s="5">
        <v>722</v>
      </c>
      <c r="F727" s="2" t="s">
        <v>114</v>
      </c>
      <c r="G727" s="7">
        <v>49740</v>
      </c>
      <c r="H727" s="2">
        <v>574</v>
      </c>
    </row>
    <row r="728" spans="1:8" x14ac:dyDescent="0.2">
      <c r="A728" s="5" t="s">
        <v>2580</v>
      </c>
      <c r="B728" s="6">
        <v>39792</v>
      </c>
      <c r="C728" s="5">
        <v>723</v>
      </c>
      <c r="F728" s="2" t="s">
        <v>1487</v>
      </c>
      <c r="G728" s="7">
        <v>266109</v>
      </c>
      <c r="H728" s="2">
        <v>68</v>
      </c>
    </row>
    <row r="729" spans="1:8" x14ac:dyDescent="0.2">
      <c r="A729" s="5" t="s">
        <v>2570</v>
      </c>
      <c r="B729" s="6">
        <v>39792</v>
      </c>
      <c r="C729" s="5">
        <v>724</v>
      </c>
      <c r="F729" s="2" t="s">
        <v>204</v>
      </c>
      <c r="G729" s="7">
        <v>37305</v>
      </c>
      <c r="H729" s="2">
        <v>814</v>
      </c>
    </row>
    <row r="730" spans="1:8" x14ac:dyDescent="0.2">
      <c r="A730" s="5" t="s">
        <v>658</v>
      </c>
      <c r="B730" s="6">
        <v>39792</v>
      </c>
      <c r="C730" s="5">
        <v>725</v>
      </c>
      <c r="F730" s="2" t="s">
        <v>42</v>
      </c>
      <c r="G730" s="7">
        <v>57201</v>
      </c>
      <c r="H730" s="2">
        <v>493</v>
      </c>
    </row>
    <row r="731" spans="1:8" x14ac:dyDescent="0.2">
      <c r="A731" s="5" t="s">
        <v>205</v>
      </c>
      <c r="B731" s="6">
        <v>39792</v>
      </c>
      <c r="C731" s="5">
        <v>726</v>
      </c>
      <c r="F731" s="2" t="s">
        <v>1443</v>
      </c>
      <c r="G731" s="7">
        <v>370563</v>
      </c>
      <c r="H731" s="2">
        <v>45</v>
      </c>
    </row>
    <row r="732" spans="1:8" x14ac:dyDescent="0.2">
      <c r="A732" s="5" t="s">
        <v>2600</v>
      </c>
      <c r="B732" s="6">
        <v>39792</v>
      </c>
      <c r="C732" s="5">
        <v>727</v>
      </c>
      <c r="F732" s="2" t="s">
        <v>206</v>
      </c>
      <c r="G732" s="7">
        <v>34818</v>
      </c>
      <c r="H732" s="2">
        <v>842</v>
      </c>
    </row>
    <row r="733" spans="1:8" x14ac:dyDescent="0.2">
      <c r="A733" s="5" t="s">
        <v>1896</v>
      </c>
      <c r="B733" s="6">
        <v>39792</v>
      </c>
      <c r="C733" s="5">
        <v>728</v>
      </c>
      <c r="F733" s="2" t="s">
        <v>1671</v>
      </c>
      <c r="G733" s="7">
        <v>139272</v>
      </c>
      <c r="H733" s="2">
        <v>167</v>
      </c>
    </row>
    <row r="734" spans="1:8" x14ac:dyDescent="0.2">
      <c r="A734" s="5" t="s">
        <v>2468</v>
      </c>
      <c r="B734" s="6">
        <v>39792</v>
      </c>
      <c r="C734" s="5">
        <v>729</v>
      </c>
      <c r="F734" s="2" t="s">
        <v>2638</v>
      </c>
      <c r="G734" s="7">
        <v>62175</v>
      </c>
      <c r="H734" s="2">
        <v>447</v>
      </c>
    </row>
    <row r="735" spans="1:8" x14ac:dyDescent="0.2">
      <c r="A735" s="5" t="s">
        <v>1500</v>
      </c>
      <c r="B735" s="6">
        <v>39792</v>
      </c>
      <c r="C735" s="5">
        <v>730</v>
      </c>
      <c r="F735" s="2" t="s">
        <v>52</v>
      </c>
      <c r="G735" s="7">
        <v>57201</v>
      </c>
      <c r="H735" s="2">
        <v>502</v>
      </c>
    </row>
    <row r="736" spans="1:8" x14ac:dyDescent="0.2">
      <c r="A736" s="5" t="s">
        <v>207</v>
      </c>
      <c r="B736" s="6">
        <v>39792</v>
      </c>
      <c r="C736" s="5">
        <v>731</v>
      </c>
      <c r="F736" s="2" t="s">
        <v>208</v>
      </c>
      <c r="G736" s="7">
        <v>34818</v>
      </c>
      <c r="H736" s="2">
        <v>866</v>
      </c>
    </row>
    <row r="737" spans="1:8" x14ac:dyDescent="0.2">
      <c r="A737" s="5" t="s">
        <v>203</v>
      </c>
      <c r="B737" s="6">
        <v>39792</v>
      </c>
      <c r="C737" s="5">
        <v>732</v>
      </c>
      <c r="F737" s="2" t="s">
        <v>1</v>
      </c>
      <c r="G737" s="7">
        <v>62175</v>
      </c>
      <c r="H737" s="2">
        <v>452</v>
      </c>
    </row>
    <row r="738" spans="1:8" x14ac:dyDescent="0.2">
      <c r="A738" s="5" t="s">
        <v>209</v>
      </c>
      <c r="B738" s="6">
        <v>39792</v>
      </c>
      <c r="C738" s="5">
        <v>733</v>
      </c>
      <c r="F738" s="2" t="s">
        <v>2587</v>
      </c>
      <c r="G738" s="7">
        <v>69636</v>
      </c>
      <c r="H738" s="2">
        <v>405</v>
      </c>
    </row>
    <row r="739" spans="1:8" x14ac:dyDescent="0.2">
      <c r="A739" s="5" t="s">
        <v>1860</v>
      </c>
      <c r="B739" s="6">
        <v>39792</v>
      </c>
      <c r="C739" s="5">
        <v>734</v>
      </c>
      <c r="F739" s="2" t="s">
        <v>1600</v>
      </c>
      <c r="G739" s="7">
        <v>171603</v>
      </c>
      <c r="H739" s="2">
        <v>129</v>
      </c>
    </row>
    <row r="740" spans="1:8" x14ac:dyDescent="0.2">
      <c r="A740" s="5" t="s">
        <v>351</v>
      </c>
      <c r="B740" s="6">
        <v>39792</v>
      </c>
      <c r="C740" s="5">
        <v>735</v>
      </c>
      <c r="F740" s="2" t="s">
        <v>2556</v>
      </c>
      <c r="G740" s="7">
        <v>74610</v>
      </c>
      <c r="H740" s="2">
        <v>376</v>
      </c>
    </row>
    <row r="741" spans="1:8" x14ac:dyDescent="0.2">
      <c r="A741" s="5" t="s">
        <v>64</v>
      </c>
      <c r="B741" s="6">
        <v>39792</v>
      </c>
      <c r="C741" s="5">
        <v>736</v>
      </c>
      <c r="F741" s="2" t="s">
        <v>210</v>
      </c>
      <c r="G741" s="7">
        <v>37305</v>
      </c>
      <c r="H741" s="2">
        <v>829</v>
      </c>
    </row>
    <row r="742" spans="1:8" x14ac:dyDescent="0.2">
      <c r="A742" s="5" t="s">
        <v>1492</v>
      </c>
      <c r="B742" s="6">
        <v>39792</v>
      </c>
      <c r="C742" s="5">
        <v>737</v>
      </c>
      <c r="F742" s="2" t="s">
        <v>1519</v>
      </c>
      <c r="G742" s="7">
        <v>231291</v>
      </c>
      <c r="H742" s="2">
        <v>85</v>
      </c>
    </row>
    <row r="743" spans="1:8" x14ac:dyDescent="0.2">
      <c r="A743" s="5" t="s">
        <v>211</v>
      </c>
      <c r="B743" s="6">
        <v>39792</v>
      </c>
      <c r="C743" s="5">
        <v>738</v>
      </c>
      <c r="F743" s="2" t="s">
        <v>1893</v>
      </c>
      <c r="G743" s="7">
        <v>87045</v>
      </c>
      <c r="H743" s="2">
        <v>314</v>
      </c>
    </row>
    <row r="744" spans="1:8" x14ac:dyDescent="0.2">
      <c r="A744" s="5" t="s">
        <v>352</v>
      </c>
      <c r="B744" s="6">
        <v>39792</v>
      </c>
      <c r="C744" s="5">
        <v>739</v>
      </c>
      <c r="F744" s="2" t="s">
        <v>2627</v>
      </c>
      <c r="G744" s="7">
        <v>64662</v>
      </c>
      <c r="H744" s="2">
        <v>437</v>
      </c>
    </row>
    <row r="745" spans="1:8" x14ac:dyDescent="0.2">
      <c r="A745" s="5" t="s">
        <v>1812</v>
      </c>
      <c r="B745" s="6">
        <v>39792</v>
      </c>
      <c r="C745" s="5">
        <v>740</v>
      </c>
      <c r="F745" s="2" t="s">
        <v>156</v>
      </c>
      <c r="G745" s="7">
        <v>47253</v>
      </c>
      <c r="H745" s="2">
        <v>639</v>
      </c>
    </row>
    <row r="746" spans="1:8" x14ac:dyDescent="0.2">
      <c r="A746" s="5" t="s">
        <v>181</v>
      </c>
      <c r="B746" s="6">
        <v>39792</v>
      </c>
      <c r="C746" s="5">
        <v>741</v>
      </c>
      <c r="F746" s="2" t="s">
        <v>1503</v>
      </c>
      <c r="G746" s="7">
        <v>246213</v>
      </c>
      <c r="H746" s="2">
        <v>76</v>
      </c>
    </row>
    <row r="747" spans="1:8" x14ac:dyDescent="0.2">
      <c r="A747" s="5" t="s">
        <v>1507</v>
      </c>
      <c r="B747" s="6">
        <v>39792</v>
      </c>
      <c r="C747" s="5">
        <v>742</v>
      </c>
      <c r="F747" s="2" t="s">
        <v>166</v>
      </c>
      <c r="G747" s="7">
        <v>44766</v>
      </c>
      <c r="H747" s="2">
        <v>652</v>
      </c>
    </row>
    <row r="748" spans="1:8" x14ac:dyDescent="0.2">
      <c r="A748" s="5" t="s">
        <v>212</v>
      </c>
      <c r="B748" s="6">
        <v>39792</v>
      </c>
      <c r="C748" s="5">
        <v>743</v>
      </c>
      <c r="F748" s="2" t="s">
        <v>141</v>
      </c>
      <c r="G748" s="7">
        <v>47253</v>
      </c>
      <c r="H748" s="2">
        <v>619</v>
      </c>
    </row>
    <row r="749" spans="1:8" x14ac:dyDescent="0.2">
      <c r="A749" s="5" t="s">
        <v>1547</v>
      </c>
      <c r="B749" s="6">
        <v>39792</v>
      </c>
      <c r="C749" s="5">
        <v>744</v>
      </c>
      <c r="F749" s="2" t="s">
        <v>213</v>
      </c>
      <c r="G749" s="7">
        <v>29844</v>
      </c>
      <c r="H749" s="2">
        <v>993</v>
      </c>
    </row>
    <row r="750" spans="1:8" x14ac:dyDescent="0.2">
      <c r="A750" s="5" t="s">
        <v>137</v>
      </c>
      <c r="B750" s="6">
        <v>39792</v>
      </c>
      <c r="C750" s="5">
        <v>745</v>
      </c>
      <c r="F750" s="2" t="s">
        <v>195</v>
      </c>
      <c r="G750" s="7">
        <v>42279</v>
      </c>
      <c r="H750" s="2">
        <v>704</v>
      </c>
    </row>
    <row r="751" spans="1:8" x14ac:dyDescent="0.2">
      <c r="A751" s="5" t="s">
        <v>38</v>
      </c>
      <c r="B751" s="6">
        <v>39792</v>
      </c>
      <c r="C751" s="5">
        <v>746</v>
      </c>
      <c r="F751" s="2" t="s">
        <v>2583</v>
      </c>
      <c r="G751" s="7">
        <v>69636</v>
      </c>
      <c r="H751" s="2">
        <v>402</v>
      </c>
    </row>
    <row r="752" spans="1:8" x14ac:dyDescent="0.2">
      <c r="A752" s="5" t="s">
        <v>1482</v>
      </c>
      <c r="B752" s="6">
        <v>39792</v>
      </c>
      <c r="C752" s="5">
        <v>747</v>
      </c>
      <c r="F752" s="2" t="s">
        <v>1491</v>
      </c>
      <c r="G752" s="7">
        <v>261135</v>
      </c>
      <c r="H752" s="2">
        <v>70</v>
      </c>
    </row>
    <row r="753" spans="1:8" x14ac:dyDescent="0.2">
      <c r="A753" s="5" t="s">
        <v>32</v>
      </c>
      <c r="B753" s="6">
        <v>39792</v>
      </c>
      <c r="C753" s="5">
        <v>748</v>
      </c>
      <c r="F753" s="2" t="s">
        <v>1620</v>
      </c>
      <c r="G753" s="7">
        <v>164142</v>
      </c>
      <c r="H753" s="2">
        <v>140</v>
      </c>
    </row>
    <row r="754" spans="1:8" x14ac:dyDescent="0.2">
      <c r="A754" s="5" t="s">
        <v>1573</v>
      </c>
      <c r="B754" s="6">
        <v>39792</v>
      </c>
      <c r="C754" s="5">
        <v>749</v>
      </c>
      <c r="F754" s="2" t="s">
        <v>1914</v>
      </c>
      <c r="G754" s="7">
        <v>82071</v>
      </c>
      <c r="H754" s="2">
        <v>327</v>
      </c>
    </row>
    <row r="755" spans="1:8" x14ac:dyDescent="0.2">
      <c r="A755" s="5" t="s">
        <v>2557</v>
      </c>
      <c r="B755" s="6">
        <v>39792</v>
      </c>
      <c r="C755" s="5">
        <v>750</v>
      </c>
      <c r="F755" s="2" t="s">
        <v>80</v>
      </c>
      <c r="G755" s="7">
        <v>54714</v>
      </c>
      <c r="H755" s="2">
        <v>527</v>
      </c>
    </row>
    <row r="756" spans="1:8" x14ac:dyDescent="0.2">
      <c r="A756" s="5" t="s">
        <v>214</v>
      </c>
      <c r="B756" s="6">
        <v>39792</v>
      </c>
      <c r="C756" s="5">
        <v>751</v>
      </c>
      <c r="F756" s="2" t="s">
        <v>175</v>
      </c>
      <c r="G756" s="7">
        <v>44766</v>
      </c>
      <c r="H756" s="2">
        <v>669</v>
      </c>
    </row>
    <row r="757" spans="1:8" x14ac:dyDescent="0.2">
      <c r="A757" s="5" t="s">
        <v>108</v>
      </c>
      <c r="B757" s="6">
        <v>39792</v>
      </c>
      <c r="C757" s="5">
        <v>752</v>
      </c>
      <c r="F757" s="2" t="s">
        <v>215</v>
      </c>
      <c r="G757" s="7">
        <v>29844</v>
      </c>
      <c r="H757" s="2">
        <v>971</v>
      </c>
    </row>
    <row r="758" spans="1:8" x14ac:dyDescent="0.2">
      <c r="A758" s="5" t="s">
        <v>216</v>
      </c>
      <c r="B758" s="6">
        <v>39792</v>
      </c>
      <c r="C758" s="5">
        <v>753</v>
      </c>
      <c r="F758" s="2" t="s">
        <v>217</v>
      </c>
      <c r="G758" s="7">
        <v>32331</v>
      </c>
      <c r="H758" s="2">
        <v>941</v>
      </c>
    </row>
    <row r="759" spans="1:8" x14ac:dyDescent="0.2">
      <c r="A759" s="5" t="s">
        <v>354</v>
      </c>
      <c r="B759" s="6">
        <v>39792</v>
      </c>
      <c r="C759" s="5">
        <v>754</v>
      </c>
      <c r="F759" s="2" t="s">
        <v>1681</v>
      </c>
      <c r="G759" s="7">
        <v>136785</v>
      </c>
      <c r="H759" s="2">
        <v>173</v>
      </c>
    </row>
    <row r="760" spans="1:8" x14ac:dyDescent="0.2">
      <c r="A760" s="5" t="s">
        <v>1571</v>
      </c>
      <c r="B760" s="6">
        <v>39792</v>
      </c>
      <c r="C760" s="5">
        <v>755</v>
      </c>
      <c r="F760" s="2" t="s">
        <v>218</v>
      </c>
      <c r="G760" s="7">
        <v>32331</v>
      </c>
      <c r="H760" s="2">
        <v>903</v>
      </c>
    </row>
    <row r="761" spans="1:8" x14ac:dyDescent="0.2">
      <c r="A761" s="5" t="s">
        <v>154</v>
      </c>
      <c r="B761" s="6">
        <v>39792</v>
      </c>
      <c r="C761" s="5">
        <v>756</v>
      </c>
      <c r="F761" s="2" t="s">
        <v>1463</v>
      </c>
      <c r="G761" s="7">
        <v>303414</v>
      </c>
      <c r="H761" s="2">
        <v>55</v>
      </c>
    </row>
    <row r="762" spans="1:8" x14ac:dyDescent="0.2">
      <c r="A762" s="5" t="s">
        <v>355</v>
      </c>
      <c r="B762" s="6">
        <v>39792</v>
      </c>
      <c r="C762" s="5">
        <v>757</v>
      </c>
      <c r="F762" s="2" t="s">
        <v>2551</v>
      </c>
      <c r="G762" s="7">
        <v>74610</v>
      </c>
      <c r="H762" s="2">
        <v>372</v>
      </c>
    </row>
    <row r="763" spans="1:8" x14ac:dyDescent="0.2">
      <c r="A763" s="5" t="s">
        <v>1742</v>
      </c>
      <c r="B763" s="6">
        <v>39792</v>
      </c>
      <c r="C763" s="5">
        <v>758</v>
      </c>
      <c r="F763" s="2" t="s">
        <v>2518</v>
      </c>
      <c r="G763" s="7">
        <v>79584</v>
      </c>
      <c r="H763" s="2">
        <v>343</v>
      </c>
    </row>
    <row r="764" spans="1:8" x14ac:dyDescent="0.2">
      <c r="A764" s="5" t="s">
        <v>1484</v>
      </c>
      <c r="B764" s="6">
        <v>39792</v>
      </c>
      <c r="C764" s="5">
        <v>759</v>
      </c>
      <c r="F764" s="2" t="s">
        <v>1772</v>
      </c>
      <c r="G764" s="7">
        <v>114402</v>
      </c>
      <c r="H764" s="2">
        <v>232</v>
      </c>
    </row>
    <row r="765" spans="1:8" x14ac:dyDescent="0.2">
      <c r="A765" s="5" t="s">
        <v>1804</v>
      </c>
      <c r="B765" s="6">
        <v>39792</v>
      </c>
      <c r="C765" s="5">
        <v>760</v>
      </c>
      <c r="F765" s="2" t="s">
        <v>219</v>
      </c>
      <c r="G765" s="7">
        <v>32331</v>
      </c>
      <c r="H765" s="2">
        <v>901</v>
      </c>
    </row>
    <row r="766" spans="1:8" x14ac:dyDescent="0.2">
      <c r="A766" s="5" t="s">
        <v>120</v>
      </c>
      <c r="B766" s="6">
        <v>39792</v>
      </c>
      <c r="C766" s="5">
        <v>761</v>
      </c>
      <c r="F766" s="2" t="s">
        <v>1622</v>
      </c>
      <c r="G766" s="7">
        <v>164142</v>
      </c>
      <c r="H766" s="2">
        <v>141</v>
      </c>
    </row>
    <row r="767" spans="1:8" x14ac:dyDescent="0.2">
      <c r="A767" s="5" t="s">
        <v>220</v>
      </c>
      <c r="B767" s="6">
        <v>39792</v>
      </c>
      <c r="C767" s="5">
        <v>762</v>
      </c>
      <c r="F767" s="2" t="s">
        <v>1568</v>
      </c>
      <c r="G767" s="7">
        <v>193986</v>
      </c>
      <c r="H767" s="2">
        <v>112</v>
      </c>
    </row>
    <row r="768" spans="1:8" x14ac:dyDescent="0.2">
      <c r="A768" s="5" t="s">
        <v>1684</v>
      </c>
      <c r="B768" s="6">
        <v>39792</v>
      </c>
      <c r="C768" s="5">
        <v>763</v>
      </c>
      <c r="F768" s="2" t="s">
        <v>1871</v>
      </c>
      <c r="G768" s="7">
        <v>92019</v>
      </c>
      <c r="H768" s="2">
        <v>297</v>
      </c>
    </row>
    <row r="769" spans="1:8" x14ac:dyDescent="0.2">
      <c r="A769" s="5" t="s">
        <v>1662</v>
      </c>
      <c r="B769" s="6">
        <v>39792</v>
      </c>
      <c r="C769" s="5">
        <v>764</v>
      </c>
      <c r="F769" s="2" t="s">
        <v>1631</v>
      </c>
      <c r="G769" s="7">
        <v>159168</v>
      </c>
      <c r="H769" s="2">
        <v>146</v>
      </c>
    </row>
    <row r="770" spans="1:8" x14ac:dyDescent="0.2">
      <c r="A770" s="5" t="s">
        <v>221</v>
      </c>
      <c r="B770" s="6">
        <v>39792</v>
      </c>
      <c r="C770" s="5">
        <v>765</v>
      </c>
      <c r="F770" s="2" t="s">
        <v>134</v>
      </c>
      <c r="G770" s="7">
        <v>47253</v>
      </c>
      <c r="H770" s="2">
        <v>611</v>
      </c>
    </row>
    <row r="771" spans="1:8" x14ac:dyDescent="0.2">
      <c r="A771" s="5" t="s">
        <v>135</v>
      </c>
      <c r="B771" s="6">
        <v>39792</v>
      </c>
      <c r="C771" s="5">
        <v>766</v>
      </c>
      <c r="F771" s="2" t="s">
        <v>59</v>
      </c>
      <c r="G771" s="7">
        <v>57201</v>
      </c>
      <c r="H771" s="2">
        <v>506</v>
      </c>
    </row>
    <row r="772" spans="1:8" x14ac:dyDescent="0.2">
      <c r="A772" s="5" t="s">
        <v>1852</v>
      </c>
      <c r="B772" s="6">
        <v>39792</v>
      </c>
      <c r="C772" s="5">
        <v>767</v>
      </c>
      <c r="F772" s="2" t="s">
        <v>1741</v>
      </c>
      <c r="G772" s="7">
        <v>121863</v>
      </c>
      <c r="H772" s="2">
        <v>212</v>
      </c>
    </row>
    <row r="773" spans="1:8" x14ac:dyDescent="0.2">
      <c r="A773" s="5" t="s">
        <v>191</v>
      </c>
      <c r="B773" s="6">
        <v>39792</v>
      </c>
      <c r="C773" s="5">
        <v>768</v>
      </c>
      <c r="F773" s="2" t="s">
        <v>1477</v>
      </c>
      <c r="G773" s="7">
        <v>278544</v>
      </c>
      <c r="H773" s="2">
        <v>63</v>
      </c>
    </row>
    <row r="774" spans="1:8" x14ac:dyDescent="0.2">
      <c r="A774" s="5" t="s">
        <v>61</v>
      </c>
      <c r="B774" s="6">
        <v>39792</v>
      </c>
      <c r="C774" s="5">
        <v>769</v>
      </c>
      <c r="F774" s="2" t="s">
        <v>221</v>
      </c>
      <c r="G774" s="7">
        <v>39792</v>
      </c>
      <c r="H774" s="2">
        <v>765</v>
      </c>
    </row>
    <row r="775" spans="1:8" x14ac:dyDescent="0.2">
      <c r="A775" s="5" t="s">
        <v>60</v>
      </c>
      <c r="B775" s="6">
        <v>37305</v>
      </c>
      <c r="C775" s="5">
        <v>770</v>
      </c>
      <c r="F775" s="2" t="s">
        <v>222</v>
      </c>
      <c r="G775" s="7">
        <v>34818</v>
      </c>
      <c r="H775" s="2">
        <v>871</v>
      </c>
    </row>
    <row r="776" spans="1:8" x14ac:dyDescent="0.2">
      <c r="A776" s="5" t="s">
        <v>1444</v>
      </c>
      <c r="B776" s="6">
        <v>37305</v>
      </c>
      <c r="C776" s="5">
        <v>771</v>
      </c>
      <c r="F776" s="2" t="s">
        <v>223</v>
      </c>
      <c r="G776" s="7">
        <v>34818</v>
      </c>
      <c r="H776" s="2">
        <v>886</v>
      </c>
    </row>
    <row r="777" spans="1:8" x14ac:dyDescent="0.2">
      <c r="A777" s="5" t="s">
        <v>184</v>
      </c>
      <c r="B777" s="6">
        <v>37305</v>
      </c>
      <c r="C777" s="5">
        <v>772</v>
      </c>
      <c r="F777" s="2" t="s">
        <v>1705</v>
      </c>
      <c r="G777" s="7">
        <v>131811</v>
      </c>
      <c r="H777" s="2">
        <v>187</v>
      </c>
    </row>
    <row r="778" spans="1:8" x14ac:dyDescent="0.2">
      <c r="A778" s="5" t="s">
        <v>24</v>
      </c>
      <c r="B778" s="6">
        <v>37305</v>
      </c>
      <c r="C778" s="5">
        <v>773</v>
      </c>
      <c r="F778" s="2" t="s">
        <v>2574</v>
      </c>
      <c r="G778" s="7">
        <v>72123</v>
      </c>
      <c r="H778" s="2">
        <v>392</v>
      </c>
    </row>
    <row r="779" spans="1:8" x14ac:dyDescent="0.2">
      <c r="A779" s="5" t="s">
        <v>2463</v>
      </c>
      <c r="B779" s="6">
        <v>37305</v>
      </c>
      <c r="C779" s="5">
        <v>774</v>
      </c>
      <c r="F779" s="2" t="s">
        <v>212</v>
      </c>
      <c r="G779" s="7">
        <v>39792</v>
      </c>
      <c r="H779" s="2">
        <v>743</v>
      </c>
    </row>
    <row r="780" spans="1:8" x14ac:dyDescent="0.2">
      <c r="A780" s="5" t="s">
        <v>666</v>
      </c>
      <c r="B780" s="6">
        <v>37305</v>
      </c>
      <c r="C780" s="5">
        <v>775</v>
      </c>
      <c r="F780" s="2" t="s">
        <v>1473</v>
      </c>
      <c r="G780" s="7">
        <v>281031</v>
      </c>
      <c r="H780" s="2">
        <v>61</v>
      </c>
    </row>
    <row r="781" spans="1:8" x14ac:dyDescent="0.2">
      <c r="A781" s="5" t="s">
        <v>2594</v>
      </c>
      <c r="B781" s="6">
        <v>37305</v>
      </c>
      <c r="C781" s="5">
        <v>776</v>
      </c>
      <c r="F781" s="2" t="s">
        <v>194</v>
      </c>
      <c r="G781" s="7">
        <v>42279</v>
      </c>
      <c r="H781" s="2">
        <v>701</v>
      </c>
    </row>
    <row r="782" spans="1:8" x14ac:dyDescent="0.2">
      <c r="A782" s="5" t="s">
        <v>2636</v>
      </c>
      <c r="B782" s="6">
        <v>37305</v>
      </c>
      <c r="C782" s="5">
        <v>777</v>
      </c>
      <c r="F782" s="2" t="s">
        <v>220</v>
      </c>
      <c r="G782" s="7">
        <v>39792</v>
      </c>
      <c r="H782" s="2">
        <v>762</v>
      </c>
    </row>
    <row r="783" spans="1:8" x14ac:dyDescent="0.2">
      <c r="A783" s="5" t="s">
        <v>224</v>
      </c>
      <c r="B783" s="6">
        <v>37305</v>
      </c>
      <c r="C783" s="5">
        <v>778</v>
      </c>
      <c r="F783" s="2" t="s">
        <v>2542</v>
      </c>
      <c r="G783" s="7">
        <v>74610</v>
      </c>
      <c r="H783" s="2">
        <v>366</v>
      </c>
    </row>
    <row r="784" spans="1:8" x14ac:dyDescent="0.2">
      <c r="A784" s="5" t="s">
        <v>2589</v>
      </c>
      <c r="B784" s="6">
        <v>37305</v>
      </c>
      <c r="C784" s="5">
        <v>779</v>
      </c>
      <c r="F784" s="2" t="s">
        <v>26</v>
      </c>
      <c r="G784" s="7">
        <v>59688</v>
      </c>
      <c r="H784" s="2">
        <v>474</v>
      </c>
    </row>
    <row r="785" spans="1:8" x14ac:dyDescent="0.2">
      <c r="A785" s="5" t="s">
        <v>1678</v>
      </c>
      <c r="B785" s="6">
        <v>37305</v>
      </c>
      <c r="C785" s="5">
        <v>780</v>
      </c>
      <c r="F785" s="2" t="s">
        <v>1439</v>
      </c>
      <c r="G785" s="7">
        <v>380511</v>
      </c>
      <c r="H785" s="2">
        <v>43</v>
      </c>
    </row>
    <row r="786" spans="1:8" x14ac:dyDescent="0.2">
      <c r="A786" s="5" t="s">
        <v>1626</v>
      </c>
      <c r="B786" s="6">
        <v>37305</v>
      </c>
      <c r="C786" s="5">
        <v>781</v>
      </c>
      <c r="F786" s="2" t="s">
        <v>1633</v>
      </c>
      <c r="G786" s="7">
        <v>159168</v>
      </c>
      <c r="H786" s="2">
        <v>147</v>
      </c>
    </row>
    <row r="787" spans="1:8" x14ac:dyDescent="0.2">
      <c r="A787" s="5" t="s">
        <v>356</v>
      </c>
      <c r="B787" s="6">
        <v>37305</v>
      </c>
      <c r="C787" s="5">
        <v>782</v>
      </c>
      <c r="F787" s="2" t="s">
        <v>655</v>
      </c>
      <c r="G787" s="7">
        <v>579471</v>
      </c>
      <c r="H787" s="2">
        <v>20</v>
      </c>
    </row>
    <row r="788" spans="1:8" x14ac:dyDescent="0.2">
      <c r="A788" s="5" t="s">
        <v>225</v>
      </c>
      <c r="B788" s="6">
        <v>37305</v>
      </c>
      <c r="C788" s="5">
        <v>783</v>
      </c>
      <c r="F788" s="2" t="s">
        <v>132</v>
      </c>
      <c r="G788" s="7">
        <v>49740</v>
      </c>
      <c r="H788" s="2">
        <v>606</v>
      </c>
    </row>
    <row r="789" spans="1:8" x14ac:dyDescent="0.2">
      <c r="A789" s="5" t="s">
        <v>226</v>
      </c>
      <c r="B789" s="6">
        <v>37305</v>
      </c>
      <c r="C789" s="5">
        <v>784</v>
      </c>
      <c r="F789" s="2" t="s">
        <v>227</v>
      </c>
      <c r="G789" s="7">
        <v>29844</v>
      </c>
      <c r="H789" s="2">
        <v>992</v>
      </c>
    </row>
    <row r="790" spans="1:8" x14ac:dyDescent="0.2">
      <c r="A790" s="5" t="s">
        <v>2626</v>
      </c>
      <c r="B790" s="6">
        <v>37305</v>
      </c>
      <c r="C790" s="5">
        <v>785</v>
      </c>
      <c r="F790" s="2" t="s">
        <v>2541</v>
      </c>
      <c r="G790" s="7">
        <v>74610</v>
      </c>
      <c r="H790" s="2">
        <v>365</v>
      </c>
    </row>
    <row r="791" spans="1:8" x14ac:dyDescent="0.2">
      <c r="A791" s="5" t="s">
        <v>1799</v>
      </c>
      <c r="B791" s="6">
        <v>37305</v>
      </c>
      <c r="C791" s="5">
        <v>786</v>
      </c>
      <c r="F791" s="2" t="s">
        <v>659</v>
      </c>
      <c r="G791" s="7">
        <v>569523</v>
      </c>
      <c r="H791" s="2">
        <v>22</v>
      </c>
    </row>
    <row r="792" spans="1:8" x14ac:dyDescent="0.2">
      <c r="A792" s="5" t="s">
        <v>1624</v>
      </c>
      <c r="B792" s="6">
        <v>37305</v>
      </c>
      <c r="C792" s="5">
        <v>787</v>
      </c>
      <c r="F792" s="2" t="s">
        <v>1861</v>
      </c>
      <c r="G792" s="7">
        <v>92019</v>
      </c>
      <c r="H792" s="2">
        <v>289</v>
      </c>
    </row>
    <row r="793" spans="1:8" x14ac:dyDescent="0.2">
      <c r="A793" s="5" t="s">
        <v>228</v>
      </c>
      <c r="B793" s="6">
        <v>37305</v>
      </c>
      <c r="C793" s="5">
        <v>788</v>
      </c>
      <c r="F793" s="2" t="s">
        <v>1461</v>
      </c>
      <c r="G793" s="7">
        <v>305901</v>
      </c>
      <c r="H793" s="2">
        <v>54</v>
      </c>
    </row>
    <row r="794" spans="1:8" x14ac:dyDescent="0.2">
      <c r="A794" s="5" t="s">
        <v>160</v>
      </c>
      <c r="B794" s="6">
        <v>37305</v>
      </c>
      <c r="C794" s="5">
        <v>789</v>
      </c>
      <c r="F794" s="2" t="s">
        <v>161</v>
      </c>
      <c r="G794" s="7">
        <v>44766</v>
      </c>
      <c r="H794" s="2">
        <v>645</v>
      </c>
    </row>
    <row r="795" spans="1:8" x14ac:dyDescent="0.2">
      <c r="A795" s="5" t="s">
        <v>2515</v>
      </c>
      <c r="B795" s="6">
        <v>37305</v>
      </c>
      <c r="C795" s="5">
        <v>790</v>
      </c>
      <c r="F795" s="2" t="s">
        <v>229</v>
      </c>
      <c r="G795" s="7">
        <v>37305</v>
      </c>
      <c r="H795" s="2">
        <v>798</v>
      </c>
    </row>
    <row r="796" spans="1:8" x14ac:dyDescent="0.2">
      <c r="A796" s="5" t="s">
        <v>1901</v>
      </c>
      <c r="B796" s="6">
        <v>37305</v>
      </c>
      <c r="C796" s="5">
        <v>791</v>
      </c>
      <c r="F796" s="2" t="s">
        <v>67</v>
      </c>
      <c r="G796" s="7">
        <v>57201</v>
      </c>
      <c r="H796" s="2">
        <v>515</v>
      </c>
    </row>
    <row r="797" spans="1:8" x14ac:dyDescent="0.2">
      <c r="A797" s="5" t="s">
        <v>230</v>
      </c>
      <c r="B797" s="6">
        <v>37305</v>
      </c>
      <c r="C797" s="5">
        <v>792</v>
      </c>
      <c r="F797" s="2" t="s">
        <v>1784</v>
      </c>
      <c r="G797" s="7">
        <v>111915</v>
      </c>
      <c r="H797" s="2">
        <v>239</v>
      </c>
    </row>
    <row r="798" spans="1:8" x14ac:dyDescent="0.2">
      <c r="A798" s="5" t="s">
        <v>231</v>
      </c>
      <c r="B798" s="6">
        <v>37305</v>
      </c>
      <c r="C798" s="5">
        <v>793</v>
      </c>
      <c r="F798" s="2" t="s">
        <v>232</v>
      </c>
      <c r="G798" s="7">
        <v>34818</v>
      </c>
      <c r="H798" s="2">
        <v>865</v>
      </c>
    </row>
    <row r="799" spans="1:8" x14ac:dyDescent="0.2">
      <c r="A799" s="5" t="s">
        <v>1480</v>
      </c>
      <c r="B799" s="6">
        <v>37305</v>
      </c>
      <c r="C799" s="5">
        <v>794</v>
      </c>
      <c r="F799" s="2" t="s">
        <v>233</v>
      </c>
      <c r="G799" s="7">
        <v>32331</v>
      </c>
      <c r="H799" s="2">
        <v>914</v>
      </c>
    </row>
    <row r="800" spans="1:8" x14ac:dyDescent="0.2">
      <c r="A800" s="5" t="s">
        <v>201</v>
      </c>
      <c r="B800" s="6">
        <v>37305</v>
      </c>
      <c r="C800" s="5">
        <v>795</v>
      </c>
      <c r="F800" s="2" t="s">
        <v>234</v>
      </c>
      <c r="G800" s="7">
        <v>37305</v>
      </c>
      <c r="H800" s="2">
        <v>820</v>
      </c>
    </row>
    <row r="801" spans="1:8" x14ac:dyDescent="0.2">
      <c r="A801" s="5" t="s">
        <v>48</v>
      </c>
      <c r="B801" s="6">
        <v>37305</v>
      </c>
      <c r="C801" s="5">
        <v>796</v>
      </c>
      <c r="F801" s="2" t="s">
        <v>1651</v>
      </c>
      <c r="G801" s="7">
        <v>146733</v>
      </c>
      <c r="H801" s="2">
        <v>157</v>
      </c>
    </row>
    <row r="802" spans="1:8" x14ac:dyDescent="0.2">
      <c r="A802" s="5" t="s">
        <v>235</v>
      </c>
      <c r="B802" s="6">
        <v>37305</v>
      </c>
      <c r="C802" s="5">
        <v>797</v>
      </c>
      <c r="F802" s="2" t="s">
        <v>1509</v>
      </c>
      <c r="G802" s="7">
        <v>238752</v>
      </c>
      <c r="H802" s="2">
        <v>80</v>
      </c>
    </row>
    <row r="803" spans="1:8" x14ac:dyDescent="0.2">
      <c r="A803" s="5" t="s">
        <v>229</v>
      </c>
      <c r="B803" s="6">
        <v>37305</v>
      </c>
      <c r="C803" s="5">
        <v>798</v>
      </c>
      <c r="F803" s="2" t="s">
        <v>169</v>
      </c>
      <c r="G803" s="7">
        <v>44766</v>
      </c>
      <c r="H803" s="2">
        <v>656</v>
      </c>
    </row>
    <row r="804" spans="1:8" x14ac:dyDescent="0.2">
      <c r="A804" s="5" t="s">
        <v>1912</v>
      </c>
      <c r="B804" s="6">
        <v>37305</v>
      </c>
      <c r="C804" s="5">
        <v>799</v>
      </c>
      <c r="F804" s="2" t="s">
        <v>2559</v>
      </c>
      <c r="G804" s="7">
        <v>72123</v>
      </c>
      <c r="H804" s="2">
        <v>379</v>
      </c>
    </row>
    <row r="805" spans="1:8" x14ac:dyDescent="0.2">
      <c r="A805" s="5" t="s">
        <v>1787</v>
      </c>
      <c r="B805" s="6">
        <v>37305</v>
      </c>
      <c r="C805" s="5">
        <v>800</v>
      </c>
      <c r="F805" s="2" t="s">
        <v>236</v>
      </c>
      <c r="G805" s="7">
        <v>34818</v>
      </c>
      <c r="H805" s="2">
        <v>838</v>
      </c>
    </row>
    <row r="806" spans="1:8" x14ac:dyDescent="0.2">
      <c r="A806" s="5" t="s">
        <v>1454</v>
      </c>
      <c r="B806" s="6">
        <v>37305</v>
      </c>
      <c r="C806" s="5">
        <v>801</v>
      </c>
      <c r="F806" s="2" t="s">
        <v>2637</v>
      </c>
      <c r="G806" s="7">
        <v>62175</v>
      </c>
      <c r="H806" s="2">
        <v>446</v>
      </c>
    </row>
    <row r="807" spans="1:8" x14ac:dyDescent="0.2">
      <c r="A807" s="5" t="s">
        <v>237</v>
      </c>
      <c r="B807" s="6">
        <v>37305</v>
      </c>
      <c r="C807" s="5">
        <v>802</v>
      </c>
      <c r="F807" s="2" t="s">
        <v>1699</v>
      </c>
      <c r="G807" s="7">
        <v>134298</v>
      </c>
      <c r="H807" s="2">
        <v>184</v>
      </c>
    </row>
    <row r="808" spans="1:8" x14ac:dyDescent="0.2">
      <c r="A808" s="5" t="s">
        <v>1603</v>
      </c>
      <c r="B808" s="6">
        <v>37305</v>
      </c>
      <c r="C808" s="5">
        <v>803</v>
      </c>
      <c r="F808" s="2" t="s">
        <v>197</v>
      </c>
      <c r="G808" s="7">
        <v>42279</v>
      </c>
      <c r="H808" s="2">
        <v>706</v>
      </c>
    </row>
    <row r="809" spans="1:8" x14ac:dyDescent="0.2">
      <c r="A809" s="5" t="s">
        <v>1658</v>
      </c>
      <c r="B809" s="6">
        <v>37305</v>
      </c>
      <c r="C809" s="5">
        <v>804</v>
      </c>
      <c r="F809" s="2" t="s">
        <v>1542</v>
      </c>
      <c r="G809" s="7">
        <v>211395</v>
      </c>
      <c r="H809" s="2">
        <v>97</v>
      </c>
    </row>
    <row r="810" spans="1:8" x14ac:dyDescent="0.2">
      <c r="A810" s="5" t="s">
        <v>0</v>
      </c>
      <c r="B810" s="6">
        <v>37305</v>
      </c>
      <c r="C810" s="5">
        <v>805</v>
      </c>
      <c r="F810" s="2" t="s">
        <v>216</v>
      </c>
      <c r="G810" s="7">
        <v>39792</v>
      </c>
      <c r="H810" s="2">
        <v>753</v>
      </c>
    </row>
    <row r="811" spans="1:8" x14ac:dyDescent="0.2">
      <c r="A811" s="5" t="s">
        <v>2611</v>
      </c>
      <c r="B811" s="6">
        <v>37305</v>
      </c>
      <c r="C811" s="5">
        <v>806</v>
      </c>
      <c r="F811" s="2" t="s">
        <v>238</v>
      </c>
      <c r="G811" s="7">
        <v>32331</v>
      </c>
      <c r="H811" s="2">
        <v>920</v>
      </c>
    </row>
    <row r="812" spans="1:8" x14ac:dyDescent="0.2">
      <c r="A812" s="5" t="s">
        <v>14</v>
      </c>
      <c r="B812" s="6">
        <v>37305</v>
      </c>
      <c r="C812" s="5">
        <v>807</v>
      </c>
      <c r="F812" s="2" t="s">
        <v>1728</v>
      </c>
      <c r="G812" s="7">
        <v>126837</v>
      </c>
      <c r="H812" s="2">
        <v>203</v>
      </c>
    </row>
    <row r="813" spans="1:8" x14ac:dyDescent="0.2">
      <c r="A813" s="5" t="s">
        <v>239</v>
      </c>
      <c r="B813" s="6">
        <v>37305</v>
      </c>
      <c r="C813" s="5">
        <v>808</v>
      </c>
      <c r="F813" s="2" t="s">
        <v>235</v>
      </c>
      <c r="G813" s="7">
        <v>37305</v>
      </c>
      <c r="H813" s="2">
        <v>797</v>
      </c>
    </row>
    <row r="814" spans="1:8" x14ac:dyDescent="0.2">
      <c r="A814" s="5" t="s">
        <v>240</v>
      </c>
      <c r="B814" s="6">
        <v>37305</v>
      </c>
      <c r="C814" s="5">
        <v>809</v>
      </c>
      <c r="F814" s="2" t="s">
        <v>2516</v>
      </c>
      <c r="G814" s="7">
        <v>79584</v>
      </c>
      <c r="H814" s="2">
        <v>342</v>
      </c>
    </row>
    <row r="815" spans="1:8" x14ac:dyDescent="0.2">
      <c r="A815" s="5" t="s">
        <v>241</v>
      </c>
      <c r="B815" s="6">
        <v>37305</v>
      </c>
      <c r="C815" s="5">
        <v>810</v>
      </c>
      <c r="F815" s="2" t="s">
        <v>140</v>
      </c>
      <c r="G815" s="7">
        <v>47253</v>
      </c>
      <c r="H815" s="2">
        <v>617</v>
      </c>
    </row>
    <row r="816" spans="1:8" x14ac:dyDescent="0.2">
      <c r="A816" s="5" t="s">
        <v>357</v>
      </c>
      <c r="B816" s="6">
        <v>37305</v>
      </c>
      <c r="C816" s="5">
        <v>811</v>
      </c>
      <c r="F816" s="2" t="s">
        <v>242</v>
      </c>
      <c r="G816" s="7">
        <v>37305</v>
      </c>
      <c r="H816" s="2">
        <v>817</v>
      </c>
    </row>
    <row r="817" spans="1:8" x14ac:dyDescent="0.2">
      <c r="A817" s="5" t="s">
        <v>243</v>
      </c>
      <c r="B817" s="6">
        <v>37305</v>
      </c>
      <c r="C817" s="5">
        <v>812</v>
      </c>
      <c r="F817" s="2" t="s">
        <v>1457</v>
      </c>
      <c r="G817" s="7">
        <v>323310</v>
      </c>
      <c r="H817" s="2">
        <v>52</v>
      </c>
    </row>
    <row r="818" spans="1:8" x14ac:dyDescent="0.2">
      <c r="A818" s="5" t="s">
        <v>1646</v>
      </c>
      <c r="B818" s="6">
        <v>37305</v>
      </c>
      <c r="C818" s="5">
        <v>813</v>
      </c>
      <c r="F818" s="2" t="s">
        <v>1501</v>
      </c>
      <c r="G818" s="7">
        <v>248700</v>
      </c>
      <c r="H818" s="2">
        <v>75</v>
      </c>
    </row>
    <row r="819" spans="1:8" x14ac:dyDescent="0.2">
      <c r="A819" s="5" t="s">
        <v>204</v>
      </c>
      <c r="B819" s="6">
        <v>37305</v>
      </c>
      <c r="C819" s="5">
        <v>814</v>
      </c>
      <c r="F819" s="2" t="s">
        <v>2599</v>
      </c>
      <c r="G819" s="7">
        <v>67149</v>
      </c>
      <c r="H819" s="2">
        <v>413</v>
      </c>
    </row>
    <row r="820" spans="1:8" x14ac:dyDescent="0.2">
      <c r="A820" s="5" t="s">
        <v>2536</v>
      </c>
      <c r="B820" s="6">
        <v>37305</v>
      </c>
      <c r="C820" s="5">
        <v>815</v>
      </c>
      <c r="F820" s="2" t="s">
        <v>231</v>
      </c>
      <c r="G820" s="7">
        <v>37305</v>
      </c>
      <c r="H820" s="2">
        <v>793</v>
      </c>
    </row>
    <row r="821" spans="1:8" x14ac:dyDescent="0.2">
      <c r="A821" s="5" t="s">
        <v>358</v>
      </c>
      <c r="B821" s="6">
        <v>37305</v>
      </c>
      <c r="C821" s="5">
        <v>816</v>
      </c>
      <c r="F821" s="2" t="s">
        <v>237</v>
      </c>
      <c r="G821" s="7">
        <v>37305</v>
      </c>
      <c r="H821" s="2">
        <v>802</v>
      </c>
    </row>
    <row r="822" spans="1:8" x14ac:dyDescent="0.2">
      <c r="A822" s="5" t="s">
        <v>242</v>
      </c>
      <c r="B822" s="6">
        <v>37305</v>
      </c>
      <c r="C822" s="5">
        <v>817</v>
      </c>
      <c r="F822" s="2" t="s">
        <v>1885</v>
      </c>
      <c r="G822" s="7">
        <v>87045</v>
      </c>
      <c r="H822" s="2">
        <v>308</v>
      </c>
    </row>
    <row r="823" spans="1:8" x14ac:dyDescent="0.2">
      <c r="A823" s="5" t="s">
        <v>1644</v>
      </c>
      <c r="B823" s="6">
        <v>37305</v>
      </c>
      <c r="C823" s="5">
        <v>818</v>
      </c>
      <c r="F823" s="2" t="s">
        <v>2525</v>
      </c>
      <c r="G823" s="7">
        <v>77097</v>
      </c>
      <c r="H823" s="2">
        <v>347</v>
      </c>
    </row>
    <row r="824" spans="1:8" x14ac:dyDescent="0.2">
      <c r="A824" s="5" t="s">
        <v>1545</v>
      </c>
      <c r="B824" s="6">
        <v>37305</v>
      </c>
      <c r="C824" s="5">
        <v>819</v>
      </c>
      <c r="F824" s="2" t="s">
        <v>244</v>
      </c>
      <c r="G824" s="7">
        <v>29844</v>
      </c>
      <c r="H824" s="2">
        <v>968</v>
      </c>
    </row>
    <row r="825" spans="1:8" x14ac:dyDescent="0.2">
      <c r="A825" s="5" t="s">
        <v>234</v>
      </c>
      <c r="B825" s="6">
        <v>37305</v>
      </c>
      <c r="C825" s="5">
        <v>820</v>
      </c>
      <c r="F825" s="2" t="s">
        <v>2609</v>
      </c>
      <c r="G825" s="7">
        <v>67149</v>
      </c>
      <c r="H825" s="2">
        <v>421</v>
      </c>
    </row>
    <row r="826" spans="1:8" x14ac:dyDescent="0.2">
      <c r="A826" s="5" t="s">
        <v>102</v>
      </c>
      <c r="B826" s="6">
        <v>37305</v>
      </c>
      <c r="C826" s="5">
        <v>821</v>
      </c>
      <c r="F826" s="2" t="s">
        <v>123</v>
      </c>
      <c r="G826" s="7">
        <v>49740</v>
      </c>
      <c r="H826" s="2">
        <v>582</v>
      </c>
    </row>
    <row r="827" spans="1:8" x14ac:dyDescent="0.2">
      <c r="A827" s="5" t="s">
        <v>245</v>
      </c>
      <c r="B827" s="6">
        <v>37305</v>
      </c>
      <c r="C827" s="5">
        <v>822</v>
      </c>
      <c r="F827" s="2" t="s">
        <v>66</v>
      </c>
      <c r="G827" s="7">
        <v>57201</v>
      </c>
      <c r="H827" s="2">
        <v>514</v>
      </c>
    </row>
    <row r="828" spans="1:8" x14ac:dyDescent="0.2">
      <c r="A828" s="5" t="s">
        <v>2605</v>
      </c>
      <c r="B828" s="6">
        <v>37305</v>
      </c>
      <c r="C828" s="5">
        <v>823</v>
      </c>
      <c r="F828" s="2" t="s">
        <v>1730</v>
      </c>
      <c r="G828" s="7">
        <v>126837</v>
      </c>
      <c r="H828" s="2">
        <v>204</v>
      </c>
    </row>
    <row r="829" spans="1:8" x14ac:dyDescent="0.2">
      <c r="A829" s="5" t="s">
        <v>138</v>
      </c>
      <c r="B829" s="6">
        <v>37305</v>
      </c>
      <c r="C829" s="5">
        <v>824</v>
      </c>
      <c r="F829" s="2" t="s">
        <v>1917</v>
      </c>
      <c r="G829" s="7">
        <v>82071</v>
      </c>
      <c r="H829" s="2">
        <v>329</v>
      </c>
    </row>
    <row r="830" spans="1:8" x14ac:dyDescent="0.2">
      <c r="A830" s="5" t="s">
        <v>1794</v>
      </c>
      <c r="B830" s="6">
        <v>37305</v>
      </c>
      <c r="C830" s="5">
        <v>825</v>
      </c>
      <c r="F830" s="2" t="s">
        <v>125</v>
      </c>
      <c r="G830" s="7">
        <v>49740</v>
      </c>
      <c r="H830" s="2">
        <v>584</v>
      </c>
    </row>
    <row r="831" spans="1:8" x14ac:dyDescent="0.2">
      <c r="A831" s="5" t="s">
        <v>1847</v>
      </c>
      <c r="B831" s="6">
        <v>37305</v>
      </c>
      <c r="C831" s="5">
        <v>826</v>
      </c>
      <c r="F831" s="2" t="s">
        <v>1895</v>
      </c>
      <c r="G831" s="7">
        <v>87045</v>
      </c>
      <c r="H831" s="2">
        <v>315</v>
      </c>
    </row>
    <row r="832" spans="1:8" x14ac:dyDescent="0.2">
      <c r="A832" s="5" t="s">
        <v>2633</v>
      </c>
      <c r="B832" s="6">
        <v>37305</v>
      </c>
      <c r="C832" s="5">
        <v>827</v>
      </c>
      <c r="F832" s="2" t="s">
        <v>2620</v>
      </c>
      <c r="G832" s="7">
        <v>64662</v>
      </c>
      <c r="H832" s="2">
        <v>432</v>
      </c>
    </row>
    <row r="833" spans="1:8" x14ac:dyDescent="0.2">
      <c r="A833" s="5" t="s">
        <v>1910</v>
      </c>
      <c r="B833" s="6">
        <v>37305</v>
      </c>
      <c r="C833" s="5">
        <v>828</v>
      </c>
      <c r="F833" s="2" t="s">
        <v>1423</v>
      </c>
      <c r="G833" s="7">
        <v>460095</v>
      </c>
      <c r="H833" s="2">
        <v>34</v>
      </c>
    </row>
    <row r="834" spans="1:8" x14ac:dyDescent="0.2">
      <c r="A834" s="5" t="s">
        <v>210</v>
      </c>
      <c r="B834" s="6">
        <v>37305</v>
      </c>
      <c r="C834" s="5">
        <v>829</v>
      </c>
      <c r="F834" s="2" t="s">
        <v>246</v>
      </c>
      <c r="G834" s="7">
        <v>34818</v>
      </c>
      <c r="H834" s="2">
        <v>844</v>
      </c>
    </row>
    <row r="835" spans="1:8" x14ac:dyDescent="0.2">
      <c r="A835" s="5" t="s">
        <v>1488</v>
      </c>
      <c r="B835" s="6">
        <v>37305</v>
      </c>
      <c r="C835" s="5">
        <v>830</v>
      </c>
      <c r="F835" s="2" t="s">
        <v>190</v>
      </c>
      <c r="G835" s="7">
        <v>42279</v>
      </c>
      <c r="H835" s="2">
        <v>689</v>
      </c>
    </row>
    <row r="836" spans="1:8" x14ac:dyDescent="0.2">
      <c r="A836" s="5" t="s">
        <v>34</v>
      </c>
      <c r="B836" s="6">
        <v>34818</v>
      </c>
      <c r="C836" s="5">
        <v>831</v>
      </c>
      <c r="F836" s="2" t="s">
        <v>162</v>
      </c>
      <c r="G836" s="7">
        <v>44766</v>
      </c>
      <c r="H836" s="2">
        <v>646</v>
      </c>
    </row>
    <row r="837" spans="1:8" x14ac:dyDescent="0.2">
      <c r="A837" s="5" t="s">
        <v>247</v>
      </c>
      <c r="B837" s="6">
        <v>34818</v>
      </c>
      <c r="C837" s="5">
        <v>832</v>
      </c>
      <c r="F837" s="2" t="s">
        <v>183</v>
      </c>
      <c r="G837" s="7">
        <v>42279</v>
      </c>
      <c r="H837" s="2">
        <v>680</v>
      </c>
    </row>
    <row r="838" spans="1:8" x14ac:dyDescent="0.2">
      <c r="A838" s="5" t="s">
        <v>429</v>
      </c>
      <c r="B838" s="6">
        <v>34818</v>
      </c>
      <c r="C838" s="5">
        <v>833</v>
      </c>
      <c r="F838" s="2" t="s">
        <v>97</v>
      </c>
      <c r="G838" s="7">
        <v>52227</v>
      </c>
      <c r="H838" s="2">
        <v>549</v>
      </c>
    </row>
    <row r="839" spans="1:8" x14ac:dyDescent="0.2">
      <c r="A839" s="5" t="s">
        <v>192</v>
      </c>
      <c r="B839" s="6">
        <v>34818</v>
      </c>
      <c r="C839" s="5">
        <v>834</v>
      </c>
      <c r="F839" s="2" t="s">
        <v>182</v>
      </c>
      <c r="G839" s="7">
        <v>42279</v>
      </c>
      <c r="H839" s="2">
        <v>679</v>
      </c>
    </row>
    <row r="840" spans="1:8" x14ac:dyDescent="0.2">
      <c r="A840" s="5" t="s">
        <v>144</v>
      </c>
      <c r="B840" s="6">
        <v>34818</v>
      </c>
      <c r="C840" s="5">
        <v>835</v>
      </c>
      <c r="F840" s="2" t="s">
        <v>2461</v>
      </c>
      <c r="G840" s="7">
        <v>82071</v>
      </c>
      <c r="H840" s="2">
        <v>332</v>
      </c>
    </row>
    <row r="841" spans="1:8" x14ac:dyDescent="0.2">
      <c r="A841" s="5" t="s">
        <v>1472</v>
      </c>
      <c r="B841" s="6">
        <v>34818</v>
      </c>
      <c r="C841" s="5">
        <v>836</v>
      </c>
      <c r="F841" s="2" t="s">
        <v>248</v>
      </c>
      <c r="G841" s="7">
        <v>32331</v>
      </c>
      <c r="H841" s="2">
        <v>935</v>
      </c>
    </row>
    <row r="842" spans="1:8" x14ac:dyDescent="0.2">
      <c r="A842" s="5" t="s">
        <v>1884</v>
      </c>
      <c r="B842" s="6">
        <v>34818</v>
      </c>
      <c r="C842" s="5">
        <v>837</v>
      </c>
      <c r="F842" s="2" t="s">
        <v>1627</v>
      </c>
      <c r="G842" s="7">
        <v>161655</v>
      </c>
      <c r="H842" s="2">
        <v>144</v>
      </c>
    </row>
    <row r="843" spans="1:8" x14ac:dyDescent="0.2">
      <c r="A843" s="5" t="s">
        <v>236</v>
      </c>
      <c r="B843" s="6">
        <v>34818</v>
      </c>
      <c r="C843" s="5">
        <v>838</v>
      </c>
      <c r="F843" s="2" t="s">
        <v>1848</v>
      </c>
      <c r="G843" s="7">
        <v>96993</v>
      </c>
      <c r="H843" s="2">
        <v>279</v>
      </c>
    </row>
    <row r="844" spans="1:8" x14ac:dyDescent="0.2">
      <c r="A844" s="5" t="s">
        <v>249</v>
      </c>
      <c r="B844" s="6">
        <v>34818</v>
      </c>
      <c r="C844" s="5">
        <v>839</v>
      </c>
      <c r="F844" s="2" t="s">
        <v>224</v>
      </c>
      <c r="G844" s="7">
        <v>37305</v>
      </c>
      <c r="H844" s="2">
        <v>778</v>
      </c>
    </row>
    <row r="845" spans="1:8" x14ac:dyDescent="0.2">
      <c r="A845" s="5" t="s">
        <v>1474</v>
      </c>
      <c r="B845" s="6">
        <v>34818</v>
      </c>
      <c r="C845" s="5">
        <v>840</v>
      </c>
      <c r="F845" s="2" t="s">
        <v>113</v>
      </c>
      <c r="G845" s="7">
        <v>52227</v>
      </c>
      <c r="H845" s="2">
        <v>569</v>
      </c>
    </row>
    <row r="846" spans="1:8" x14ac:dyDescent="0.2">
      <c r="A846" s="5" t="s">
        <v>250</v>
      </c>
      <c r="B846" s="6">
        <v>34818</v>
      </c>
      <c r="C846" s="5">
        <v>841</v>
      </c>
      <c r="F846" s="2" t="s">
        <v>199</v>
      </c>
      <c r="G846" s="7">
        <v>42279</v>
      </c>
      <c r="H846" s="2">
        <v>710</v>
      </c>
    </row>
    <row r="847" spans="1:8" x14ac:dyDescent="0.2">
      <c r="A847" s="5" t="s">
        <v>206</v>
      </c>
      <c r="B847" s="6">
        <v>34818</v>
      </c>
      <c r="C847" s="5">
        <v>842</v>
      </c>
      <c r="F847" s="2" t="s">
        <v>2607</v>
      </c>
      <c r="G847" s="7">
        <v>67149</v>
      </c>
      <c r="H847" s="2">
        <v>420</v>
      </c>
    </row>
    <row r="848" spans="1:8" x14ac:dyDescent="0.2">
      <c r="A848" s="5" t="s">
        <v>1739</v>
      </c>
      <c r="B848" s="6">
        <v>34818</v>
      </c>
      <c r="C848" s="5">
        <v>843</v>
      </c>
      <c r="F848" s="2" t="s">
        <v>122</v>
      </c>
      <c r="G848" s="7">
        <v>49740</v>
      </c>
      <c r="H848" s="2">
        <v>580</v>
      </c>
    </row>
    <row r="849" spans="1:8" x14ac:dyDescent="0.2">
      <c r="A849" s="5" t="s">
        <v>246</v>
      </c>
      <c r="B849" s="6">
        <v>34818</v>
      </c>
      <c r="C849" s="5">
        <v>844</v>
      </c>
      <c r="F849" s="2" t="s">
        <v>98</v>
      </c>
      <c r="G849" s="7">
        <v>52227</v>
      </c>
      <c r="H849" s="2">
        <v>550</v>
      </c>
    </row>
    <row r="850" spans="1:8" x14ac:dyDescent="0.2">
      <c r="A850" s="5" t="s">
        <v>119</v>
      </c>
      <c r="B850" s="6">
        <v>34818</v>
      </c>
      <c r="C850" s="5">
        <v>845</v>
      </c>
      <c r="F850" s="2" t="s">
        <v>1811</v>
      </c>
      <c r="G850" s="7">
        <v>104454</v>
      </c>
      <c r="H850" s="2">
        <v>254</v>
      </c>
    </row>
    <row r="851" spans="1:8" x14ac:dyDescent="0.2">
      <c r="A851" s="5" t="s">
        <v>1818</v>
      </c>
      <c r="B851" s="6">
        <v>34818</v>
      </c>
      <c r="C851" s="5">
        <v>846</v>
      </c>
      <c r="F851" s="2" t="s">
        <v>1533</v>
      </c>
      <c r="G851" s="7">
        <v>226317</v>
      </c>
      <c r="H851" s="2">
        <v>92</v>
      </c>
    </row>
    <row r="852" spans="1:8" x14ac:dyDescent="0.2">
      <c r="A852" s="5" t="s">
        <v>2581</v>
      </c>
      <c r="B852" s="6">
        <v>34818</v>
      </c>
      <c r="C852" s="5">
        <v>847</v>
      </c>
      <c r="F852" s="2" t="s">
        <v>2615</v>
      </c>
      <c r="G852" s="7">
        <v>64662</v>
      </c>
      <c r="H852" s="2">
        <v>428</v>
      </c>
    </row>
    <row r="853" spans="1:8" x14ac:dyDescent="0.2">
      <c r="A853" s="5" t="s">
        <v>251</v>
      </c>
      <c r="B853" s="6">
        <v>34818</v>
      </c>
      <c r="C853" s="5">
        <v>848</v>
      </c>
      <c r="F853" s="2" t="s">
        <v>1595</v>
      </c>
      <c r="G853" s="7">
        <v>174090</v>
      </c>
      <c r="H853" s="2">
        <v>126</v>
      </c>
    </row>
    <row r="854" spans="1:8" x14ac:dyDescent="0.2">
      <c r="A854" s="5" t="s">
        <v>359</v>
      </c>
      <c r="B854" s="6">
        <v>34818</v>
      </c>
      <c r="C854" s="5">
        <v>849</v>
      </c>
      <c r="F854" s="2" t="s">
        <v>1715</v>
      </c>
      <c r="G854" s="7">
        <v>129324</v>
      </c>
      <c r="H854" s="2">
        <v>195</v>
      </c>
    </row>
    <row r="855" spans="1:8" x14ac:dyDescent="0.2">
      <c r="A855" s="5" t="s">
        <v>1702</v>
      </c>
      <c r="B855" s="6">
        <v>34818</v>
      </c>
      <c r="C855" s="5">
        <v>850</v>
      </c>
      <c r="F855" s="2" t="s">
        <v>31</v>
      </c>
      <c r="G855" s="7">
        <v>59688</v>
      </c>
      <c r="H855" s="2">
        <v>484</v>
      </c>
    </row>
    <row r="856" spans="1:8" x14ac:dyDescent="0.2">
      <c r="A856" s="5" t="s">
        <v>360</v>
      </c>
      <c r="B856" s="6">
        <v>34818</v>
      </c>
      <c r="C856" s="5">
        <v>851</v>
      </c>
      <c r="F856" s="2" t="s">
        <v>86</v>
      </c>
      <c r="G856" s="7">
        <v>54714</v>
      </c>
      <c r="H856" s="2">
        <v>531</v>
      </c>
    </row>
    <row r="857" spans="1:8" x14ac:dyDescent="0.2">
      <c r="A857" s="5" t="s">
        <v>1845</v>
      </c>
      <c r="B857" s="6">
        <v>34818</v>
      </c>
      <c r="C857" s="5">
        <v>852</v>
      </c>
      <c r="F857" s="2" t="s">
        <v>252</v>
      </c>
      <c r="G857" s="7">
        <v>32331</v>
      </c>
      <c r="H857" s="2">
        <v>924</v>
      </c>
    </row>
    <row r="858" spans="1:8" x14ac:dyDescent="0.2">
      <c r="A858" s="5" t="s">
        <v>1726</v>
      </c>
      <c r="B858" s="6">
        <v>34818</v>
      </c>
      <c r="C858" s="5">
        <v>853</v>
      </c>
      <c r="F858" s="2" t="s">
        <v>173</v>
      </c>
      <c r="G858" s="7">
        <v>44766</v>
      </c>
      <c r="H858" s="2">
        <v>665</v>
      </c>
    </row>
    <row r="859" spans="1:8" x14ac:dyDescent="0.2">
      <c r="A859" s="5" t="s">
        <v>253</v>
      </c>
      <c r="B859" s="6">
        <v>34818</v>
      </c>
      <c r="C859" s="5">
        <v>854</v>
      </c>
      <c r="F859" s="2" t="s">
        <v>105</v>
      </c>
      <c r="G859" s="7">
        <v>52227</v>
      </c>
      <c r="H859" s="2">
        <v>556</v>
      </c>
    </row>
    <row r="860" spans="1:8" x14ac:dyDescent="0.2">
      <c r="A860" s="5" t="s">
        <v>1516</v>
      </c>
      <c r="B860" s="6">
        <v>34818</v>
      </c>
      <c r="C860" s="5">
        <v>855</v>
      </c>
      <c r="F860" s="2" t="s">
        <v>416</v>
      </c>
      <c r="G860" s="7">
        <v>2501922</v>
      </c>
      <c r="H860" s="2">
        <v>1</v>
      </c>
    </row>
    <row r="861" spans="1:8" x14ac:dyDescent="0.2">
      <c r="A861" s="5" t="s">
        <v>1734</v>
      </c>
      <c r="B861" s="6">
        <v>34818</v>
      </c>
      <c r="C861" s="5">
        <v>856</v>
      </c>
      <c r="F861" s="2" t="s">
        <v>254</v>
      </c>
      <c r="G861" s="7">
        <v>32331</v>
      </c>
      <c r="H861" s="2">
        <v>913</v>
      </c>
    </row>
    <row r="862" spans="1:8" x14ac:dyDescent="0.2">
      <c r="A862" s="5" t="s">
        <v>2622</v>
      </c>
      <c r="B862" s="6">
        <v>34818</v>
      </c>
      <c r="C862" s="5">
        <v>857</v>
      </c>
      <c r="F862" s="2" t="s">
        <v>111</v>
      </c>
      <c r="G862" s="7">
        <v>52227</v>
      </c>
      <c r="H862" s="2">
        <v>567</v>
      </c>
    </row>
    <row r="863" spans="1:8" x14ac:dyDescent="0.2">
      <c r="A863" s="5" t="s">
        <v>255</v>
      </c>
      <c r="B863" s="6">
        <v>34818</v>
      </c>
      <c r="C863" s="5">
        <v>858</v>
      </c>
      <c r="F863" s="2" t="s">
        <v>1689</v>
      </c>
      <c r="G863" s="7">
        <v>136785</v>
      </c>
      <c r="H863" s="2">
        <v>178</v>
      </c>
    </row>
    <row r="864" spans="1:8" x14ac:dyDescent="0.2">
      <c r="A864" s="5" t="s">
        <v>1855</v>
      </c>
      <c r="B864" s="6">
        <v>34818</v>
      </c>
      <c r="C864" s="5">
        <v>859</v>
      </c>
      <c r="F864" s="2" t="s">
        <v>205</v>
      </c>
      <c r="G864" s="7">
        <v>39792</v>
      </c>
      <c r="H864" s="2">
        <v>726</v>
      </c>
    </row>
    <row r="865" spans="1:8" x14ac:dyDescent="0.2">
      <c r="A865" s="5" t="s">
        <v>1623</v>
      </c>
      <c r="B865" s="6">
        <v>34818</v>
      </c>
      <c r="C865" s="5">
        <v>860</v>
      </c>
      <c r="F865" s="2" t="s">
        <v>211</v>
      </c>
      <c r="G865" s="7">
        <v>39792</v>
      </c>
      <c r="H865" s="2">
        <v>738</v>
      </c>
    </row>
    <row r="866" spans="1:8" x14ac:dyDescent="0.2">
      <c r="A866" s="5" t="s">
        <v>1903</v>
      </c>
      <c r="B866" s="6">
        <v>34818</v>
      </c>
      <c r="C866" s="5">
        <v>861</v>
      </c>
      <c r="F866" s="2" t="s">
        <v>256</v>
      </c>
      <c r="G866" s="7">
        <v>29844</v>
      </c>
      <c r="H866" s="2">
        <v>965</v>
      </c>
    </row>
    <row r="867" spans="1:8" x14ac:dyDescent="0.2">
      <c r="A867" s="5" t="s">
        <v>100</v>
      </c>
      <c r="B867" s="6">
        <v>34818</v>
      </c>
      <c r="C867" s="5">
        <v>862</v>
      </c>
      <c r="F867" s="2" t="s">
        <v>1830</v>
      </c>
      <c r="G867" s="7">
        <v>99480</v>
      </c>
      <c r="H867" s="2">
        <v>268</v>
      </c>
    </row>
    <row r="868" spans="1:8" x14ac:dyDescent="0.2">
      <c r="A868" s="5" t="s">
        <v>95</v>
      </c>
      <c r="B868" s="6">
        <v>34818</v>
      </c>
      <c r="C868" s="5">
        <v>863</v>
      </c>
      <c r="F868" s="2" t="s">
        <v>16</v>
      </c>
      <c r="G868" s="7">
        <v>62175</v>
      </c>
      <c r="H868" s="2">
        <v>464</v>
      </c>
    </row>
    <row r="869" spans="1:8" x14ac:dyDescent="0.2">
      <c r="A869" s="5" t="s">
        <v>1607</v>
      </c>
      <c r="B869" s="6">
        <v>34818</v>
      </c>
      <c r="C869" s="5">
        <v>864</v>
      </c>
      <c r="F869" s="2" t="s">
        <v>202</v>
      </c>
      <c r="G869" s="7">
        <v>39792</v>
      </c>
      <c r="H869" s="2">
        <v>717</v>
      </c>
    </row>
    <row r="870" spans="1:8" x14ac:dyDescent="0.2">
      <c r="A870" s="5" t="s">
        <v>232</v>
      </c>
      <c r="B870" s="6">
        <v>34818</v>
      </c>
      <c r="C870" s="5">
        <v>865</v>
      </c>
      <c r="F870" s="2" t="s">
        <v>239</v>
      </c>
      <c r="G870" s="7">
        <v>37305</v>
      </c>
      <c r="H870" s="2">
        <v>808</v>
      </c>
    </row>
    <row r="871" spans="1:8" x14ac:dyDescent="0.2">
      <c r="A871" s="5" t="s">
        <v>208</v>
      </c>
      <c r="B871" s="6">
        <v>34818</v>
      </c>
      <c r="C871" s="5">
        <v>866</v>
      </c>
      <c r="F871" s="2" t="s">
        <v>1663</v>
      </c>
      <c r="G871" s="7">
        <v>141759</v>
      </c>
      <c r="H871" s="2">
        <v>163</v>
      </c>
    </row>
    <row r="872" spans="1:8" x14ac:dyDescent="0.2">
      <c r="A872" s="5" t="s">
        <v>2630</v>
      </c>
      <c r="B872" s="6">
        <v>34818</v>
      </c>
      <c r="C872" s="5">
        <v>867</v>
      </c>
      <c r="F872" s="2" t="s">
        <v>150</v>
      </c>
      <c r="G872" s="7">
        <v>47253</v>
      </c>
      <c r="H872" s="2">
        <v>628</v>
      </c>
    </row>
    <row r="873" spans="1:8" x14ac:dyDescent="0.2">
      <c r="A873" s="5" t="s">
        <v>1578</v>
      </c>
      <c r="B873" s="6">
        <v>34818</v>
      </c>
      <c r="C873" s="5">
        <v>868</v>
      </c>
      <c r="F873" s="2" t="s">
        <v>1764</v>
      </c>
      <c r="G873" s="7">
        <v>114402</v>
      </c>
      <c r="H873" s="2">
        <v>228</v>
      </c>
    </row>
    <row r="874" spans="1:8" x14ac:dyDescent="0.2">
      <c r="A874" s="5" t="s">
        <v>167</v>
      </c>
      <c r="B874" s="6">
        <v>34818</v>
      </c>
      <c r="C874" s="5">
        <v>869</v>
      </c>
      <c r="F874" s="2" t="s">
        <v>257</v>
      </c>
      <c r="G874" s="7">
        <v>32331</v>
      </c>
      <c r="H874" s="2">
        <v>912</v>
      </c>
    </row>
    <row r="875" spans="1:8" x14ac:dyDescent="0.2">
      <c r="A875" s="5" t="s">
        <v>1897</v>
      </c>
      <c r="B875" s="6">
        <v>34818</v>
      </c>
      <c r="C875" s="5">
        <v>870</v>
      </c>
      <c r="F875" s="2" t="s">
        <v>255</v>
      </c>
      <c r="G875" s="7">
        <v>34818</v>
      </c>
      <c r="H875" s="2">
        <v>858</v>
      </c>
    </row>
    <row r="876" spans="1:8" x14ac:dyDescent="0.2">
      <c r="A876" s="5" t="s">
        <v>222</v>
      </c>
      <c r="B876" s="6">
        <v>34818</v>
      </c>
      <c r="C876" s="5">
        <v>871</v>
      </c>
      <c r="F876" s="2" t="s">
        <v>1891</v>
      </c>
      <c r="G876" s="7">
        <v>87045</v>
      </c>
      <c r="H876" s="2">
        <v>312</v>
      </c>
    </row>
    <row r="877" spans="1:8" x14ac:dyDescent="0.2">
      <c r="A877" s="5" t="s">
        <v>91</v>
      </c>
      <c r="B877" s="6">
        <v>34818</v>
      </c>
      <c r="C877" s="5">
        <v>872</v>
      </c>
      <c r="F877" s="2" t="s">
        <v>247</v>
      </c>
      <c r="G877" s="7">
        <v>34818</v>
      </c>
      <c r="H877" s="2">
        <v>832</v>
      </c>
    </row>
    <row r="878" spans="1:8" x14ac:dyDescent="0.2">
      <c r="A878" s="5" t="s">
        <v>1761</v>
      </c>
      <c r="B878" s="6">
        <v>34818</v>
      </c>
      <c r="C878" s="5">
        <v>873</v>
      </c>
      <c r="F878" s="2" t="s">
        <v>1667</v>
      </c>
      <c r="G878" s="7">
        <v>141759</v>
      </c>
      <c r="H878" s="2">
        <v>165</v>
      </c>
    </row>
    <row r="879" spans="1:8" x14ac:dyDescent="0.2">
      <c r="A879" s="5" t="s">
        <v>1816</v>
      </c>
      <c r="B879" s="6">
        <v>34818</v>
      </c>
      <c r="C879" s="5">
        <v>874</v>
      </c>
      <c r="F879" s="2" t="s">
        <v>159</v>
      </c>
      <c r="G879" s="7">
        <v>44766</v>
      </c>
      <c r="H879" s="2">
        <v>643</v>
      </c>
    </row>
    <row r="880" spans="1:8" x14ac:dyDescent="0.2">
      <c r="A880" s="5" t="s">
        <v>187</v>
      </c>
      <c r="B880" s="6">
        <v>34818</v>
      </c>
      <c r="C880" s="5">
        <v>875</v>
      </c>
      <c r="F880" s="2" t="s">
        <v>1597</v>
      </c>
      <c r="G880" s="7">
        <v>174090</v>
      </c>
      <c r="H880" s="2">
        <v>127</v>
      </c>
    </row>
    <row r="881" spans="1:8" x14ac:dyDescent="0.2">
      <c r="A881" s="5" t="s">
        <v>2552</v>
      </c>
      <c r="B881" s="6">
        <v>34818</v>
      </c>
      <c r="C881" s="5">
        <v>876</v>
      </c>
      <c r="F881" s="2" t="s">
        <v>2522</v>
      </c>
      <c r="G881" s="7">
        <v>77097</v>
      </c>
      <c r="H881" s="2">
        <v>345</v>
      </c>
    </row>
    <row r="882" spans="1:8" x14ac:dyDescent="0.2">
      <c r="A882" s="5" t="s">
        <v>148</v>
      </c>
      <c r="B882" s="6">
        <v>34818</v>
      </c>
      <c r="C882" s="5">
        <v>877</v>
      </c>
      <c r="F882" s="2" t="s">
        <v>1455</v>
      </c>
      <c r="G882" s="7">
        <v>330771</v>
      </c>
      <c r="H882" s="2">
        <v>51</v>
      </c>
    </row>
    <row r="883" spans="1:8" x14ac:dyDescent="0.2">
      <c r="A883" s="5" t="s">
        <v>1557</v>
      </c>
      <c r="B883" s="6">
        <v>34818</v>
      </c>
      <c r="C883" s="5">
        <v>878</v>
      </c>
      <c r="F883" s="2" t="s">
        <v>2604</v>
      </c>
      <c r="G883" s="7">
        <v>67149</v>
      </c>
      <c r="H883" s="2">
        <v>418</v>
      </c>
    </row>
    <row r="884" spans="1:8" x14ac:dyDescent="0.2">
      <c r="A884" s="5" t="s">
        <v>1892</v>
      </c>
      <c r="B884" s="6">
        <v>34818</v>
      </c>
      <c r="C884" s="5">
        <v>879</v>
      </c>
      <c r="F884" s="2" t="s">
        <v>1653</v>
      </c>
      <c r="G884" s="7">
        <v>146733</v>
      </c>
      <c r="H884" s="2">
        <v>158</v>
      </c>
    </row>
    <row r="885" spans="1:8" x14ac:dyDescent="0.2">
      <c r="A885" s="5" t="s">
        <v>1757</v>
      </c>
      <c r="B885" s="6">
        <v>34818</v>
      </c>
      <c r="C885" s="5">
        <v>880</v>
      </c>
      <c r="F885" s="2" t="s">
        <v>245</v>
      </c>
      <c r="G885" s="7">
        <v>37305</v>
      </c>
      <c r="H885" s="2">
        <v>822</v>
      </c>
    </row>
    <row r="886" spans="1:8" x14ac:dyDescent="0.2">
      <c r="A886" s="5" t="s">
        <v>1486</v>
      </c>
      <c r="B886" s="6">
        <v>34818</v>
      </c>
      <c r="C886" s="5">
        <v>881</v>
      </c>
      <c r="F886" s="2" t="s">
        <v>2553</v>
      </c>
      <c r="G886" s="7">
        <v>74610</v>
      </c>
      <c r="H886" s="2">
        <v>374</v>
      </c>
    </row>
    <row r="887" spans="1:8" x14ac:dyDescent="0.2">
      <c r="A887" s="5" t="s">
        <v>1789</v>
      </c>
      <c r="B887" s="6">
        <v>34818</v>
      </c>
      <c r="C887" s="5">
        <v>882</v>
      </c>
      <c r="F887" s="2" t="s">
        <v>165</v>
      </c>
      <c r="G887" s="7">
        <v>44766</v>
      </c>
      <c r="H887" s="2">
        <v>651</v>
      </c>
    </row>
    <row r="888" spans="1:8" x14ac:dyDescent="0.2">
      <c r="A888" s="5" t="s">
        <v>441</v>
      </c>
      <c r="B888" s="6">
        <v>34818</v>
      </c>
      <c r="C888" s="5">
        <v>883</v>
      </c>
      <c r="F888" s="2" t="s">
        <v>258</v>
      </c>
      <c r="G888" s="7">
        <v>32331</v>
      </c>
      <c r="H888" s="2">
        <v>917</v>
      </c>
    </row>
    <row r="889" spans="1:8" x14ac:dyDescent="0.2">
      <c r="A889" s="5" t="s">
        <v>25</v>
      </c>
      <c r="B889" s="6">
        <v>34818</v>
      </c>
      <c r="C889" s="5">
        <v>884</v>
      </c>
      <c r="F889" s="2" t="s">
        <v>243</v>
      </c>
      <c r="G889" s="7">
        <v>37305</v>
      </c>
      <c r="H889" s="2">
        <v>812</v>
      </c>
    </row>
    <row r="890" spans="1:8" x14ac:dyDescent="0.2">
      <c r="A890" s="5" t="s">
        <v>1899</v>
      </c>
      <c r="B890" s="6">
        <v>34818</v>
      </c>
      <c r="C890" s="5">
        <v>885</v>
      </c>
      <c r="F890" s="2" t="s">
        <v>1558</v>
      </c>
      <c r="G890" s="7">
        <v>201447</v>
      </c>
      <c r="H890" s="2">
        <v>105</v>
      </c>
    </row>
    <row r="891" spans="1:8" x14ac:dyDescent="0.2">
      <c r="A891" s="5" t="s">
        <v>223</v>
      </c>
      <c r="B891" s="6">
        <v>34818</v>
      </c>
      <c r="C891" s="5">
        <v>886</v>
      </c>
      <c r="F891" s="2" t="s">
        <v>49</v>
      </c>
      <c r="G891" s="7">
        <v>57201</v>
      </c>
      <c r="H891" s="2">
        <v>499</v>
      </c>
    </row>
    <row r="892" spans="1:8" x14ac:dyDescent="0.2">
      <c r="A892" s="5" t="s">
        <v>1666</v>
      </c>
      <c r="B892" s="6">
        <v>34818</v>
      </c>
      <c r="C892" s="5">
        <v>887</v>
      </c>
      <c r="F892" s="2" t="s">
        <v>1853</v>
      </c>
      <c r="G892" s="7">
        <v>94506</v>
      </c>
      <c r="H892" s="2">
        <v>283</v>
      </c>
    </row>
    <row r="893" spans="1:8" x14ac:dyDescent="0.2">
      <c r="A893" s="5" t="s">
        <v>186</v>
      </c>
      <c r="B893" s="6">
        <v>32331</v>
      </c>
      <c r="C893" s="5">
        <v>888</v>
      </c>
      <c r="F893" s="2" t="s">
        <v>2565</v>
      </c>
      <c r="G893" s="7">
        <v>72123</v>
      </c>
      <c r="H893" s="2">
        <v>383</v>
      </c>
    </row>
    <row r="894" spans="1:8" x14ac:dyDescent="0.2">
      <c r="A894" s="5" t="s">
        <v>1814</v>
      </c>
      <c r="B894" s="6">
        <v>32331</v>
      </c>
      <c r="C894" s="5">
        <v>889</v>
      </c>
      <c r="F894" s="2" t="s">
        <v>164</v>
      </c>
      <c r="G894" s="7">
        <v>44766</v>
      </c>
      <c r="H894" s="2">
        <v>650</v>
      </c>
    </row>
    <row r="895" spans="1:8" x14ac:dyDescent="0.2">
      <c r="A895" s="5" t="s">
        <v>1866</v>
      </c>
      <c r="B895" s="6">
        <v>32331</v>
      </c>
      <c r="C895" s="5">
        <v>890</v>
      </c>
      <c r="F895" s="2" t="s">
        <v>259</v>
      </c>
      <c r="G895" s="7">
        <v>32331</v>
      </c>
      <c r="H895" s="2">
        <v>932</v>
      </c>
    </row>
    <row r="896" spans="1:8" x14ac:dyDescent="0.2">
      <c r="A896" s="5" t="s">
        <v>260</v>
      </c>
      <c r="B896" s="6">
        <v>32331</v>
      </c>
      <c r="C896" s="5">
        <v>891</v>
      </c>
      <c r="F896" s="2" t="s">
        <v>249</v>
      </c>
      <c r="G896" s="7">
        <v>34818</v>
      </c>
      <c r="H896" s="2">
        <v>839</v>
      </c>
    </row>
    <row r="897" spans="1:8" x14ac:dyDescent="0.2">
      <c r="A897" s="5" t="s">
        <v>145</v>
      </c>
      <c r="B897" s="6">
        <v>32331</v>
      </c>
      <c r="C897" s="5">
        <v>892</v>
      </c>
      <c r="F897" s="2" t="s">
        <v>261</v>
      </c>
      <c r="G897" s="7">
        <v>32331</v>
      </c>
      <c r="H897" s="2">
        <v>937</v>
      </c>
    </row>
    <row r="898" spans="1:8" x14ac:dyDescent="0.2">
      <c r="A898" s="5" t="s">
        <v>116</v>
      </c>
      <c r="B898" s="6">
        <v>32331</v>
      </c>
      <c r="C898" s="5">
        <v>893</v>
      </c>
      <c r="F898" s="2" t="s">
        <v>157</v>
      </c>
      <c r="G898" s="7">
        <v>47253</v>
      </c>
      <c r="H898" s="2">
        <v>640</v>
      </c>
    </row>
    <row r="899" spans="1:8" x14ac:dyDescent="0.2">
      <c r="A899" s="5" t="s">
        <v>435</v>
      </c>
      <c r="B899" s="6">
        <v>32331</v>
      </c>
      <c r="C899" s="5">
        <v>894</v>
      </c>
      <c r="F899" s="2" t="s">
        <v>2527</v>
      </c>
      <c r="G899" s="7">
        <v>77097</v>
      </c>
      <c r="H899" s="2">
        <v>348</v>
      </c>
    </row>
    <row r="900" spans="1:8" x14ac:dyDescent="0.2">
      <c r="A900" s="5" t="s">
        <v>361</v>
      </c>
      <c r="B900" s="6">
        <v>32331</v>
      </c>
      <c r="C900" s="5">
        <v>895</v>
      </c>
      <c r="F900" s="2" t="s">
        <v>434</v>
      </c>
      <c r="G900" s="7">
        <v>773457</v>
      </c>
      <c r="H900" s="2">
        <v>10</v>
      </c>
    </row>
    <row r="901" spans="1:8" x14ac:dyDescent="0.2">
      <c r="A901" s="5" t="s">
        <v>419</v>
      </c>
      <c r="B901" s="6">
        <v>32331</v>
      </c>
      <c r="C901" s="5">
        <v>896</v>
      </c>
      <c r="F901" s="2" t="s">
        <v>228</v>
      </c>
      <c r="G901" s="7">
        <v>37305</v>
      </c>
      <c r="H901" s="2">
        <v>788</v>
      </c>
    </row>
    <row r="902" spans="1:8" x14ac:dyDescent="0.2">
      <c r="A902" s="5" t="s">
        <v>1801</v>
      </c>
      <c r="B902" s="6">
        <v>32331</v>
      </c>
      <c r="C902" s="5">
        <v>897</v>
      </c>
      <c r="F902" s="2" t="s">
        <v>1826</v>
      </c>
      <c r="G902" s="7">
        <v>99480</v>
      </c>
      <c r="H902" s="2">
        <v>265</v>
      </c>
    </row>
    <row r="903" spans="1:8" x14ac:dyDescent="0.2">
      <c r="A903" s="5" t="s">
        <v>1438</v>
      </c>
      <c r="B903" s="6">
        <v>32331</v>
      </c>
      <c r="C903" s="5">
        <v>898</v>
      </c>
      <c r="F903" s="2" t="s">
        <v>438</v>
      </c>
      <c r="G903" s="7">
        <v>773457</v>
      </c>
      <c r="H903" s="2">
        <v>12</v>
      </c>
    </row>
    <row r="904" spans="1:8" x14ac:dyDescent="0.2">
      <c r="A904" s="5" t="s">
        <v>431</v>
      </c>
      <c r="B904" s="6">
        <v>32331</v>
      </c>
      <c r="C904" s="5">
        <v>899</v>
      </c>
      <c r="F904" s="2" t="s">
        <v>447</v>
      </c>
      <c r="G904" s="7">
        <v>669003</v>
      </c>
      <c r="H904" s="2">
        <v>17</v>
      </c>
    </row>
    <row r="905" spans="1:8" x14ac:dyDescent="0.2">
      <c r="A905" s="5" t="s">
        <v>1732</v>
      </c>
      <c r="B905" s="6">
        <v>32331</v>
      </c>
      <c r="C905" s="5">
        <v>900</v>
      </c>
      <c r="F905" s="2" t="s">
        <v>2534</v>
      </c>
      <c r="G905" s="7">
        <v>77097</v>
      </c>
      <c r="H905" s="2">
        <v>354</v>
      </c>
    </row>
    <row r="906" spans="1:8" x14ac:dyDescent="0.2">
      <c r="A906" s="5" t="s">
        <v>219</v>
      </c>
      <c r="B906" s="6">
        <v>32331</v>
      </c>
      <c r="C906" s="5">
        <v>901</v>
      </c>
      <c r="F906" s="2" t="s">
        <v>230</v>
      </c>
      <c r="G906" s="7">
        <v>37305</v>
      </c>
      <c r="H906" s="2">
        <v>792</v>
      </c>
    </row>
    <row r="907" spans="1:8" x14ac:dyDescent="0.2">
      <c r="A907" s="5" t="s">
        <v>1713</v>
      </c>
      <c r="B907" s="6">
        <v>32331</v>
      </c>
      <c r="C907" s="5">
        <v>902</v>
      </c>
      <c r="F907" s="2" t="s">
        <v>2545</v>
      </c>
      <c r="G907" s="7">
        <v>74610</v>
      </c>
      <c r="H907" s="2">
        <v>368</v>
      </c>
    </row>
    <row r="908" spans="1:8" x14ac:dyDescent="0.2">
      <c r="A908" s="5" t="s">
        <v>218</v>
      </c>
      <c r="B908" s="6">
        <v>32331</v>
      </c>
      <c r="C908" s="5">
        <v>903</v>
      </c>
      <c r="F908" s="2" t="s">
        <v>1485</v>
      </c>
      <c r="G908" s="7">
        <v>268596</v>
      </c>
      <c r="H908" s="2">
        <v>67</v>
      </c>
    </row>
    <row r="909" spans="1:8" x14ac:dyDescent="0.2">
      <c r="A909" s="5" t="s">
        <v>155</v>
      </c>
      <c r="B909" s="6">
        <v>32331</v>
      </c>
      <c r="C909" s="5">
        <v>904</v>
      </c>
      <c r="F909" s="2" t="s">
        <v>2554</v>
      </c>
      <c r="G909" s="7">
        <v>74610</v>
      </c>
      <c r="H909" s="2">
        <v>375</v>
      </c>
    </row>
    <row r="910" spans="1:8" x14ac:dyDescent="0.2">
      <c r="A910" s="5" t="s">
        <v>362</v>
      </c>
      <c r="B910" s="6">
        <v>32331</v>
      </c>
      <c r="C910" s="5">
        <v>905</v>
      </c>
      <c r="F910" s="2" t="s">
        <v>27</v>
      </c>
      <c r="G910" s="7">
        <v>59688</v>
      </c>
      <c r="H910" s="2">
        <v>476</v>
      </c>
    </row>
    <row r="911" spans="1:8" x14ac:dyDescent="0.2">
      <c r="A911" s="5" t="s">
        <v>1736</v>
      </c>
      <c r="B911" s="6">
        <v>32331</v>
      </c>
      <c r="C911" s="5">
        <v>906</v>
      </c>
      <c r="F911" s="2" t="s">
        <v>250</v>
      </c>
      <c r="G911" s="7">
        <v>34818</v>
      </c>
      <c r="H911" s="2">
        <v>841</v>
      </c>
    </row>
    <row r="912" spans="1:8" x14ac:dyDescent="0.2">
      <c r="A912" s="5" t="s">
        <v>1695</v>
      </c>
      <c r="B912" s="6">
        <v>32331</v>
      </c>
      <c r="C912" s="5">
        <v>907</v>
      </c>
      <c r="F912" s="2" t="s">
        <v>139</v>
      </c>
      <c r="G912" s="7">
        <v>47253</v>
      </c>
      <c r="H912" s="2">
        <v>616</v>
      </c>
    </row>
    <row r="913" spans="1:8" x14ac:dyDescent="0.2">
      <c r="A913" s="5" t="s">
        <v>1694</v>
      </c>
      <c r="B913" s="6">
        <v>32331</v>
      </c>
      <c r="C913" s="5">
        <v>908</v>
      </c>
      <c r="F913" s="2" t="s">
        <v>172</v>
      </c>
      <c r="G913" s="7">
        <v>44766</v>
      </c>
      <c r="H913" s="2">
        <v>663</v>
      </c>
    </row>
    <row r="914" spans="1:8" x14ac:dyDescent="0.2">
      <c r="A914" s="5" t="s">
        <v>262</v>
      </c>
      <c r="B914" s="6">
        <v>32331</v>
      </c>
      <c r="C914" s="5">
        <v>909</v>
      </c>
      <c r="F914" s="2" t="s">
        <v>1598</v>
      </c>
      <c r="G914" s="7">
        <v>174090</v>
      </c>
      <c r="H914" s="2">
        <v>128</v>
      </c>
    </row>
    <row r="915" spans="1:8" x14ac:dyDescent="0.2">
      <c r="A915" s="5" t="s">
        <v>176</v>
      </c>
      <c r="B915" s="6">
        <v>32331</v>
      </c>
      <c r="C915" s="5">
        <v>910</v>
      </c>
      <c r="F915" s="2" t="s">
        <v>1441</v>
      </c>
      <c r="G915" s="7">
        <v>378024</v>
      </c>
      <c r="H915" s="2">
        <v>44</v>
      </c>
    </row>
    <row r="916" spans="1:8" x14ac:dyDescent="0.2">
      <c r="A916" s="5" t="s">
        <v>1416</v>
      </c>
      <c r="B916" s="6">
        <v>32331</v>
      </c>
      <c r="C916" s="5">
        <v>911</v>
      </c>
      <c r="F916" s="2" t="s">
        <v>2601</v>
      </c>
      <c r="G916" s="7">
        <v>67149</v>
      </c>
      <c r="H916" s="2">
        <v>415</v>
      </c>
    </row>
    <row r="917" spans="1:8" x14ac:dyDescent="0.2">
      <c r="A917" s="5" t="s">
        <v>257</v>
      </c>
      <c r="B917" s="6">
        <v>32331</v>
      </c>
      <c r="C917" s="5">
        <v>912</v>
      </c>
      <c r="F917" s="2" t="s">
        <v>263</v>
      </c>
      <c r="G917" s="7">
        <v>32331</v>
      </c>
      <c r="H917" s="2">
        <v>934</v>
      </c>
    </row>
    <row r="918" spans="1:8" x14ac:dyDescent="0.2">
      <c r="A918" s="5" t="s">
        <v>254</v>
      </c>
      <c r="B918" s="6">
        <v>32331</v>
      </c>
      <c r="C918" s="5">
        <v>913</v>
      </c>
      <c r="F918" s="2" t="s">
        <v>37</v>
      </c>
      <c r="G918" s="7">
        <v>59688</v>
      </c>
      <c r="H918" s="2">
        <v>488</v>
      </c>
    </row>
    <row r="919" spans="1:8" x14ac:dyDescent="0.2">
      <c r="A919" s="5" t="s">
        <v>233</v>
      </c>
      <c r="B919" s="6">
        <v>32331</v>
      </c>
      <c r="C919" s="5">
        <v>914</v>
      </c>
      <c r="F919" s="2" t="s">
        <v>2469</v>
      </c>
      <c r="G919" s="7">
        <v>79584</v>
      </c>
      <c r="H919" s="2">
        <v>340</v>
      </c>
    </row>
    <row r="920" spans="1:8" x14ac:dyDescent="0.2">
      <c r="A920" s="5" t="s">
        <v>1555</v>
      </c>
      <c r="B920" s="6">
        <v>32331</v>
      </c>
      <c r="C920" s="5">
        <v>915</v>
      </c>
      <c r="F920" s="2" t="s">
        <v>264</v>
      </c>
      <c r="G920" s="7">
        <v>29844</v>
      </c>
      <c r="H920" s="2">
        <v>977</v>
      </c>
    </row>
    <row r="921" spans="1:8" x14ac:dyDescent="0.2">
      <c r="A921" s="5" t="s">
        <v>265</v>
      </c>
      <c r="B921" s="6">
        <v>32331</v>
      </c>
      <c r="C921" s="5">
        <v>916</v>
      </c>
      <c r="F921" s="2" t="s">
        <v>214</v>
      </c>
      <c r="G921" s="7">
        <v>39792</v>
      </c>
      <c r="H921" s="2">
        <v>751</v>
      </c>
    </row>
    <row r="922" spans="1:8" x14ac:dyDescent="0.2">
      <c r="A922" s="5" t="s">
        <v>258</v>
      </c>
      <c r="B922" s="6">
        <v>32331</v>
      </c>
      <c r="C922" s="5">
        <v>917</v>
      </c>
      <c r="F922" s="2" t="s">
        <v>260</v>
      </c>
      <c r="G922" s="7">
        <v>32331</v>
      </c>
      <c r="H922" s="2">
        <v>891</v>
      </c>
    </row>
    <row r="923" spans="1:8" x14ac:dyDescent="0.2">
      <c r="A923" s="5" t="s">
        <v>2584</v>
      </c>
      <c r="B923" s="6">
        <v>32331</v>
      </c>
      <c r="C923" s="5">
        <v>918</v>
      </c>
      <c r="F923" s="2" t="s">
        <v>133</v>
      </c>
      <c r="G923" s="7">
        <v>47253</v>
      </c>
      <c r="H923" s="2">
        <v>610</v>
      </c>
    </row>
    <row r="924" spans="1:8" x14ac:dyDescent="0.2">
      <c r="A924" s="5" t="s">
        <v>2621</v>
      </c>
      <c r="B924" s="6">
        <v>32331</v>
      </c>
      <c r="C924" s="5">
        <v>919</v>
      </c>
      <c r="F924" s="2" t="s">
        <v>266</v>
      </c>
      <c r="G924" s="7">
        <v>29844</v>
      </c>
      <c r="H924" s="2">
        <v>1000</v>
      </c>
    </row>
    <row r="925" spans="1:8" x14ac:dyDescent="0.2">
      <c r="A925" s="5" t="s">
        <v>238</v>
      </c>
      <c r="B925" s="6">
        <v>32331</v>
      </c>
      <c r="C925" s="5">
        <v>920</v>
      </c>
      <c r="F925" s="2" t="s">
        <v>1820</v>
      </c>
      <c r="G925" s="7">
        <v>101967</v>
      </c>
      <c r="H925" s="2">
        <v>260</v>
      </c>
    </row>
    <row r="926" spans="1:8" x14ac:dyDescent="0.2">
      <c r="A926" s="5" t="s">
        <v>53</v>
      </c>
      <c r="B926" s="6">
        <v>32331</v>
      </c>
      <c r="C926" s="5">
        <v>921</v>
      </c>
      <c r="F926" s="2" t="s">
        <v>1733</v>
      </c>
      <c r="G926" s="7">
        <v>126837</v>
      </c>
      <c r="H926" s="2">
        <v>206</v>
      </c>
    </row>
    <row r="927" spans="1:8" x14ac:dyDescent="0.2">
      <c r="A927" s="5" t="s">
        <v>1692</v>
      </c>
      <c r="B927" s="6">
        <v>32331</v>
      </c>
      <c r="C927" s="5">
        <v>922</v>
      </c>
      <c r="F927" s="2" t="s">
        <v>253</v>
      </c>
      <c r="G927" s="7">
        <v>34818</v>
      </c>
      <c r="H927" s="2">
        <v>854</v>
      </c>
    </row>
    <row r="928" spans="1:8" x14ac:dyDescent="0.2">
      <c r="A928" s="5" t="s">
        <v>1652</v>
      </c>
      <c r="B928" s="6">
        <v>32331</v>
      </c>
      <c r="C928" s="5">
        <v>923</v>
      </c>
      <c r="F928" s="2" t="s">
        <v>1881</v>
      </c>
      <c r="G928" s="7">
        <v>89532</v>
      </c>
      <c r="H928" s="2">
        <v>305</v>
      </c>
    </row>
    <row r="929" spans="1:8" x14ac:dyDescent="0.2">
      <c r="A929" s="5" t="s">
        <v>252</v>
      </c>
      <c r="B929" s="6">
        <v>32331</v>
      </c>
      <c r="C929" s="5">
        <v>924</v>
      </c>
      <c r="F929" s="2" t="s">
        <v>68</v>
      </c>
      <c r="G929" s="7">
        <v>57201</v>
      </c>
      <c r="H929" s="2">
        <v>516</v>
      </c>
    </row>
    <row r="930" spans="1:8" x14ac:dyDescent="0.2">
      <c r="A930" s="5" t="s">
        <v>2555</v>
      </c>
      <c r="B930" s="6">
        <v>32331</v>
      </c>
      <c r="C930" s="5">
        <v>925</v>
      </c>
      <c r="F930" s="2" t="s">
        <v>2537</v>
      </c>
      <c r="G930" s="7">
        <v>74610</v>
      </c>
      <c r="H930" s="2">
        <v>360</v>
      </c>
    </row>
    <row r="931" spans="1:8" x14ac:dyDescent="0.2">
      <c r="A931" s="5" t="s">
        <v>1831</v>
      </c>
      <c r="B931" s="6">
        <v>32331</v>
      </c>
      <c r="C931" s="5">
        <v>926</v>
      </c>
      <c r="F931" s="2" t="s">
        <v>188</v>
      </c>
      <c r="G931" s="7">
        <v>42279</v>
      </c>
      <c r="H931" s="2">
        <v>685</v>
      </c>
    </row>
    <row r="932" spans="1:8" x14ac:dyDescent="0.2">
      <c r="A932" s="5" t="s">
        <v>1717</v>
      </c>
      <c r="B932" s="6">
        <v>32331</v>
      </c>
      <c r="C932" s="5">
        <v>927</v>
      </c>
      <c r="F932" s="2" t="s">
        <v>267</v>
      </c>
      <c r="G932" s="7">
        <v>29844</v>
      </c>
      <c r="H932" s="2">
        <v>997</v>
      </c>
    </row>
    <row r="933" spans="1:8" x14ac:dyDescent="0.2">
      <c r="A933" s="5" t="s">
        <v>1584</v>
      </c>
      <c r="B933" s="6">
        <v>32331</v>
      </c>
      <c r="C933" s="5">
        <v>928</v>
      </c>
      <c r="F933" s="2" t="s">
        <v>196</v>
      </c>
      <c r="G933" s="7">
        <v>42279</v>
      </c>
      <c r="H933" s="2">
        <v>705</v>
      </c>
    </row>
    <row r="934" spans="1:8" x14ac:dyDescent="0.2">
      <c r="A934" s="5" t="s">
        <v>1777</v>
      </c>
      <c r="B934" s="6">
        <v>32331</v>
      </c>
      <c r="C934" s="5">
        <v>929</v>
      </c>
      <c r="F934" s="2" t="s">
        <v>178</v>
      </c>
      <c r="G934" s="7">
        <v>44766</v>
      </c>
      <c r="H934" s="2">
        <v>672</v>
      </c>
    </row>
    <row r="935" spans="1:8" x14ac:dyDescent="0.2">
      <c r="A935" s="5" t="s">
        <v>198</v>
      </c>
      <c r="B935" s="6">
        <v>32331</v>
      </c>
      <c r="C935" s="5">
        <v>930</v>
      </c>
      <c r="F935" s="2" t="s">
        <v>121</v>
      </c>
      <c r="G935" s="7">
        <v>49740</v>
      </c>
      <c r="H935" s="2">
        <v>579</v>
      </c>
    </row>
    <row r="936" spans="1:8" x14ac:dyDescent="0.2">
      <c r="A936" s="5" t="s">
        <v>69</v>
      </c>
      <c r="B936" s="6">
        <v>32331</v>
      </c>
      <c r="C936" s="5">
        <v>931</v>
      </c>
      <c r="F936" s="2" t="s">
        <v>268</v>
      </c>
      <c r="G936" s="7">
        <v>29844</v>
      </c>
      <c r="H936" s="2">
        <v>980</v>
      </c>
    </row>
    <row r="937" spans="1:8" x14ac:dyDescent="0.2">
      <c r="A937" s="5" t="s">
        <v>259</v>
      </c>
      <c r="B937" s="6">
        <v>32331</v>
      </c>
      <c r="C937" s="5">
        <v>932</v>
      </c>
      <c r="F937" s="2" t="s">
        <v>1828</v>
      </c>
      <c r="G937" s="7">
        <v>99480</v>
      </c>
      <c r="H937" s="2">
        <v>267</v>
      </c>
    </row>
    <row r="938" spans="1:8" x14ac:dyDescent="0.2">
      <c r="A938" s="5" t="s">
        <v>36</v>
      </c>
      <c r="B938" s="6">
        <v>32331</v>
      </c>
      <c r="C938" s="5">
        <v>933</v>
      </c>
      <c r="F938" s="2" t="s">
        <v>1677</v>
      </c>
      <c r="G938" s="7">
        <v>136785</v>
      </c>
      <c r="H938" s="2">
        <v>171</v>
      </c>
    </row>
    <row r="939" spans="1:8" x14ac:dyDescent="0.2">
      <c r="A939" s="5" t="s">
        <v>263</v>
      </c>
      <c r="B939" s="6">
        <v>32331</v>
      </c>
      <c r="C939" s="5">
        <v>934</v>
      </c>
      <c r="F939" s="2" t="s">
        <v>665</v>
      </c>
      <c r="G939" s="7">
        <v>544653</v>
      </c>
      <c r="H939" s="2">
        <v>25</v>
      </c>
    </row>
    <row r="940" spans="1:8" x14ac:dyDescent="0.2">
      <c r="A940" s="5" t="s">
        <v>248</v>
      </c>
      <c r="B940" s="6">
        <v>32331</v>
      </c>
      <c r="C940" s="5">
        <v>935</v>
      </c>
      <c r="F940" s="2" t="s">
        <v>104</v>
      </c>
      <c r="G940" s="7">
        <v>52227</v>
      </c>
      <c r="H940" s="2">
        <v>555</v>
      </c>
    </row>
    <row r="941" spans="1:8" x14ac:dyDescent="0.2">
      <c r="A941" s="5" t="s">
        <v>269</v>
      </c>
      <c r="B941" s="6">
        <v>32331</v>
      </c>
      <c r="C941" s="5">
        <v>936</v>
      </c>
      <c r="F941" s="2" t="s">
        <v>1560</v>
      </c>
      <c r="G941" s="7">
        <v>201447</v>
      </c>
      <c r="H941" s="2">
        <v>106</v>
      </c>
    </row>
    <row r="942" spans="1:8" x14ac:dyDescent="0.2">
      <c r="A942" s="5" t="s">
        <v>261</v>
      </c>
      <c r="B942" s="6">
        <v>32331</v>
      </c>
      <c r="C942" s="5">
        <v>937</v>
      </c>
      <c r="F942" s="2" t="s">
        <v>226</v>
      </c>
      <c r="G942" s="7">
        <v>37305</v>
      </c>
      <c r="H942" s="2">
        <v>784</v>
      </c>
    </row>
    <row r="943" spans="1:8" x14ac:dyDescent="0.2">
      <c r="A943" s="5" t="s">
        <v>103</v>
      </c>
      <c r="B943" s="6">
        <v>32331</v>
      </c>
      <c r="C943" s="5">
        <v>938</v>
      </c>
      <c r="F943" s="2" t="s">
        <v>193</v>
      </c>
      <c r="G943" s="7">
        <v>42279</v>
      </c>
      <c r="H943" s="2">
        <v>697</v>
      </c>
    </row>
    <row r="944" spans="1:8" x14ac:dyDescent="0.2">
      <c r="A944" s="5" t="s">
        <v>21</v>
      </c>
      <c r="B944" s="6">
        <v>32331</v>
      </c>
      <c r="C944" s="5">
        <v>939</v>
      </c>
      <c r="F944" s="2" t="s">
        <v>1911</v>
      </c>
      <c r="G944" s="7">
        <v>82071</v>
      </c>
      <c r="H944" s="2">
        <v>325</v>
      </c>
    </row>
    <row r="945" spans="1:8" x14ac:dyDescent="0.2">
      <c r="A945" s="5" t="s">
        <v>1590</v>
      </c>
      <c r="B945" s="6">
        <v>32331</v>
      </c>
      <c r="C945" s="5">
        <v>940</v>
      </c>
      <c r="F945" s="2" t="s">
        <v>168</v>
      </c>
      <c r="G945" s="7">
        <v>44766</v>
      </c>
      <c r="H945" s="2">
        <v>655</v>
      </c>
    </row>
    <row r="946" spans="1:8" x14ac:dyDescent="0.2">
      <c r="A946" s="5" t="s">
        <v>217</v>
      </c>
      <c r="B946" s="6">
        <v>32331</v>
      </c>
      <c r="C946" s="5">
        <v>941</v>
      </c>
      <c r="F946" s="2" t="s">
        <v>1832</v>
      </c>
      <c r="G946" s="7">
        <v>99480</v>
      </c>
      <c r="H946" s="2">
        <v>269</v>
      </c>
    </row>
    <row r="947" spans="1:8" x14ac:dyDescent="0.2">
      <c r="A947" s="5" t="s">
        <v>363</v>
      </c>
      <c r="B947" s="6">
        <v>32331</v>
      </c>
      <c r="C947" s="5">
        <v>942</v>
      </c>
      <c r="F947" s="2" t="s">
        <v>2558</v>
      </c>
      <c r="G947" s="7">
        <v>74610</v>
      </c>
      <c r="H947" s="2">
        <v>378</v>
      </c>
    </row>
    <row r="948" spans="1:8" x14ac:dyDescent="0.2">
      <c r="A948" s="5" t="s">
        <v>106</v>
      </c>
      <c r="B948" s="6">
        <v>32331</v>
      </c>
      <c r="C948" s="5">
        <v>943</v>
      </c>
      <c r="F948" s="2" t="s">
        <v>1483</v>
      </c>
      <c r="G948" s="7">
        <v>268596</v>
      </c>
      <c r="H948" s="2">
        <v>66</v>
      </c>
    </row>
    <row r="949" spans="1:8" x14ac:dyDescent="0.2">
      <c r="A949" s="5" t="s">
        <v>39</v>
      </c>
      <c r="B949" s="6">
        <v>32331</v>
      </c>
      <c r="C949" s="5">
        <v>944</v>
      </c>
      <c r="F949" s="2" t="s">
        <v>87</v>
      </c>
      <c r="G949" s="7">
        <v>54714</v>
      </c>
      <c r="H949" s="2">
        <v>532</v>
      </c>
    </row>
    <row r="950" spans="1:8" x14ac:dyDescent="0.2">
      <c r="A950" s="5" t="s">
        <v>1460</v>
      </c>
      <c r="B950" s="6">
        <v>32331</v>
      </c>
      <c r="C950" s="5">
        <v>945</v>
      </c>
      <c r="F950" s="2" t="s">
        <v>2520</v>
      </c>
      <c r="G950" s="7">
        <v>77097</v>
      </c>
      <c r="H950" s="2">
        <v>344</v>
      </c>
    </row>
    <row r="951" spans="1:8" x14ac:dyDescent="0.2">
      <c r="A951" s="5" t="s">
        <v>2526</v>
      </c>
      <c r="B951" s="6">
        <v>32331</v>
      </c>
      <c r="C951" s="5">
        <v>946</v>
      </c>
      <c r="F951" s="2" t="s">
        <v>1617</v>
      </c>
      <c r="G951" s="7">
        <v>166629</v>
      </c>
      <c r="H951" s="2">
        <v>138</v>
      </c>
    </row>
    <row r="952" spans="1:8" x14ac:dyDescent="0.2">
      <c r="A952" s="5" t="s">
        <v>1650</v>
      </c>
      <c r="B952" s="6">
        <v>32331</v>
      </c>
      <c r="C952" s="5">
        <v>947</v>
      </c>
      <c r="F952" s="2" t="s">
        <v>1529</v>
      </c>
      <c r="G952" s="7">
        <v>228804</v>
      </c>
      <c r="H952" s="2">
        <v>90</v>
      </c>
    </row>
    <row r="953" spans="1:8" x14ac:dyDescent="0.2">
      <c r="A953" s="5" t="s">
        <v>1512</v>
      </c>
      <c r="B953" s="6">
        <v>32331</v>
      </c>
      <c r="C953" s="5">
        <v>948</v>
      </c>
      <c r="F953" s="2" t="s">
        <v>2616</v>
      </c>
      <c r="G953" s="7">
        <v>64662</v>
      </c>
      <c r="H953" s="2">
        <v>429</v>
      </c>
    </row>
    <row r="954" spans="1:8" x14ac:dyDescent="0.2">
      <c r="A954" s="5" t="s">
        <v>364</v>
      </c>
      <c r="B954" s="6">
        <v>32331</v>
      </c>
      <c r="C954" s="5">
        <v>949</v>
      </c>
      <c r="F954" s="2" t="s">
        <v>1683</v>
      </c>
      <c r="G954" s="7">
        <v>136785</v>
      </c>
      <c r="H954" s="2">
        <v>174</v>
      </c>
    </row>
    <row r="955" spans="1:8" x14ac:dyDescent="0.2">
      <c r="A955" s="5" t="s">
        <v>90</v>
      </c>
      <c r="B955" s="6">
        <v>32331</v>
      </c>
      <c r="C955" s="5">
        <v>950</v>
      </c>
      <c r="F955" s="2" t="s">
        <v>1495</v>
      </c>
      <c r="G955" s="7">
        <v>256161</v>
      </c>
      <c r="H955" s="2">
        <v>72</v>
      </c>
    </row>
    <row r="956" spans="1:8" x14ac:dyDescent="0.2">
      <c r="A956" s="5" t="s">
        <v>2531</v>
      </c>
      <c r="B956" s="6">
        <v>32331</v>
      </c>
      <c r="C956" s="5">
        <v>951</v>
      </c>
      <c r="F956" s="2" t="s">
        <v>1868</v>
      </c>
      <c r="G956" s="7">
        <v>92019</v>
      </c>
      <c r="H956" s="2">
        <v>294</v>
      </c>
    </row>
    <row r="957" spans="1:8" x14ac:dyDescent="0.2">
      <c r="A957" s="5" t="s">
        <v>1599</v>
      </c>
      <c r="B957" s="6">
        <v>32331</v>
      </c>
      <c r="C957" s="5">
        <v>952</v>
      </c>
      <c r="F957" s="2" t="s">
        <v>1707</v>
      </c>
      <c r="G957" s="7">
        <v>131811</v>
      </c>
      <c r="H957" s="2">
        <v>190</v>
      </c>
    </row>
    <row r="958" spans="1:8" x14ac:dyDescent="0.2">
      <c r="A958" s="5" t="s">
        <v>58</v>
      </c>
      <c r="B958" s="6">
        <v>32331</v>
      </c>
      <c r="C958" s="5">
        <v>953</v>
      </c>
      <c r="F958" s="2" t="s">
        <v>1593</v>
      </c>
      <c r="G958" s="7">
        <v>179064</v>
      </c>
      <c r="H958" s="2">
        <v>125</v>
      </c>
    </row>
    <row r="959" spans="1:8" x14ac:dyDescent="0.2">
      <c r="A959" s="5" t="s">
        <v>50</v>
      </c>
      <c r="B959" s="6">
        <v>32331</v>
      </c>
      <c r="C959" s="5">
        <v>954</v>
      </c>
      <c r="F959" s="2" t="s">
        <v>1907</v>
      </c>
      <c r="G959" s="7">
        <v>84558</v>
      </c>
      <c r="H959" s="2">
        <v>323</v>
      </c>
    </row>
    <row r="960" spans="1:8" x14ac:dyDescent="0.2">
      <c r="A960" s="5" t="s">
        <v>270</v>
      </c>
      <c r="B960" s="6">
        <v>32331</v>
      </c>
      <c r="C960" s="5">
        <v>955</v>
      </c>
      <c r="F960" s="2" t="s">
        <v>2576</v>
      </c>
      <c r="G960" s="7">
        <v>69636</v>
      </c>
      <c r="H960" s="2">
        <v>395</v>
      </c>
    </row>
    <row r="961" spans="1:8" x14ac:dyDescent="0.2">
      <c r="A961" s="5" t="s">
        <v>1632</v>
      </c>
      <c r="B961" s="6">
        <v>32331</v>
      </c>
      <c r="C961" s="5">
        <v>956</v>
      </c>
      <c r="F961" s="2" t="s">
        <v>200</v>
      </c>
      <c r="G961" s="7">
        <v>42279</v>
      </c>
      <c r="H961" s="2">
        <v>711</v>
      </c>
    </row>
    <row r="962" spans="1:8" x14ac:dyDescent="0.2">
      <c r="A962" s="5" t="s">
        <v>1751</v>
      </c>
      <c r="B962" s="6">
        <v>32331</v>
      </c>
      <c r="C962" s="5">
        <v>957</v>
      </c>
      <c r="F962" s="2" t="s">
        <v>171</v>
      </c>
      <c r="G962" s="7">
        <v>44766</v>
      </c>
      <c r="H962" s="2">
        <v>662</v>
      </c>
    </row>
    <row r="963" spans="1:8" x14ac:dyDescent="0.2">
      <c r="A963" s="5" t="s">
        <v>365</v>
      </c>
      <c r="B963" s="6">
        <v>32331</v>
      </c>
      <c r="C963" s="5">
        <v>958</v>
      </c>
      <c r="F963" s="2" t="s">
        <v>1786</v>
      </c>
      <c r="G963" s="7">
        <v>109428</v>
      </c>
      <c r="H963" s="2">
        <v>240</v>
      </c>
    </row>
    <row r="964" spans="1:8" x14ac:dyDescent="0.2">
      <c r="A964" s="5" t="s">
        <v>2619</v>
      </c>
      <c r="B964" s="6">
        <v>32331</v>
      </c>
      <c r="C964" s="5">
        <v>959</v>
      </c>
      <c r="F964" s="2" t="s">
        <v>1591</v>
      </c>
      <c r="G964" s="7">
        <v>181551</v>
      </c>
      <c r="H964" s="2">
        <v>124</v>
      </c>
    </row>
    <row r="965" spans="1:8" x14ac:dyDescent="0.2">
      <c r="A965" s="5" t="s">
        <v>1833</v>
      </c>
      <c r="B965" s="6">
        <v>32331</v>
      </c>
      <c r="C965" s="5">
        <v>960</v>
      </c>
      <c r="F965" s="2" t="s">
        <v>378</v>
      </c>
      <c r="G965" s="7">
        <v>198960</v>
      </c>
      <c r="H965" s="2">
        <v>109</v>
      </c>
    </row>
    <row r="966" spans="1:8" x14ac:dyDescent="0.2">
      <c r="A966" s="5" t="s">
        <v>1859</v>
      </c>
      <c r="B966" s="6">
        <v>32331</v>
      </c>
      <c r="C966" s="5">
        <v>961</v>
      </c>
      <c r="F966" s="2" t="s">
        <v>1735</v>
      </c>
      <c r="G966" s="7">
        <v>126837</v>
      </c>
      <c r="H966" s="2">
        <v>208</v>
      </c>
    </row>
    <row r="967" spans="1:8" x14ac:dyDescent="0.2">
      <c r="A967" s="5" t="s">
        <v>2586</v>
      </c>
      <c r="B967" s="6">
        <v>29844</v>
      </c>
      <c r="C967" s="5">
        <v>962</v>
      </c>
      <c r="F967" s="2" t="s">
        <v>83</v>
      </c>
      <c r="G967" s="7">
        <v>54714</v>
      </c>
      <c r="H967" s="2">
        <v>529</v>
      </c>
    </row>
    <row r="968" spans="1:8" x14ac:dyDescent="0.2">
      <c r="A968" s="5" t="s">
        <v>1592</v>
      </c>
      <c r="B968" s="6">
        <v>29844</v>
      </c>
      <c r="C968" s="5">
        <v>963</v>
      </c>
      <c r="F968" s="2" t="s">
        <v>442</v>
      </c>
      <c r="G968" s="7">
        <v>693873</v>
      </c>
      <c r="H968" s="2">
        <v>14</v>
      </c>
    </row>
    <row r="969" spans="1:8" x14ac:dyDescent="0.2">
      <c r="A969" s="5" t="s">
        <v>2595</v>
      </c>
      <c r="B969" s="6">
        <v>29844</v>
      </c>
      <c r="C969" s="5">
        <v>964</v>
      </c>
      <c r="F969" s="2" t="s">
        <v>115</v>
      </c>
      <c r="G969" s="7">
        <v>49740</v>
      </c>
      <c r="H969" s="2">
        <v>575</v>
      </c>
    </row>
    <row r="970" spans="1:8" x14ac:dyDescent="0.2">
      <c r="A970" s="5" t="s">
        <v>256</v>
      </c>
      <c r="B970" s="6">
        <v>29844</v>
      </c>
      <c r="C970" s="5">
        <v>965</v>
      </c>
      <c r="F970" s="2" t="s">
        <v>269</v>
      </c>
      <c r="G970" s="7">
        <v>32331</v>
      </c>
      <c r="H970" s="2">
        <v>936</v>
      </c>
    </row>
    <row r="971" spans="1:8" x14ac:dyDescent="0.2">
      <c r="A971" s="5" t="s">
        <v>2566</v>
      </c>
      <c r="B971" s="6">
        <v>29844</v>
      </c>
      <c r="C971" s="5">
        <v>966</v>
      </c>
      <c r="F971" s="2" t="s">
        <v>271</v>
      </c>
      <c r="G971" s="7">
        <v>29844</v>
      </c>
      <c r="H971" s="2">
        <v>998</v>
      </c>
    </row>
    <row r="972" spans="1:8" x14ac:dyDescent="0.2">
      <c r="A972" s="5" t="s">
        <v>1889</v>
      </c>
      <c r="B972" s="6">
        <v>29844</v>
      </c>
      <c r="C972" s="5">
        <v>967</v>
      </c>
      <c r="F972" s="2" t="s">
        <v>225</v>
      </c>
      <c r="G972" s="7">
        <v>37305</v>
      </c>
      <c r="H972" s="2">
        <v>783</v>
      </c>
    </row>
    <row r="973" spans="1:8" x14ac:dyDescent="0.2">
      <c r="A973" s="5" t="s">
        <v>244</v>
      </c>
      <c r="B973" s="6">
        <v>29844</v>
      </c>
      <c r="C973" s="5">
        <v>968</v>
      </c>
      <c r="F973" s="2" t="s">
        <v>99</v>
      </c>
      <c r="G973" s="7">
        <v>52227</v>
      </c>
      <c r="H973" s="2">
        <v>551</v>
      </c>
    </row>
    <row r="974" spans="1:8" x14ac:dyDescent="0.2">
      <c r="A974" s="5" t="s">
        <v>177</v>
      </c>
      <c r="B974" s="6">
        <v>29844</v>
      </c>
      <c r="C974" s="5">
        <v>969</v>
      </c>
      <c r="F974" s="2" t="s">
        <v>51</v>
      </c>
      <c r="G974" s="7">
        <v>57201</v>
      </c>
      <c r="H974" s="2">
        <v>501</v>
      </c>
    </row>
    <row r="975" spans="1:8" x14ac:dyDescent="0.2">
      <c r="A975" s="5" t="s">
        <v>1807</v>
      </c>
      <c r="B975" s="6">
        <v>29844</v>
      </c>
      <c r="C975" s="5">
        <v>970</v>
      </c>
      <c r="F975" s="2" t="s">
        <v>251</v>
      </c>
      <c r="G975" s="7">
        <v>34818</v>
      </c>
      <c r="H975" s="2">
        <v>848</v>
      </c>
    </row>
    <row r="976" spans="1:8" x14ac:dyDescent="0.2">
      <c r="A976" s="5" t="s">
        <v>215</v>
      </c>
      <c r="B976" s="6">
        <v>29844</v>
      </c>
      <c r="C976" s="5">
        <v>971</v>
      </c>
      <c r="F976" s="2" t="s">
        <v>129</v>
      </c>
      <c r="G976" s="7">
        <v>49740</v>
      </c>
      <c r="H976" s="2">
        <v>593</v>
      </c>
    </row>
    <row r="977" spans="1:8" x14ac:dyDescent="0.2">
      <c r="A977" s="5" t="s">
        <v>1494</v>
      </c>
      <c r="B977" s="6">
        <v>29844</v>
      </c>
      <c r="C977" s="5">
        <v>972</v>
      </c>
      <c r="F977" s="2" t="s">
        <v>45</v>
      </c>
      <c r="G977" s="7">
        <v>57201</v>
      </c>
      <c r="H977" s="2">
        <v>497</v>
      </c>
    </row>
    <row r="978" spans="1:8" x14ac:dyDescent="0.2">
      <c r="A978" s="5" t="s">
        <v>2606</v>
      </c>
      <c r="B978" s="6">
        <v>29844</v>
      </c>
      <c r="C978" s="5">
        <v>973</v>
      </c>
      <c r="F978" s="2" t="s">
        <v>33</v>
      </c>
      <c r="G978" s="7">
        <v>59688</v>
      </c>
      <c r="H978" s="2">
        <v>485</v>
      </c>
    </row>
    <row r="979" spans="1:8" x14ac:dyDescent="0.2">
      <c r="A979" s="5" t="s">
        <v>92</v>
      </c>
      <c r="B979" s="6">
        <v>29844</v>
      </c>
      <c r="C979" s="5">
        <v>974</v>
      </c>
      <c r="F979" s="2" t="s">
        <v>152</v>
      </c>
      <c r="G979" s="7">
        <v>47253</v>
      </c>
      <c r="H979" s="2">
        <v>631</v>
      </c>
    </row>
    <row r="980" spans="1:8" x14ac:dyDescent="0.2">
      <c r="A980" s="5" t="s">
        <v>79</v>
      </c>
      <c r="B980" s="6">
        <v>29844</v>
      </c>
      <c r="C980" s="5">
        <v>975</v>
      </c>
      <c r="F980" s="2" t="s">
        <v>207</v>
      </c>
      <c r="G980" s="7">
        <v>39792</v>
      </c>
      <c r="H980" s="2">
        <v>731</v>
      </c>
    </row>
    <row r="981" spans="1:8" x14ac:dyDescent="0.2">
      <c r="A981" s="5" t="s">
        <v>1879</v>
      </c>
      <c r="B981" s="6">
        <v>29844</v>
      </c>
      <c r="C981" s="5">
        <v>976</v>
      </c>
      <c r="F981" s="2" t="s">
        <v>420</v>
      </c>
      <c r="G981" s="7">
        <v>1738413</v>
      </c>
      <c r="H981" s="2">
        <v>3</v>
      </c>
    </row>
    <row r="982" spans="1:8" x14ac:dyDescent="0.2">
      <c r="A982" s="5" t="s">
        <v>264</v>
      </c>
      <c r="B982" s="6">
        <v>29844</v>
      </c>
      <c r="C982" s="5">
        <v>977</v>
      </c>
      <c r="F982" s="2" t="s">
        <v>1743</v>
      </c>
      <c r="G982" s="7">
        <v>121863</v>
      </c>
      <c r="H982" s="2">
        <v>213</v>
      </c>
    </row>
    <row r="983" spans="1:8" x14ac:dyDescent="0.2">
      <c r="A983" s="5" t="s">
        <v>189</v>
      </c>
      <c r="B983" s="6">
        <v>29844</v>
      </c>
      <c r="C983" s="5">
        <v>978</v>
      </c>
      <c r="F983" s="2" t="s">
        <v>1679</v>
      </c>
      <c r="G983" s="7">
        <v>136785</v>
      </c>
      <c r="H983" s="2">
        <v>172</v>
      </c>
    </row>
    <row r="984" spans="1:8" x14ac:dyDescent="0.2">
      <c r="A984" s="5" t="s">
        <v>1775</v>
      </c>
      <c r="B984" s="6">
        <v>29844</v>
      </c>
      <c r="C984" s="5">
        <v>979</v>
      </c>
      <c r="F984" s="2" t="s">
        <v>430</v>
      </c>
      <c r="G984" s="7">
        <v>843093</v>
      </c>
      <c r="H984" s="2">
        <v>8</v>
      </c>
    </row>
    <row r="985" spans="1:8" x14ac:dyDescent="0.2">
      <c r="A985" s="5" t="s">
        <v>268</v>
      </c>
      <c r="B985" s="6">
        <v>29844</v>
      </c>
      <c r="C985" s="5">
        <v>980</v>
      </c>
      <c r="F985" s="2" t="s">
        <v>174</v>
      </c>
      <c r="G985" s="7">
        <v>44766</v>
      </c>
      <c r="H985" s="2">
        <v>667</v>
      </c>
    </row>
    <row r="986" spans="1:8" x14ac:dyDescent="0.2">
      <c r="A986" s="5" t="s">
        <v>1773</v>
      </c>
      <c r="B986" s="6">
        <v>29844</v>
      </c>
      <c r="C986" s="5">
        <v>981</v>
      </c>
      <c r="F986" s="2" t="s">
        <v>2610</v>
      </c>
      <c r="G986" s="7">
        <v>67149</v>
      </c>
      <c r="H986" s="2">
        <v>422</v>
      </c>
    </row>
    <row r="987" spans="1:8" x14ac:dyDescent="0.2">
      <c r="A987" s="5" t="s">
        <v>19</v>
      </c>
      <c r="B987" s="6">
        <v>29844</v>
      </c>
      <c r="C987" s="5">
        <v>982</v>
      </c>
      <c r="F987" s="2" t="s">
        <v>265</v>
      </c>
      <c r="G987" s="7">
        <v>32331</v>
      </c>
      <c r="H987" s="2">
        <v>916</v>
      </c>
    </row>
    <row r="988" spans="1:8" x14ac:dyDescent="0.2">
      <c r="A988" s="5" t="s">
        <v>1877</v>
      </c>
      <c r="B988" s="6">
        <v>29844</v>
      </c>
      <c r="C988" s="5">
        <v>983</v>
      </c>
      <c r="F988" s="2" t="s">
        <v>77</v>
      </c>
      <c r="G988" s="7">
        <v>54714</v>
      </c>
      <c r="H988" s="2">
        <v>524</v>
      </c>
    </row>
    <row r="989" spans="1:8" x14ac:dyDescent="0.2">
      <c r="A989" s="5" t="s">
        <v>2517</v>
      </c>
      <c r="B989" s="6">
        <v>29844</v>
      </c>
      <c r="C989" s="5">
        <v>984</v>
      </c>
      <c r="F989" s="2" t="s">
        <v>1915</v>
      </c>
      <c r="G989" s="7">
        <v>82071</v>
      </c>
      <c r="H989" s="2">
        <v>328</v>
      </c>
    </row>
    <row r="990" spans="1:8" x14ac:dyDescent="0.2">
      <c r="A990" s="5" t="s">
        <v>2550</v>
      </c>
      <c r="B990" s="6">
        <v>29844</v>
      </c>
      <c r="C990" s="5">
        <v>985</v>
      </c>
      <c r="F990" s="2" t="s">
        <v>9</v>
      </c>
      <c r="G990" s="7">
        <v>62175</v>
      </c>
      <c r="H990" s="2">
        <v>459</v>
      </c>
    </row>
    <row r="991" spans="1:8" x14ac:dyDescent="0.2">
      <c r="A991" s="5" t="s">
        <v>272</v>
      </c>
      <c r="B991" s="6">
        <v>29844</v>
      </c>
      <c r="C991" s="5">
        <v>986</v>
      </c>
      <c r="F991" s="2" t="s">
        <v>1506</v>
      </c>
      <c r="G991" s="7">
        <v>243726</v>
      </c>
      <c r="H991" s="2">
        <v>78</v>
      </c>
    </row>
    <row r="992" spans="1:8" x14ac:dyDescent="0.2">
      <c r="A992" s="5" t="s">
        <v>2</v>
      </c>
      <c r="B992" s="6">
        <v>29844</v>
      </c>
      <c r="C992" s="5">
        <v>987</v>
      </c>
      <c r="F992" s="2" t="s">
        <v>126</v>
      </c>
      <c r="G992" s="7">
        <v>49740</v>
      </c>
      <c r="H992" s="2">
        <v>586</v>
      </c>
    </row>
    <row r="993" spans="1:8" x14ac:dyDescent="0.2">
      <c r="A993" s="5" t="s">
        <v>1430</v>
      </c>
      <c r="B993" s="6">
        <v>29844</v>
      </c>
      <c r="C993" s="5">
        <v>988</v>
      </c>
      <c r="F993" s="2" t="s">
        <v>1561</v>
      </c>
      <c r="G993" s="7">
        <v>198960</v>
      </c>
      <c r="H993" s="2">
        <v>107</v>
      </c>
    </row>
    <row r="994" spans="1:8" x14ac:dyDescent="0.2">
      <c r="A994" s="5" t="s">
        <v>1534</v>
      </c>
      <c r="B994" s="6">
        <v>29844</v>
      </c>
      <c r="C994" s="5">
        <v>989</v>
      </c>
      <c r="F994" s="2" t="s">
        <v>209</v>
      </c>
      <c r="G994" s="7">
        <v>39792</v>
      </c>
      <c r="H994" s="2">
        <v>733</v>
      </c>
    </row>
    <row r="995" spans="1:8" x14ac:dyDescent="0.2">
      <c r="A995" s="5" t="s">
        <v>366</v>
      </c>
      <c r="B995" s="6">
        <v>29844</v>
      </c>
      <c r="C995" s="5">
        <v>990</v>
      </c>
      <c r="F995" s="2" t="s">
        <v>272</v>
      </c>
      <c r="G995" s="7">
        <v>29844</v>
      </c>
      <c r="H995" s="2">
        <v>986</v>
      </c>
    </row>
    <row r="996" spans="1:8" x14ac:dyDescent="0.2">
      <c r="A996" s="5" t="s">
        <v>1575</v>
      </c>
      <c r="B996" s="6">
        <v>29844</v>
      </c>
      <c r="C996" s="5">
        <v>991</v>
      </c>
      <c r="F996" s="2" t="s">
        <v>270</v>
      </c>
      <c r="G996" s="7">
        <v>32331</v>
      </c>
      <c r="H996" s="2">
        <v>955</v>
      </c>
    </row>
    <row r="997" spans="1:8" x14ac:dyDescent="0.2">
      <c r="A997" s="5" t="s">
        <v>227</v>
      </c>
      <c r="B997" s="6">
        <v>29844</v>
      </c>
      <c r="C997" s="5">
        <v>992</v>
      </c>
      <c r="F997" s="2" t="s">
        <v>1417</v>
      </c>
      <c r="G997" s="7">
        <v>470043</v>
      </c>
      <c r="H997" s="2">
        <v>31</v>
      </c>
    </row>
    <row r="998" spans="1:8" x14ac:dyDescent="0.2">
      <c r="A998" s="5" t="s">
        <v>213</v>
      </c>
      <c r="B998" s="6">
        <v>29844</v>
      </c>
      <c r="C998" s="5">
        <v>993</v>
      </c>
      <c r="F998" s="2" t="s">
        <v>110</v>
      </c>
      <c r="G998" s="7">
        <v>52227</v>
      </c>
      <c r="H998" s="2">
        <v>565</v>
      </c>
    </row>
    <row r="999" spans="1:8" x14ac:dyDescent="0.2">
      <c r="A999" s="5" t="s">
        <v>72</v>
      </c>
      <c r="B999" s="6">
        <v>29844</v>
      </c>
      <c r="C999" s="5">
        <v>994</v>
      </c>
      <c r="F999" s="2" t="s">
        <v>262</v>
      </c>
      <c r="G999" s="7">
        <v>32331</v>
      </c>
      <c r="H999" s="2">
        <v>909</v>
      </c>
    </row>
    <row r="1000" spans="1:8" x14ac:dyDescent="0.2">
      <c r="A1000" s="5" t="s">
        <v>62</v>
      </c>
      <c r="B1000" s="6">
        <v>29844</v>
      </c>
      <c r="C1000" s="5">
        <v>995</v>
      </c>
      <c r="F1000" s="2" t="s">
        <v>241</v>
      </c>
      <c r="G1000" s="7">
        <v>37305</v>
      </c>
      <c r="H1000" s="2">
        <v>810</v>
      </c>
    </row>
    <row r="1001" spans="1:8" x14ac:dyDescent="0.2">
      <c r="A1001" s="5" t="s">
        <v>1724</v>
      </c>
      <c r="B1001" s="6">
        <v>29844</v>
      </c>
      <c r="C1001" s="5">
        <v>996</v>
      </c>
      <c r="F1001" s="2" t="s">
        <v>2571</v>
      </c>
      <c r="G1001" s="7">
        <v>72123</v>
      </c>
      <c r="H1001" s="2">
        <v>388</v>
      </c>
    </row>
    <row r="1002" spans="1:8" x14ac:dyDescent="0.2">
      <c r="A1002" s="5" t="s">
        <v>267</v>
      </c>
      <c r="B1002" s="6">
        <v>29844</v>
      </c>
      <c r="C1002" s="5">
        <v>997</v>
      </c>
      <c r="F1002" s="2" t="s">
        <v>136</v>
      </c>
      <c r="G1002" s="7">
        <v>47253</v>
      </c>
      <c r="H1002" s="2">
        <v>613</v>
      </c>
    </row>
    <row r="1003" spans="1:8" x14ac:dyDescent="0.2">
      <c r="A1003" s="5" t="s">
        <v>271</v>
      </c>
      <c r="B1003" s="6">
        <v>29844</v>
      </c>
      <c r="C1003" s="5">
        <v>998</v>
      </c>
      <c r="F1003" s="2" t="s">
        <v>670</v>
      </c>
      <c r="G1003" s="7">
        <v>479991</v>
      </c>
      <c r="H1003" s="2">
        <v>28</v>
      </c>
    </row>
    <row r="1004" spans="1:8" x14ac:dyDescent="0.2">
      <c r="A1004" s="5" t="s">
        <v>180</v>
      </c>
      <c r="B1004" s="6">
        <v>29844</v>
      </c>
      <c r="C1004" s="5">
        <v>999</v>
      </c>
      <c r="F1004" s="2" t="s">
        <v>240</v>
      </c>
      <c r="G1004" s="7">
        <v>37305</v>
      </c>
      <c r="H1004" s="2">
        <v>809</v>
      </c>
    </row>
    <row r="1005" spans="1:8" x14ac:dyDescent="0.2">
      <c r="A1005" s="5" t="s">
        <v>266</v>
      </c>
      <c r="B1005" s="6">
        <v>29844</v>
      </c>
      <c r="C1005" s="5">
        <v>1000</v>
      </c>
      <c r="F1005" s="2" t="s">
        <v>2631</v>
      </c>
      <c r="G1005" s="7">
        <v>64662</v>
      </c>
      <c r="H1005" s="2">
        <v>441</v>
      </c>
    </row>
  </sheetData>
  <customSheetViews>
    <customSheetView guid="{32E1B1E0-F29A-4FB3-9E7F-F78F245BC75E}" state="hidden" topLeftCell="A106">
      <selection activeCell="F12" sqref="F12"/>
      <pageMargins left="0.75" right="0.75" top="1" bottom="1" header="0.5" footer="0.5"/>
      <headerFooter alignWithMargins="0"/>
    </customSheetView>
  </customSheetViews>
  <phoneticPr fontId="0" type="noConversion"/>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C18"/>
  <sheetViews>
    <sheetView workbookViewId="0">
      <selection activeCell="K7" sqref="K7"/>
    </sheetView>
  </sheetViews>
  <sheetFormatPr defaultColWidth="8.85546875" defaultRowHeight="15" x14ac:dyDescent="0.25"/>
  <cols>
    <col min="1" max="1" width="8.85546875" style="111"/>
    <col min="2" max="16384" width="8.85546875" style="110"/>
  </cols>
  <sheetData>
    <row r="1" spans="1:3" x14ac:dyDescent="0.25">
      <c r="A1" s="113" t="s">
        <v>2684</v>
      </c>
    </row>
    <row r="2" spans="1:3" x14ac:dyDescent="0.25">
      <c r="A2" s="111">
        <v>0.16250000000000001</v>
      </c>
    </row>
    <row r="3" spans="1:3" x14ac:dyDescent="0.25">
      <c r="A3" s="111">
        <v>0.8041666666666667</v>
      </c>
    </row>
    <row r="4" spans="1:3" x14ac:dyDescent="0.25">
      <c r="A4" s="111">
        <v>0.67291666666666672</v>
      </c>
    </row>
    <row r="5" spans="1:3" x14ac:dyDescent="0.25">
      <c r="A5" s="111">
        <v>0.97013888888888888</v>
      </c>
    </row>
    <row r="6" spans="1:3" x14ac:dyDescent="0.25">
      <c r="A6" s="111">
        <v>0.52708333333333335</v>
      </c>
    </row>
    <row r="7" spans="1:3" x14ac:dyDescent="0.25">
      <c r="A7" s="111">
        <v>0.90902777777777777</v>
      </c>
      <c r="C7" s="112"/>
    </row>
    <row r="8" spans="1:3" x14ac:dyDescent="0.25">
      <c r="A8" s="111">
        <v>0.59375</v>
      </c>
    </row>
    <row r="9" spans="1:3" x14ac:dyDescent="0.25">
      <c r="A9" s="111">
        <v>0.29097222222222224</v>
      </c>
    </row>
    <row r="10" spans="1:3" x14ac:dyDescent="0.25">
      <c r="A10" s="111">
        <v>0.77500000000000002</v>
      </c>
    </row>
    <row r="11" spans="1:3" x14ac:dyDescent="0.25">
      <c r="A11" s="111">
        <v>0.19583333333333333</v>
      </c>
    </row>
    <row r="12" spans="1:3" x14ac:dyDescent="0.25">
      <c r="A12" s="111">
        <v>0.74444444444444446</v>
      </c>
    </row>
    <row r="13" spans="1:3" x14ac:dyDescent="0.25">
      <c r="A13" s="111">
        <v>0.72499999999999998</v>
      </c>
    </row>
    <row r="14" spans="1:3" x14ac:dyDescent="0.25">
      <c r="A14" s="111">
        <v>0.34861111111111115</v>
      </c>
    </row>
    <row r="15" spans="1:3" x14ac:dyDescent="0.25">
      <c r="A15" s="111">
        <v>0.96250000000000002</v>
      </c>
    </row>
    <row r="16" spans="1:3" x14ac:dyDescent="0.25">
      <c r="A16" s="111">
        <v>0.28750000000000003</v>
      </c>
    </row>
    <row r="17" spans="1:1" x14ac:dyDescent="0.25">
      <c r="A17" s="111">
        <v>0.99861111111111112</v>
      </c>
    </row>
    <row r="18" spans="1:1" x14ac:dyDescent="0.25">
      <c r="A18" s="111">
        <v>0.94444444444444453</v>
      </c>
    </row>
  </sheetData>
  <customSheetViews>
    <customSheetView guid="{32E1B1E0-F29A-4FB3-9E7F-F78F245BC75E}" state="hidden">
      <selection activeCell="K7" sqref="K7"/>
      <pageMargins left="0.7" right="0.7" top="0.75" bottom="0.75" header="0.3" footer="0.3"/>
      <pageSetup orientation="portrait" r:id="rId1"/>
    </customSheetView>
  </customSheetView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6145" r:id="rId5" name="Option Button 1">
              <controlPr defaultSize="0" autoFill="0" autoLine="0" autoPict="0" macro="[0]!ConvertTo24HourStyle">
                <anchor moveWithCells="1">
                  <from>
                    <xdr:col>2</xdr:col>
                    <xdr:colOff>152400</xdr:colOff>
                    <xdr:row>1</xdr:row>
                    <xdr:rowOff>47625</xdr:rowOff>
                  </from>
                  <to>
                    <xdr:col>7</xdr:col>
                    <xdr:colOff>142875</xdr:colOff>
                    <xdr:row>3</xdr:row>
                    <xdr:rowOff>38100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HR List</vt:lpstr>
      <vt:lpstr>MultiFieldData</vt:lpstr>
      <vt:lpstr>MixedNames</vt:lpstr>
      <vt:lpstr>HR List - 2</vt:lpstr>
      <vt:lpstr>Arrays</vt:lpstr>
      <vt:lpstr>Form</vt:lpstr>
      <vt:lpstr>TaxDep</vt:lpstr>
      <vt:lpstr>TwoWayLookup</vt:lpstr>
      <vt:lpstr>IndexMatch</vt:lpstr>
      <vt:lpstr>MasterSSList</vt:lpstr>
      <vt:lpstr>Hyperlinks</vt:lpstr>
      <vt:lpstr>Rounding</vt:lpstr>
      <vt:lpstr>MostCommonNamesInUS</vt:lpstr>
      <vt:lpstr>TimeMacro</vt:lpstr>
      <vt:lpstr>'HR List - 2'!Print_Area</vt:lpstr>
      <vt:lpstr>'HR List - 2'!Print_Titles</vt:lpstr>
      <vt:lpstr>TaxDepTable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P. Taylor</dc:creator>
  <cp:lastModifiedBy>Dennis Taylor</cp:lastModifiedBy>
  <cp:lastPrinted>2007-08-21T15:12:26Z</cp:lastPrinted>
  <dcterms:created xsi:type="dcterms:W3CDTF">1996-02-01T22:02:06Z</dcterms:created>
  <dcterms:modified xsi:type="dcterms:W3CDTF">2011-10-05T17:53:37Z</dcterms:modified>
</cp:coreProperties>
</file>