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ropbox\MRSD\Team-B-MRSD\PROJECT FILES\Drive System\Software Files\roboteqMotorControll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1" i="1" l="1"/>
  <c r="D90" i="1"/>
  <c r="G90" i="1" s="1"/>
  <c r="D89" i="1"/>
  <c r="D88" i="1"/>
  <c r="G88" i="1" s="1"/>
  <c r="D87" i="1"/>
  <c r="D86" i="1"/>
  <c r="D85" i="1"/>
  <c r="D84" i="1"/>
  <c r="G84" i="1" s="1"/>
  <c r="D83" i="1"/>
  <c r="D82" i="1"/>
  <c r="G82" i="1" s="1"/>
  <c r="D81" i="1"/>
  <c r="G81" i="1" s="1"/>
  <c r="E54" i="1"/>
  <c r="F54" i="1"/>
  <c r="G54" i="1"/>
  <c r="E55" i="1"/>
  <c r="G55" i="1"/>
  <c r="E56" i="1"/>
  <c r="G56" i="1"/>
  <c r="E57" i="1"/>
  <c r="G57" i="1"/>
  <c r="E58" i="1"/>
  <c r="G58" i="1"/>
  <c r="E59" i="1"/>
  <c r="F59" i="1"/>
  <c r="G59" i="1"/>
  <c r="E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E82" i="1"/>
  <c r="F82" i="1"/>
  <c r="E83" i="1"/>
  <c r="F83" i="1"/>
  <c r="G83" i="1"/>
  <c r="E84" i="1"/>
  <c r="F84" i="1"/>
  <c r="E85" i="1"/>
  <c r="F85" i="1"/>
  <c r="G85" i="1"/>
  <c r="E86" i="1"/>
  <c r="F86" i="1"/>
  <c r="G86" i="1"/>
  <c r="E87" i="1"/>
  <c r="F87" i="1"/>
  <c r="G87" i="1"/>
  <c r="E88" i="1"/>
  <c r="F88" i="1"/>
  <c r="E89" i="1"/>
  <c r="F89" i="1"/>
  <c r="G89" i="1"/>
  <c r="E90" i="1"/>
  <c r="F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C55" i="1"/>
  <c r="F55" i="1" s="1"/>
  <c r="C56" i="1"/>
  <c r="F56" i="1" s="1"/>
  <c r="C57" i="1"/>
  <c r="F57" i="1" s="1"/>
  <c r="C58" i="1"/>
  <c r="F58" i="1" s="1"/>
  <c r="C59" i="1"/>
  <c r="C60" i="1"/>
  <c r="F60" i="1" s="1"/>
  <c r="C61" i="1"/>
  <c r="C54" i="1"/>
  <c r="L42" i="1"/>
  <c r="K42" i="1"/>
  <c r="K41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27" i="1"/>
  <c r="F31" i="1"/>
  <c r="F35" i="1"/>
  <c r="F26" i="1"/>
  <c r="G26" i="1"/>
  <c r="G27" i="1"/>
  <c r="G28" i="1"/>
  <c r="G29" i="1"/>
  <c r="G30" i="1"/>
  <c r="G31" i="1"/>
  <c r="G32" i="1"/>
  <c r="G33" i="1"/>
  <c r="G34" i="1"/>
  <c r="G35" i="1"/>
  <c r="F25" i="1"/>
  <c r="F28" i="1"/>
  <c r="F29" i="1"/>
  <c r="F30" i="1"/>
  <c r="F32" i="1"/>
  <c r="F33" i="1"/>
  <c r="F34" i="1"/>
  <c r="E25" i="1"/>
  <c r="E26" i="1"/>
  <c r="E27" i="1"/>
  <c r="E28" i="1"/>
  <c r="E29" i="1"/>
  <c r="E30" i="1"/>
  <c r="E31" i="1"/>
  <c r="E32" i="1"/>
  <c r="E33" i="1"/>
  <c r="E34" i="1"/>
  <c r="E35" i="1"/>
  <c r="G25" i="1"/>
  <c r="K16" i="1"/>
  <c r="L11" i="1"/>
  <c r="L10" i="1"/>
  <c r="G3" i="1"/>
  <c r="G4" i="1"/>
  <c r="G5" i="1"/>
  <c r="G6" i="1"/>
  <c r="G7" i="1"/>
  <c r="G8" i="1"/>
  <c r="G9" i="1"/>
  <c r="G10" i="1"/>
  <c r="G11" i="1"/>
  <c r="G12" i="1"/>
  <c r="F3" i="1"/>
  <c r="F4" i="1"/>
  <c r="F5" i="1"/>
  <c r="F6" i="1"/>
  <c r="F7" i="1"/>
  <c r="F8" i="1"/>
  <c r="F9" i="1"/>
  <c r="F10" i="1"/>
  <c r="F11" i="1"/>
  <c r="F12" i="1"/>
  <c r="E3" i="1"/>
  <c r="E4" i="1"/>
  <c r="E5" i="1"/>
  <c r="E6" i="1"/>
  <c r="E7" i="1"/>
  <c r="E8" i="1"/>
  <c r="E9" i="1"/>
  <c r="E10" i="1"/>
  <c r="E11" i="1"/>
  <c r="E12" i="1"/>
  <c r="F13" i="1"/>
  <c r="F14" i="1"/>
  <c r="F15" i="1"/>
  <c r="F16" i="1"/>
  <c r="F17" i="1"/>
  <c r="F18" i="1"/>
  <c r="F19" i="1"/>
  <c r="F20" i="1"/>
  <c r="F21" i="1"/>
  <c r="F22" i="1"/>
  <c r="F23" i="1"/>
  <c r="F24" i="1"/>
  <c r="E14" i="1"/>
  <c r="E15" i="1"/>
  <c r="E16" i="1"/>
  <c r="E17" i="1"/>
  <c r="E18" i="1"/>
  <c r="E19" i="1"/>
  <c r="E20" i="1"/>
  <c r="E21" i="1"/>
  <c r="E22" i="1"/>
  <c r="E23" i="1"/>
  <c r="E24" i="1"/>
  <c r="E13" i="1"/>
  <c r="G14" i="1"/>
  <c r="G15" i="1"/>
  <c r="G16" i="1"/>
  <c r="G17" i="1"/>
  <c r="G18" i="1"/>
  <c r="G19" i="1"/>
  <c r="G20" i="1"/>
  <c r="G21" i="1"/>
  <c r="G22" i="1"/>
  <c r="G23" i="1"/>
  <c r="G24" i="1"/>
  <c r="G13" i="1"/>
</calcChain>
</file>

<file path=xl/sharedStrings.xml><?xml version="1.0" encoding="utf-8"?>
<sst xmlns="http://schemas.openxmlformats.org/spreadsheetml/2006/main" count="6" uniqueCount="6">
  <si>
    <t>Degrees</t>
  </si>
  <si>
    <t>Radians</t>
  </si>
  <si>
    <t>x</t>
  </si>
  <si>
    <t>y</t>
  </si>
  <si>
    <t>x (in)</t>
  </si>
  <si>
    <t>y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</si>
</sst>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1"/>
  <sheetViews>
    <sheetView tabSelected="1" topLeftCell="A67" workbookViewId="0">
      <selection activeCell="H84" sqref="H84"/>
    </sheetView>
  </sheetViews>
  <sheetFormatPr defaultRowHeight="15" x14ac:dyDescent="0.25"/>
  <sheetData>
    <row r="1" spans="2:12" x14ac:dyDescent="0.25"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1</v>
      </c>
    </row>
    <row r="2" spans="2:12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2:12" x14ac:dyDescent="0.25">
      <c r="B3">
        <v>0</v>
      </c>
      <c r="C3">
        <v>1.35</v>
      </c>
      <c r="D3">
        <v>0</v>
      </c>
      <c r="E3">
        <f t="shared" ref="E3:E12" si="0">B3*12</f>
        <v>0</v>
      </c>
      <c r="F3">
        <f t="shared" ref="F3:F12" si="1">C3*12</f>
        <v>16.200000000000003</v>
      </c>
      <c r="G3">
        <f t="shared" ref="G3:G12" si="2">D3*PI()/180</f>
        <v>0</v>
      </c>
      <c r="H3">
        <v>0</v>
      </c>
    </row>
    <row r="4" spans="2:12" x14ac:dyDescent="0.25">
      <c r="B4">
        <v>0</v>
      </c>
      <c r="C4">
        <v>2.7</v>
      </c>
      <c r="D4">
        <v>0</v>
      </c>
      <c r="E4">
        <f t="shared" si="0"/>
        <v>0</v>
      </c>
      <c r="F4">
        <f t="shared" si="1"/>
        <v>32.400000000000006</v>
      </c>
      <c r="G4">
        <f t="shared" si="2"/>
        <v>0</v>
      </c>
      <c r="H4">
        <v>0</v>
      </c>
    </row>
    <row r="5" spans="2:12" x14ac:dyDescent="0.25">
      <c r="B5">
        <v>0</v>
      </c>
      <c r="C5">
        <v>4.05</v>
      </c>
      <c r="D5">
        <v>0</v>
      </c>
      <c r="E5">
        <f t="shared" si="0"/>
        <v>0</v>
      </c>
      <c r="F5">
        <f t="shared" si="1"/>
        <v>48.599999999999994</v>
      </c>
      <c r="G5">
        <f t="shared" si="2"/>
        <v>0</v>
      </c>
      <c r="H5">
        <v>0</v>
      </c>
    </row>
    <row r="6" spans="2:12" x14ac:dyDescent="0.25">
      <c r="B6">
        <v>0</v>
      </c>
      <c r="C6">
        <v>5.4</v>
      </c>
      <c r="D6">
        <v>0</v>
      </c>
      <c r="E6">
        <f t="shared" si="0"/>
        <v>0</v>
      </c>
      <c r="F6">
        <f t="shared" si="1"/>
        <v>64.800000000000011</v>
      </c>
      <c r="G6">
        <f t="shared" si="2"/>
        <v>0</v>
      </c>
      <c r="H6">
        <v>0</v>
      </c>
    </row>
    <row r="7" spans="2:12" x14ac:dyDescent="0.25">
      <c r="B7">
        <v>0</v>
      </c>
      <c r="C7">
        <v>6.75</v>
      </c>
      <c r="D7">
        <v>0</v>
      </c>
      <c r="E7">
        <f t="shared" si="0"/>
        <v>0</v>
      </c>
      <c r="F7">
        <f t="shared" si="1"/>
        <v>81</v>
      </c>
      <c r="G7">
        <f t="shared" si="2"/>
        <v>0</v>
      </c>
      <c r="H7">
        <v>0</v>
      </c>
    </row>
    <row r="8" spans="2:12" x14ac:dyDescent="0.25">
      <c r="B8">
        <v>0</v>
      </c>
      <c r="C8">
        <v>8.1</v>
      </c>
      <c r="D8">
        <v>0</v>
      </c>
      <c r="E8">
        <f t="shared" si="0"/>
        <v>0</v>
      </c>
      <c r="F8">
        <f t="shared" si="1"/>
        <v>97.199999999999989</v>
      </c>
      <c r="G8">
        <f t="shared" si="2"/>
        <v>0</v>
      </c>
      <c r="H8">
        <v>0</v>
      </c>
    </row>
    <row r="9" spans="2:12" x14ac:dyDescent="0.25">
      <c r="B9">
        <v>0</v>
      </c>
      <c r="C9">
        <v>9.4499999999999993</v>
      </c>
      <c r="D9">
        <v>0</v>
      </c>
      <c r="E9">
        <f t="shared" si="0"/>
        <v>0</v>
      </c>
      <c r="F9">
        <f t="shared" si="1"/>
        <v>113.39999999999999</v>
      </c>
      <c r="G9">
        <f t="shared" si="2"/>
        <v>0</v>
      </c>
      <c r="H9">
        <v>0</v>
      </c>
    </row>
    <row r="10" spans="2:12" x14ac:dyDescent="0.25">
      <c r="B10">
        <v>0</v>
      </c>
      <c r="C10">
        <v>10.8</v>
      </c>
      <c r="D10">
        <v>0</v>
      </c>
      <c r="E10">
        <f t="shared" si="0"/>
        <v>0</v>
      </c>
      <c r="F10">
        <f t="shared" si="1"/>
        <v>129.60000000000002</v>
      </c>
      <c r="G10">
        <f t="shared" si="2"/>
        <v>0</v>
      </c>
      <c r="H10">
        <v>0</v>
      </c>
      <c r="L10">
        <f>13.5*12</f>
        <v>162</v>
      </c>
    </row>
    <row r="11" spans="2:12" x14ac:dyDescent="0.25">
      <c r="B11">
        <v>0</v>
      </c>
      <c r="C11">
        <v>12.15</v>
      </c>
      <c r="D11">
        <v>0</v>
      </c>
      <c r="E11">
        <f t="shared" si="0"/>
        <v>0</v>
      </c>
      <c r="F11">
        <f t="shared" si="1"/>
        <v>145.80000000000001</v>
      </c>
      <c r="G11">
        <f t="shared" si="2"/>
        <v>0</v>
      </c>
      <c r="H11">
        <v>0</v>
      </c>
      <c r="L11">
        <f>162/10</f>
        <v>16.2</v>
      </c>
    </row>
    <row r="12" spans="2:12" x14ac:dyDescent="0.25">
      <c r="B12">
        <v>0</v>
      </c>
      <c r="C12">
        <v>13.5</v>
      </c>
      <c r="D12">
        <v>0</v>
      </c>
      <c r="E12">
        <f t="shared" si="0"/>
        <v>0</v>
      </c>
      <c r="F12">
        <f t="shared" si="1"/>
        <v>162</v>
      </c>
      <c r="G12">
        <f t="shared" si="2"/>
        <v>0</v>
      </c>
      <c r="H12">
        <v>-1</v>
      </c>
    </row>
    <row r="13" spans="2:12" x14ac:dyDescent="0.25">
      <c r="B13">
        <v>-0.04</v>
      </c>
      <c r="C13">
        <v>14.1</v>
      </c>
      <c r="D13">
        <v>7.7</v>
      </c>
      <c r="E13">
        <f>B13*12</f>
        <v>-0.48</v>
      </c>
      <c r="F13">
        <f>C13*12</f>
        <v>169.2</v>
      </c>
      <c r="G13">
        <f>D13*PI()/180</f>
        <v>0.1343903524035634</v>
      </c>
      <c r="H13">
        <v>0</v>
      </c>
    </row>
    <row r="14" spans="2:12" x14ac:dyDescent="0.25">
      <c r="B14">
        <v>-0.35</v>
      </c>
      <c r="C14">
        <v>15.23</v>
      </c>
      <c r="D14">
        <v>22.7</v>
      </c>
      <c r="E14">
        <f t="shared" ref="E14:F29" si="3">B14*12</f>
        <v>-4.1999999999999993</v>
      </c>
      <c r="F14">
        <f t="shared" si="3"/>
        <v>182.76</v>
      </c>
      <c r="G14">
        <f t="shared" ref="G14:G77" si="4">D14*PI()/180</f>
        <v>0.39618974020271275</v>
      </c>
      <c r="H14">
        <v>0</v>
      </c>
    </row>
    <row r="15" spans="2:12" x14ac:dyDescent="0.25">
      <c r="B15">
        <v>-0.94</v>
      </c>
      <c r="C15">
        <v>16.25</v>
      </c>
      <c r="D15">
        <v>37.700000000000003</v>
      </c>
      <c r="E15">
        <f t="shared" si="3"/>
        <v>-11.28</v>
      </c>
      <c r="F15">
        <f t="shared" si="3"/>
        <v>195</v>
      </c>
      <c r="G15">
        <f t="shared" si="4"/>
        <v>0.65798912800186227</v>
      </c>
      <c r="H15">
        <v>0</v>
      </c>
    </row>
    <row r="16" spans="2:12" x14ac:dyDescent="0.25">
      <c r="B16">
        <v>-1.78</v>
      </c>
      <c r="C16">
        <v>17.079999999999998</v>
      </c>
      <c r="D16">
        <v>52.7</v>
      </c>
      <c r="E16">
        <f t="shared" si="3"/>
        <v>-21.36</v>
      </c>
      <c r="F16">
        <f t="shared" si="3"/>
        <v>204.95999999999998</v>
      </c>
      <c r="G16">
        <f t="shared" si="4"/>
        <v>0.91978851580101173</v>
      </c>
      <c r="H16">
        <v>0</v>
      </c>
      <c r="K16">
        <f>16.2/12</f>
        <v>1.3499999999999999</v>
      </c>
    </row>
    <row r="17" spans="2:8" x14ac:dyDescent="0.25">
      <c r="B17">
        <v>-2.79</v>
      </c>
      <c r="C17">
        <v>17.66</v>
      </c>
      <c r="D17">
        <v>67.7</v>
      </c>
      <c r="E17">
        <f t="shared" si="3"/>
        <v>-33.480000000000004</v>
      </c>
      <c r="F17">
        <f t="shared" si="3"/>
        <v>211.92000000000002</v>
      </c>
      <c r="G17">
        <f t="shared" si="4"/>
        <v>1.1815879036001613</v>
      </c>
      <c r="H17">
        <v>0</v>
      </c>
    </row>
    <row r="18" spans="2:8" x14ac:dyDescent="0.25">
      <c r="B18">
        <v>-3.93</v>
      </c>
      <c r="C18">
        <v>17.96</v>
      </c>
      <c r="D18">
        <v>82.7</v>
      </c>
      <c r="E18">
        <f t="shared" si="3"/>
        <v>-47.160000000000004</v>
      </c>
      <c r="F18">
        <f t="shared" si="3"/>
        <v>215.52</v>
      </c>
      <c r="G18">
        <f t="shared" si="4"/>
        <v>1.4433872913993104</v>
      </c>
      <c r="H18">
        <v>0</v>
      </c>
    </row>
    <row r="19" spans="2:8" x14ac:dyDescent="0.25">
      <c r="B19">
        <v>-5.0999999999999996</v>
      </c>
      <c r="C19">
        <v>17.96</v>
      </c>
      <c r="D19">
        <v>97.7</v>
      </c>
      <c r="E19">
        <f t="shared" si="3"/>
        <v>-61.199999999999996</v>
      </c>
      <c r="F19">
        <f t="shared" si="3"/>
        <v>215.52</v>
      </c>
      <c r="G19">
        <f t="shared" si="4"/>
        <v>1.70518667919846</v>
      </c>
      <c r="H19">
        <v>0</v>
      </c>
    </row>
    <row r="20" spans="2:8" x14ac:dyDescent="0.25">
      <c r="B20">
        <v>-6.24</v>
      </c>
      <c r="C20">
        <v>17.649999999999999</v>
      </c>
      <c r="D20">
        <v>112.7</v>
      </c>
      <c r="E20">
        <f t="shared" si="3"/>
        <v>-74.88</v>
      </c>
      <c r="F20">
        <f t="shared" si="3"/>
        <v>211.79999999999998</v>
      </c>
      <c r="G20">
        <f t="shared" si="4"/>
        <v>1.9669860669976096</v>
      </c>
      <c r="H20">
        <v>0</v>
      </c>
    </row>
    <row r="21" spans="2:8" x14ac:dyDescent="0.25">
      <c r="B21">
        <v>-7.25</v>
      </c>
      <c r="C21">
        <v>17.059999999999999</v>
      </c>
      <c r="D21">
        <v>127.7</v>
      </c>
      <c r="E21">
        <f t="shared" si="3"/>
        <v>-87</v>
      </c>
      <c r="F21">
        <f t="shared" si="3"/>
        <v>204.71999999999997</v>
      </c>
      <c r="G21">
        <f t="shared" si="4"/>
        <v>2.2287854547967592</v>
      </c>
      <c r="H21">
        <v>0</v>
      </c>
    </row>
    <row r="22" spans="2:8" x14ac:dyDescent="0.25">
      <c r="B22">
        <v>-8.08</v>
      </c>
      <c r="C22">
        <v>16.23</v>
      </c>
      <c r="D22">
        <v>142.69999999999999</v>
      </c>
      <c r="E22">
        <f t="shared" si="3"/>
        <v>-96.960000000000008</v>
      </c>
      <c r="F22">
        <f t="shared" si="3"/>
        <v>194.76</v>
      </c>
      <c r="G22">
        <f t="shared" si="4"/>
        <v>2.4905848425959083</v>
      </c>
      <c r="H22">
        <v>0</v>
      </c>
    </row>
    <row r="23" spans="2:8" x14ac:dyDescent="0.25">
      <c r="B23">
        <v>-8.66</v>
      </c>
      <c r="C23">
        <v>15.21</v>
      </c>
      <c r="D23">
        <v>157.69999999999999</v>
      </c>
      <c r="E23">
        <f t="shared" si="3"/>
        <v>-103.92</v>
      </c>
      <c r="F23">
        <f t="shared" si="3"/>
        <v>182.52</v>
      </c>
      <c r="G23">
        <f t="shared" si="4"/>
        <v>2.7523842303950574</v>
      </c>
      <c r="H23">
        <v>0</v>
      </c>
    </row>
    <row r="24" spans="2:8" x14ac:dyDescent="0.25">
      <c r="B24">
        <v>-8.9600000000000009</v>
      </c>
      <c r="C24">
        <v>14.07</v>
      </c>
      <c r="D24">
        <v>172.7</v>
      </c>
      <c r="E24">
        <f t="shared" si="3"/>
        <v>-107.52000000000001</v>
      </c>
      <c r="F24">
        <f t="shared" si="3"/>
        <v>168.84</v>
      </c>
      <c r="G24">
        <f t="shared" si="4"/>
        <v>3.014183618194207</v>
      </c>
      <c r="H24">
        <v>0</v>
      </c>
    </row>
    <row r="25" spans="2:8" x14ac:dyDescent="0.25">
      <c r="B25">
        <v>-9</v>
      </c>
      <c r="C25">
        <v>13.5</v>
      </c>
      <c r="D25">
        <v>180</v>
      </c>
      <c r="E25">
        <f t="shared" si="3"/>
        <v>-108</v>
      </c>
      <c r="F25">
        <f t="shared" si="3"/>
        <v>162</v>
      </c>
      <c r="G25">
        <f t="shared" si="4"/>
        <v>3.1415926535897931</v>
      </c>
      <c r="H25">
        <v>1</v>
      </c>
    </row>
    <row r="26" spans="2:8" x14ac:dyDescent="0.25">
      <c r="B26">
        <v>-9</v>
      </c>
      <c r="C26">
        <v>12.15</v>
      </c>
      <c r="D26">
        <v>180</v>
      </c>
      <c r="E26">
        <f t="shared" si="3"/>
        <v>-108</v>
      </c>
      <c r="F26">
        <f t="shared" si="3"/>
        <v>145.80000000000001</v>
      </c>
      <c r="G26">
        <f t="shared" si="4"/>
        <v>3.1415926535897931</v>
      </c>
      <c r="H26">
        <v>0</v>
      </c>
    </row>
    <row r="27" spans="2:8" x14ac:dyDescent="0.25">
      <c r="B27">
        <v>-9</v>
      </c>
      <c r="C27">
        <v>10.8</v>
      </c>
      <c r="D27">
        <v>180</v>
      </c>
      <c r="E27">
        <f t="shared" si="3"/>
        <v>-108</v>
      </c>
      <c r="F27">
        <f t="shared" si="3"/>
        <v>129.60000000000002</v>
      </c>
      <c r="G27">
        <f t="shared" si="4"/>
        <v>3.1415926535897931</v>
      </c>
      <c r="H27">
        <v>0</v>
      </c>
    </row>
    <row r="28" spans="2:8" x14ac:dyDescent="0.25">
      <c r="B28">
        <v>-9</v>
      </c>
      <c r="C28">
        <v>9.4499999999999993</v>
      </c>
      <c r="D28">
        <v>180</v>
      </c>
      <c r="E28">
        <f t="shared" si="3"/>
        <v>-108</v>
      </c>
      <c r="F28">
        <f t="shared" si="3"/>
        <v>113.39999999999999</v>
      </c>
      <c r="G28">
        <f t="shared" si="4"/>
        <v>3.1415926535897931</v>
      </c>
      <c r="H28">
        <v>0</v>
      </c>
    </row>
    <row r="29" spans="2:8" x14ac:dyDescent="0.25">
      <c r="B29">
        <v>-9</v>
      </c>
      <c r="C29">
        <v>8.1</v>
      </c>
      <c r="D29">
        <v>180</v>
      </c>
      <c r="E29">
        <f t="shared" si="3"/>
        <v>-108</v>
      </c>
      <c r="F29">
        <f t="shared" si="3"/>
        <v>97.199999999999989</v>
      </c>
      <c r="G29">
        <f t="shared" si="4"/>
        <v>3.1415926535897931</v>
      </c>
      <c r="H29">
        <v>0</v>
      </c>
    </row>
    <row r="30" spans="2:8" x14ac:dyDescent="0.25">
      <c r="B30">
        <v>-9</v>
      </c>
      <c r="C30">
        <v>6.75</v>
      </c>
      <c r="D30">
        <v>180</v>
      </c>
      <c r="E30">
        <f t="shared" ref="E30:F53" si="5">B30*12</f>
        <v>-108</v>
      </c>
      <c r="F30">
        <f t="shared" si="5"/>
        <v>81</v>
      </c>
      <c r="G30">
        <f t="shared" si="4"/>
        <v>3.1415926535897931</v>
      </c>
      <c r="H30">
        <v>0</v>
      </c>
    </row>
    <row r="31" spans="2:8" x14ac:dyDescent="0.25">
      <c r="B31">
        <v>-9</v>
      </c>
      <c r="C31">
        <v>5.4</v>
      </c>
      <c r="D31">
        <v>180</v>
      </c>
      <c r="E31">
        <f t="shared" si="5"/>
        <v>-108</v>
      </c>
      <c r="F31">
        <f t="shared" si="5"/>
        <v>64.800000000000011</v>
      </c>
      <c r="G31">
        <f t="shared" si="4"/>
        <v>3.1415926535897931</v>
      </c>
      <c r="H31">
        <v>0</v>
      </c>
    </row>
    <row r="32" spans="2:8" x14ac:dyDescent="0.25">
      <c r="B32">
        <v>-9</v>
      </c>
      <c r="C32">
        <v>4.05</v>
      </c>
      <c r="D32">
        <v>180</v>
      </c>
      <c r="E32">
        <f t="shared" si="5"/>
        <v>-108</v>
      </c>
      <c r="F32">
        <f t="shared" si="5"/>
        <v>48.599999999999994</v>
      </c>
      <c r="G32">
        <f t="shared" si="4"/>
        <v>3.1415926535897931</v>
      </c>
      <c r="H32">
        <v>0</v>
      </c>
    </row>
    <row r="33" spans="2:12" x14ac:dyDescent="0.25">
      <c r="B33">
        <v>-9</v>
      </c>
      <c r="C33">
        <v>2.7</v>
      </c>
      <c r="D33">
        <v>180</v>
      </c>
      <c r="E33">
        <f t="shared" si="5"/>
        <v>-108</v>
      </c>
      <c r="F33">
        <f t="shared" si="5"/>
        <v>32.400000000000006</v>
      </c>
      <c r="G33">
        <f t="shared" si="4"/>
        <v>3.1415926535897931</v>
      </c>
      <c r="H33">
        <v>0</v>
      </c>
    </row>
    <row r="34" spans="2:12" x14ac:dyDescent="0.25">
      <c r="B34">
        <v>-9</v>
      </c>
      <c r="C34">
        <v>1.35</v>
      </c>
      <c r="D34">
        <v>180</v>
      </c>
      <c r="E34">
        <f t="shared" si="5"/>
        <v>-108</v>
      </c>
      <c r="F34">
        <f t="shared" si="5"/>
        <v>16.200000000000003</v>
      </c>
      <c r="G34">
        <f t="shared" si="4"/>
        <v>3.1415926535897931</v>
      </c>
      <c r="H34">
        <v>0</v>
      </c>
    </row>
    <row r="35" spans="2:12" x14ac:dyDescent="0.25">
      <c r="B35">
        <v>-9</v>
      </c>
      <c r="C35">
        <v>0</v>
      </c>
      <c r="D35">
        <v>180</v>
      </c>
      <c r="E35">
        <f t="shared" si="5"/>
        <v>-108</v>
      </c>
      <c r="F35">
        <f t="shared" si="5"/>
        <v>0</v>
      </c>
      <c r="G35">
        <f t="shared" si="4"/>
        <v>3.1415926535897931</v>
      </c>
      <c r="H35">
        <v>-1</v>
      </c>
    </row>
    <row r="36" spans="2:12" x14ac:dyDescent="0.25">
      <c r="B36">
        <v>-8.7100000000000009</v>
      </c>
      <c r="C36">
        <v>-1</v>
      </c>
      <c r="D36">
        <v>203.9</v>
      </c>
      <c r="E36">
        <f t="shared" si="5"/>
        <v>-104.52000000000001</v>
      </c>
      <c r="F36">
        <f t="shared" si="5"/>
        <v>-12</v>
      </c>
      <c r="G36">
        <f t="shared" si="4"/>
        <v>3.5587263448164377</v>
      </c>
      <c r="H36">
        <v>0</v>
      </c>
    </row>
    <row r="37" spans="2:12" x14ac:dyDescent="0.25">
      <c r="B37">
        <v>-8.08</v>
      </c>
      <c r="C37">
        <v>-1.98</v>
      </c>
      <c r="D37">
        <v>221.5</v>
      </c>
      <c r="E37">
        <f t="shared" si="5"/>
        <v>-96.960000000000008</v>
      </c>
      <c r="F37">
        <f t="shared" si="5"/>
        <v>-23.759999999999998</v>
      </c>
      <c r="G37">
        <f t="shared" si="4"/>
        <v>3.8659042931674397</v>
      </c>
      <c r="H37">
        <v>0</v>
      </c>
    </row>
    <row r="38" spans="2:12" x14ac:dyDescent="0.25">
      <c r="B38">
        <v>-6.85</v>
      </c>
      <c r="C38">
        <v>-2.95</v>
      </c>
      <c r="D38">
        <v>240.9</v>
      </c>
      <c r="E38">
        <f t="shared" si="5"/>
        <v>-82.199999999999989</v>
      </c>
      <c r="F38">
        <f t="shared" si="5"/>
        <v>-35.400000000000006</v>
      </c>
      <c r="G38">
        <f t="shared" si="4"/>
        <v>4.2044981680543403</v>
      </c>
      <c r="H38">
        <v>0</v>
      </c>
    </row>
    <row r="39" spans="2:12" x14ac:dyDescent="0.25">
      <c r="B39">
        <v>-5.37</v>
      </c>
      <c r="C39">
        <v>-3.53</v>
      </c>
      <c r="D39">
        <v>255.2</v>
      </c>
      <c r="E39">
        <f t="shared" si="5"/>
        <v>-64.44</v>
      </c>
      <c r="F39">
        <f t="shared" si="5"/>
        <v>-42.36</v>
      </c>
      <c r="G39">
        <f t="shared" si="4"/>
        <v>4.454080251089529</v>
      </c>
      <c r="H39">
        <v>0</v>
      </c>
    </row>
    <row r="40" spans="2:12" x14ac:dyDescent="0.25">
      <c r="B40">
        <v>-3.62</v>
      </c>
      <c r="C40">
        <v>-3.79</v>
      </c>
      <c r="D40">
        <v>267.7</v>
      </c>
      <c r="E40">
        <f t="shared" si="5"/>
        <v>-43.44</v>
      </c>
      <c r="F40">
        <f t="shared" si="5"/>
        <v>-45.480000000000004</v>
      </c>
      <c r="G40">
        <f t="shared" si="4"/>
        <v>4.6722464075888199</v>
      </c>
      <c r="H40">
        <v>0</v>
      </c>
    </row>
    <row r="41" spans="2:12" x14ac:dyDescent="0.25">
      <c r="B41">
        <v>-1.77</v>
      </c>
      <c r="C41">
        <v>-3.66</v>
      </c>
      <c r="D41">
        <v>280.2</v>
      </c>
      <c r="E41">
        <f t="shared" si="5"/>
        <v>-21.240000000000002</v>
      </c>
      <c r="F41">
        <f t="shared" si="5"/>
        <v>-43.92</v>
      </c>
      <c r="G41">
        <f t="shared" si="4"/>
        <v>4.8904125640881109</v>
      </c>
      <c r="H41">
        <v>0</v>
      </c>
      <c r="K41">
        <f>9*12</f>
        <v>108</v>
      </c>
    </row>
    <row r="42" spans="2:12" x14ac:dyDescent="0.25">
      <c r="B42">
        <v>-0.35</v>
      </c>
      <c r="C42">
        <v>-3.26</v>
      </c>
      <c r="D42">
        <v>291.5</v>
      </c>
      <c r="E42">
        <f t="shared" si="5"/>
        <v>-4.1999999999999993</v>
      </c>
      <c r="F42">
        <f t="shared" si="5"/>
        <v>-39.119999999999997</v>
      </c>
      <c r="G42">
        <f t="shared" si="4"/>
        <v>5.0876347695634703</v>
      </c>
      <c r="H42">
        <v>0</v>
      </c>
      <c r="K42">
        <f>K41/8</f>
        <v>13.5</v>
      </c>
      <c r="L42">
        <f>K42/12</f>
        <v>1.125</v>
      </c>
    </row>
    <row r="43" spans="2:12" x14ac:dyDescent="0.25">
      <c r="B43">
        <v>1.03</v>
      </c>
      <c r="C43">
        <v>-2.52</v>
      </c>
      <c r="D43">
        <v>305.7</v>
      </c>
      <c r="E43">
        <f t="shared" si="5"/>
        <v>12.36</v>
      </c>
      <c r="F43">
        <f t="shared" si="5"/>
        <v>-30.240000000000002</v>
      </c>
      <c r="G43">
        <f t="shared" si="4"/>
        <v>5.3354715233466647</v>
      </c>
      <c r="H43">
        <v>0</v>
      </c>
    </row>
    <row r="44" spans="2:12" x14ac:dyDescent="0.25">
      <c r="B44">
        <v>2.2000000000000002</v>
      </c>
      <c r="C44">
        <v>-1.39</v>
      </c>
      <c r="D44">
        <v>322.39999999999998</v>
      </c>
      <c r="E44">
        <f t="shared" si="5"/>
        <v>26.400000000000002</v>
      </c>
      <c r="F44">
        <f t="shared" si="5"/>
        <v>-16.68</v>
      </c>
      <c r="G44">
        <f t="shared" si="4"/>
        <v>5.6269415084297183</v>
      </c>
      <c r="H44">
        <v>0</v>
      </c>
    </row>
    <row r="45" spans="2:12" x14ac:dyDescent="0.25">
      <c r="B45">
        <v>3.04</v>
      </c>
      <c r="C45">
        <v>0</v>
      </c>
      <c r="D45">
        <v>334.1</v>
      </c>
      <c r="E45">
        <f t="shared" si="5"/>
        <v>36.480000000000004</v>
      </c>
      <c r="F45">
        <f t="shared" si="5"/>
        <v>0</v>
      </c>
      <c r="G45">
        <f t="shared" si="4"/>
        <v>5.8311450309130555</v>
      </c>
      <c r="H45">
        <v>0</v>
      </c>
    </row>
    <row r="46" spans="2:12" x14ac:dyDescent="0.25">
      <c r="B46">
        <v>3.7</v>
      </c>
      <c r="C46">
        <v>1.63</v>
      </c>
      <c r="D46">
        <v>341.2</v>
      </c>
      <c r="E46">
        <f t="shared" si="5"/>
        <v>44.400000000000006</v>
      </c>
      <c r="F46">
        <f t="shared" si="5"/>
        <v>19.559999999999999</v>
      </c>
      <c r="G46">
        <f t="shared" si="4"/>
        <v>5.9550634078046514</v>
      </c>
      <c r="H46">
        <v>0</v>
      </c>
    </row>
    <row r="47" spans="2:12" x14ac:dyDescent="0.25">
      <c r="B47">
        <v>4.2</v>
      </c>
      <c r="C47">
        <v>3.38</v>
      </c>
      <c r="D47">
        <v>346.7</v>
      </c>
      <c r="E47">
        <f t="shared" si="5"/>
        <v>50.400000000000006</v>
      </c>
      <c r="F47">
        <f t="shared" si="5"/>
        <v>40.56</v>
      </c>
      <c r="G47">
        <f t="shared" si="4"/>
        <v>6.0510565166643397</v>
      </c>
      <c r="H47">
        <v>0</v>
      </c>
    </row>
    <row r="48" spans="2:12" x14ac:dyDescent="0.25">
      <c r="B48">
        <v>4.55</v>
      </c>
      <c r="C48">
        <v>5.53</v>
      </c>
      <c r="D48">
        <v>355.3</v>
      </c>
      <c r="E48">
        <f t="shared" si="5"/>
        <v>54.599999999999994</v>
      </c>
      <c r="F48">
        <f t="shared" si="5"/>
        <v>66.36</v>
      </c>
      <c r="G48">
        <f t="shared" si="4"/>
        <v>6.2011548323358525</v>
      </c>
      <c r="H48">
        <v>0</v>
      </c>
    </row>
    <row r="49" spans="2:8" x14ac:dyDescent="0.25">
      <c r="B49">
        <v>4.53</v>
      </c>
      <c r="C49">
        <v>7.76</v>
      </c>
      <c r="D49">
        <v>6.06</v>
      </c>
      <c r="E49">
        <f t="shared" si="5"/>
        <v>54.36</v>
      </c>
      <c r="F49">
        <f t="shared" si="5"/>
        <v>93.12</v>
      </c>
      <c r="G49">
        <f t="shared" si="4"/>
        <v>0.10576695267085637</v>
      </c>
      <c r="H49">
        <v>0</v>
      </c>
    </row>
    <row r="50" spans="2:8" x14ac:dyDescent="0.25">
      <c r="B50">
        <v>4</v>
      </c>
      <c r="C50">
        <v>10.130000000000001</v>
      </c>
      <c r="D50">
        <v>19.899999999999999</v>
      </c>
      <c r="E50">
        <f t="shared" si="5"/>
        <v>48</v>
      </c>
      <c r="F50">
        <f t="shared" si="5"/>
        <v>121.56</v>
      </c>
      <c r="G50">
        <f t="shared" si="4"/>
        <v>0.34732052114687156</v>
      </c>
      <c r="H50">
        <v>0</v>
      </c>
    </row>
    <row r="51" spans="2:8" x14ac:dyDescent="0.25">
      <c r="B51">
        <v>3.04</v>
      </c>
      <c r="C51">
        <v>11.91</v>
      </c>
      <c r="D51">
        <v>38</v>
      </c>
      <c r="E51">
        <f t="shared" si="5"/>
        <v>36.480000000000004</v>
      </c>
      <c r="F51">
        <f t="shared" si="5"/>
        <v>142.92000000000002</v>
      </c>
      <c r="G51">
        <f t="shared" si="4"/>
        <v>0.66322511575784515</v>
      </c>
      <c r="H51">
        <v>0</v>
      </c>
    </row>
    <row r="52" spans="2:8" x14ac:dyDescent="0.25">
      <c r="B52">
        <v>1.66</v>
      </c>
      <c r="C52">
        <v>13.07</v>
      </c>
      <c r="D52">
        <v>62.9</v>
      </c>
      <c r="E52">
        <f t="shared" si="5"/>
        <v>19.919999999999998</v>
      </c>
      <c r="F52">
        <f t="shared" si="5"/>
        <v>156.84</v>
      </c>
      <c r="G52">
        <f t="shared" si="4"/>
        <v>1.0978120995044331</v>
      </c>
      <c r="H52">
        <v>0</v>
      </c>
    </row>
    <row r="53" spans="2:8" x14ac:dyDescent="0.25">
      <c r="B53">
        <v>0</v>
      </c>
      <c r="C53">
        <v>13.5</v>
      </c>
      <c r="D53">
        <v>90</v>
      </c>
      <c r="E53">
        <f t="shared" si="5"/>
        <v>0</v>
      </c>
      <c r="F53">
        <f t="shared" si="5"/>
        <v>162</v>
      </c>
      <c r="G53">
        <f t="shared" si="4"/>
        <v>1.5707963267948966</v>
      </c>
      <c r="H53">
        <v>1</v>
      </c>
    </row>
    <row r="54" spans="2:8" x14ac:dyDescent="0.25">
      <c r="B54">
        <v>-1.125</v>
      </c>
      <c r="C54">
        <f>13.5</f>
        <v>13.5</v>
      </c>
      <c r="D54">
        <v>90</v>
      </c>
      <c r="E54">
        <f t="shared" ref="E54:E101" si="6">B54*12</f>
        <v>-13.5</v>
      </c>
      <c r="F54">
        <f t="shared" ref="F54:F101" si="7">C54*12</f>
        <v>162</v>
      </c>
      <c r="G54">
        <f t="shared" si="4"/>
        <v>1.5707963267948966</v>
      </c>
      <c r="H54">
        <v>0</v>
      </c>
    </row>
    <row r="55" spans="2:8" x14ac:dyDescent="0.25">
      <c r="B55">
        <v>-2.25</v>
      </c>
      <c r="C55">
        <f t="shared" ref="C55:C61" si="8">13.5</f>
        <v>13.5</v>
      </c>
      <c r="D55">
        <v>90</v>
      </c>
      <c r="E55">
        <f t="shared" si="6"/>
        <v>-27</v>
      </c>
      <c r="F55">
        <f t="shared" si="7"/>
        <v>162</v>
      </c>
      <c r="G55">
        <f t="shared" si="4"/>
        <v>1.5707963267948966</v>
      </c>
      <c r="H55">
        <v>0</v>
      </c>
    </row>
    <row r="56" spans="2:8" x14ac:dyDescent="0.25">
      <c r="B56">
        <v>-3.375</v>
      </c>
      <c r="C56">
        <f t="shared" si="8"/>
        <v>13.5</v>
      </c>
      <c r="D56">
        <v>90</v>
      </c>
      <c r="E56">
        <f t="shared" si="6"/>
        <v>-40.5</v>
      </c>
      <c r="F56">
        <f t="shared" si="7"/>
        <v>162</v>
      </c>
      <c r="G56">
        <f t="shared" si="4"/>
        <v>1.5707963267948966</v>
      </c>
      <c r="H56">
        <v>0</v>
      </c>
    </row>
    <row r="57" spans="2:8" x14ac:dyDescent="0.25">
      <c r="B57">
        <v>-4.5</v>
      </c>
      <c r="C57">
        <f t="shared" si="8"/>
        <v>13.5</v>
      </c>
      <c r="D57">
        <v>90</v>
      </c>
      <c r="E57">
        <f t="shared" si="6"/>
        <v>-54</v>
      </c>
      <c r="F57">
        <f t="shared" si="7"/>
        <v>162</v>
      </c>
      <c r="G57">
        <f t="shared" si="4"/>
        <v>1.5707963267948966</v>
      </c>
      <c r="H57">
        <v>0</v>
      </c>
    </row>
    <row r="58" spans="2:8" x14ac:dyDescent="0.25">
      <c r="B58">
        <v>-5.625</v>
      </c>
      <c r="C58">
        <f t="shared" si="8"/>
        <v>13.5</v>
      </c>
      <c r="D58">
        <v>90</v>
      </c>
      <c r="E58">
        <f t="shared" si="6"/>
        <v>-67.5</v>
      </c>
      <c r="F58">
        <f t="shared" si="7"/>
        <v>162</v>
      </c>
      <c r="G58">
        <f t="shared" si="4"/>
        <v>1.5707963267948966</v>
      </c>
      <c r="H58">
        <v>0</v>
      </c>
    </row>
    <row r="59" spans="2:8" x14ac:dyDescent="0.25">
      <c r="B59">
        <v>-6.75</v>
      </c>
      <c r="C59">
        <f t="shared" si="8"/>
        <v>13.5</v>
      </c>
      <c r="D59">
        <v>90</v>
      </c>
      <c r="E59">
        <f t="shared" si="6"/>
        <v>-81</v>
      </c>
      <c r="F59">
        <f t="shared" si="7"/>
        <v>162</v>
      </c>
      <c r="G59">
        <f t="shared" si="4"/>
        <v>1.5707963267948966</v>
      </c>
      <c r="H59">
        <v>0</v>
      </c>
    </row>
    <row r="60" spans="2:8" x14ac:dyDescent="0.25">
      <c r="B60">
        <v>-7.875</v>
      </c>
      <c r="C60">
        <f t="shared" si="8"/>
        <v>13.5</v>
      </c>
      <c r="D60">
        <v>90</v>
      </c>
      <c r="E60">
        <f t="shared" si="6"/>
        <v>-94.5</v>
      </c>
      <c r="F60">
        <f t="shared" si="7"/>
        <v>162</v>
      </c>
      <c r="G60">
        <f t="shared" si="4"/>
        <v>1.5707963267948966</v>
      </c>
      <c r="H60">
        <v>0</v>
      </c>
    </row>
    <row r="61" spans="2:8" x14ac:dyDescent="0.25">
      <c r="B61">
        <v>-9</v>
      </c>
      <c r="C61">
        <f t="shared" si="8"/>
        <v>13.5</v>
      </c>
      <c r="D61">
        <v>90</v>
      </c>
      <c r="E61">
        <f t="shared" si="6"/>
        <v>-108</v>
      </c>
      <c r="F61">
        <f t="shared" si="7"/>
        <v>162</v>
      </c>
      <c r="G61">
        <f t="shared" si="4"/>
        <v>1.5707963267948966</v>
      </c>
      <c r="H61">
        <v>-1</v>
      </c>
    </row>
    <row r="62" spans="2:8" x14ac:dyDescent="0.25">
      <c r="B62">
        <v>-9.9499999999999993</v>
      </c>
      <c r="C62">
        <v>13.36</v>
      </c>
      <c r="D62">
        <v>106.4</v>
      </c>
      <c r="E62">
        <f t="shared" si="6"/>
        <v>-119.39999999999999</v>
      </c>
      <c r="F62">
        <f t="shared" si="7"/>
        <v>160.32</v>
      </c>
      <c r="G62">
        <f t="shared" si="4"/>
        <v>1.8570303241219668</v>
      </c>
      <c r="H62">
        <v>0</v>
      </c>
    </row>
    <row r="63" spans="2:8" x14ac:dyDescent="0.25">
      <c r="B63">
        <v>-10.82</v>
      </c>
      <c r="C63">
        <v>12.96</v>
      </c>
      <c r="D63">
        <v>122.7</v>
      </c>
      <c r="E63">
        <f t="shared" si="6"/>
        <v>-129.84</v>
      </c>
      <c r="F63">
        <f t="shared" si="7"/>
        <v>155.52000000000001</v>
      </c>
      <c r="G63">
        <f t="shared" si="4"/>
        <v>2.1415189921970423</v>
      </c>
      <c r="H63">
        <v>0</v>
      </c>
    </row>
    <row r="64" spans="2:8" x14ac:dyDescent="0.25">
      <c r="B64">
        <v>-11.55</v>
      </c>
      <c r="C64">
        <v>12.34</v>
      </c>
      <c r="D64">
        <v>139.1</v>
      </c>
      <c r="E64">
        <f t="shared" si="6"/>
        <v>-138.60000000000002</v>
      </c>
      <c r="F64">
        <f t="shared" si="7"/>
        <v>148.07999999999998</v>
      </c>
      <c r="G64">
        <f t="shared" si="4"/>
        <v>2.4277529895241123</v>
      </c>
      <c r="H64">
        <v>0</v>
      </c>
    </row>
    <row r="65" spans="2:8" x14ac:dyDescent="0.25">
      <c r="B65">
        <v>-12.07</v>
      </c>
      <c r="C65">
        <v>11.53</v>
      </c>
      <c r="D65">
        <v>155.5</v>
      </c>
      <c r="E65">
        <f t="shared" si="6"/>
        <v>-144.84</v>
      </c>
      <c r="F65">
        <f t="shared" si="7"/>
        <v>138.35999999999999</v>
      </c>
      <c r="G65">
        <f t="shared" si="4"/>
        <v>2.7139869868511823</v>
      </c>
      <c r="H65">
        <v>0</v>
      </c>
    </row>
    <row r="66" spans="2:8" x14ac:dyDescent="0.25">
      <c r="B66">
        <v>-12.34</v>
      </c>
      <c r="C66">
        <v>10.61</v>
      </c>
      <c r="D66">
        <v>171.8</v>
      </c>
      <c r="E66">
        <f t="shared" si="6"/>
        <v>-148.07999999999998</v>
      </c>
      <c r="F66">
        <f t="shared" si="7"/>
        <v>127.32</v>
      </c>
      <c r="G66">
        <f t="shared" si="4"/>
        <v>2.9984756549262581</v>
      </c>
      <c r="H66">
        <v>0</v>
      </c>
    </row>
    <row r="67" spans="2:8" x14ac:dyDescent="0.25">
      <c r="B67">
        <v>-12.34</v>
      </c>
      <c r="C67">
        <v>9.64</v>
      </c>
      <c r="D67">
        <v>188.2</v>
      </c>
      <c r="E67">
        <f t="shared" si="6"/>
        <v>-148.07999999999998</v>
      </c>
      <c r="F67">
        <f t="shared" si="7"/>
        <v>115.68</v>
      </c>
      <c r="G67">
        <f t="shared" si="4"/>
        <v>3.2847096522533281</v>
      </c>
      <c r="H67">
        <v>0</v>
      </c>
    </row>
    <row r="68" spans="2:8" x14ac:dyDescent="0.25">
      <c r="B68">
        <v>-12.07</v>
      </c>
      <c r="C68">
        <v>8.7200000000000006</v>
      </c>
      <c r="D68">
        <v>204.5</v>
      </c>
      <c r="E68">
        <f t="shared" si="6"/>
        <v>-144.84</v>
      </c>
      <c r="F68">
        <f t="shared" si="7"/>
        <v>104.64000000000001</v>
      </c>
      <c r="G68">
        <f t="shared" si="4"/>
        <v>3.5691983203284039</v>
      </c>
      <c r="H68">
        <v>0</v>
      </c>
    </row>
    <row r="69" spans="2:8" x14ac:dyDescent="0.25">
      <c r="B69">
        <v>-11.55</v>
      </c>
      <c r="C69">
        <v>7.91</v>
      </c>
      <c r="D69">
        <v>220.9</v>
      </c>
      <c r="E69">
        <f t="shared" si="6"/>
        <v>-138.60000000000002</v>
      </c>
      <c r="F69">
        <f t="shared" si="7"/>
        <v>94.92</v>
      </c>
      <c r="G69">
        <f t="shared" si="4"/>
        <v>3.8554323176554743</v>
      </c>
      <c r="H69">
        <v>0</v>
      </c>
    </row>
    <row r="70" spans="2:8" x14ac:dyDescent="0.25">
      <c r="B70">
        <v>-10.82</v>
      </c>
      <c r="C70">
        <v>7.29</v>
      </c>
      <c r="D70">
        <v>237.3</v>
      </c>
      <c r="E70">
        <f t="shared" si="6"/>
        <v>-129.84</v>
      </c>
      <c r="F70">
        <f t="shared" si="7"/>
        <v>87.48</v>
      </c>
      <c r="G70">
        <f t="shared" si="4"/>
        <v>4.1416663149825439</v>
      </c>
      <c r="H70">
        <v>0</v>
      </c>
    </row>
    <row r="71" spans="2:8" x14ac:dyDescent="0.25">
      <c r="B71">
        <v>-9.9499999999999993</v>
      </c>
      <c r="C71">
        <v>6.89</v>
      </c>
      <c r="D71">
        <v>253.6</v>
      </c>
      <c r="E71">
        <f t="shared" si="6"/>
        <v>-119.39999999999999</v>
      </c>
      <c r="F71">
        <f t="shared" si="7"/>
        <v>82.679999999999993</v>
      </c>
      <c r="G71">
        <f t="shared" si="4"/>
        <v>4.4261549830576197</v>
      </c>
      <c r="H71">
        <v>0</v>
      </c>
    </row>
    <row r="72" spans="2:8" x14ac:dyDescent="0.25">
      <c r="B72">
        <v>-9</v>
      </c>
      <c r="C72">
        <v>6.75</v>
      </c>
      <c r="D72">
        <v>270</v>
      </c>
      <c r="E72">
        <f t="shared" si="6"/>
        <v>-108</v>
      </c>
      <c r="F72">
        <f t="shared" si="7"/>
        <v>81</v>
      </c>
      <c r="G72">
        <f t="shared" si="4"/>
        <v>4.7123889803846897</v>
      </c>
      <c r="H72">
        <v>1</v>
      </c>
    </row>
    <row r="73" spans="2:8" x14ac:dyDescent="0.25">
      <c r="B73">
        <v>-7.875</v>
      </c>
      <c r="C73">
        <v>6.75</v>
      </c>
      <c r="D73">
        <v>270</v>
      </c>
      <c r="E73">
        <f t="shared" si="6"/>
        <v>-94.5</v>
      </c>
      <c r="F73">
        <f t="shared" si="7"/>
        <v>81</v>
      </c>
      <c r="G73">
        <f t="shared" si="4"/>
        <v>4.7123889803846897</v>
      </c>
      <c r="H73">
        <v>0</v>
      </c>
    </row>
    <row r="74" spans="2:8" x14ac:dyDescent="0.25">
      <c r="B74">
        <v>-6.75</v>
      </c>
      <c r="C74">
        <v>6.75</v>
      </c>
      <c r="D74">
        <v>270</v>
      </c>
      <c r="E74">
        <f t="shared" si="6"/>
        <v>-81</v>
      </c>
      <c r="F74">
        <f t="shared" si="7"/>
        <v>81</v>
      </c>
      <c r="G74">
        <f t="shared" si="4"/>
        <v>4.7123889803846897</v>
      </c>
      <c r="H74">
        <v>0</v>
      </c>
    </row>
    <row r="75" spans="2:8" x14ac:dyDescent="0.25">
      <c r="B75">
        <v>-5.625</v>
      </c>
      <c r="C75">
        <v>6.75</v>
      </c>
      <c r="D75">
        <v>270</v>
      </c>
      <c r="E75">
        <f t="shared" si="6"/>
        <v>-67.5</v>
      </c>
      <c r="F75">
        <f t="shared" si="7"/>
        <v>81</v>
      </c>
      <c r="G75">
        <f t="shared" si="4"/>
        <v>4.7123889803846897</v>
      </c>
      <c r="H75">
        <v>0</v>
      </c>
    </row>
    <row r="76" spans="2:8" x14ac:dyDescent="0.25">
      <c r="B76">
        <v>-4.5</v>
      </c>
      <c r="C76">
        <v>6.75</v>
      </c>
      <c r="D76">
        <v>270</v>
      </c>
      <c r="E76">
        <f t="shared" si="6"/>
        <v>-54</v>
      </c>
      <c r="F76">
        <f t="shared" si="7"/>
        <v>81</v>
      </c>
      <c r="G76">
        <f t="shared" si="4"/>
        <v>4.7123889803846897</v>
      </c>
      <c r="H76">
        <v>0</v>
      </c>
    </row>
    <row r="77" spans="2:8" x14ac:dyDescent="0.25">
      <c r="B77">
        <v>-3.375</v>
      </c>
      <c r="C77">
        <v>6.75</v>
      </c>
      <c r="D77">
        <v>270</v>
      </c>
      <c r="E77">
        <f t="shared" si="6"/>
        <v>-40.5</v>
      </c>
      <c r="F77">
        <f t="shared" si="7"/>
        <v>81</v>
      </c>
      <c r="G77">
        <f t="shared" si="4"/>
        <v>4.7123889803846897</v>
      </c>
      <c r="H77">
        <v>0</v>
      </c>
    </row>
    <row r="78" spans="2:8" x14ac:dyDescent="0.25">
      <c r="B78">
        <v>-2.25</v>
      </c>
      <c r="C78">
        <v>6.75</v>
      </c>
      <c r="D78">
        <v>270</v>
      </c>
      <c r="E78">
        <f t="shared" si="6"/>
        <v>-27</v>
      </c>
      <c r="F78">
        <f t="shared" si="7"/>
        <v>81</v>
      </c>
      <c r="G78">
        <f t="shared" ref="G78:G101" si="9">D78*PI()/180</f>
        <v>4.7123889803846897</v>
      </c>
      <c r="H78">
        <v>0</v>
      </c>
    </row>
    <row r="79" spans="2:8" x14ac:dyDescent="0.25">
      <c r="B79">
        <v>-1.125</v>
      </c>
      <c r="C79">
        <v>6.75</v>
      </c>
      <c r="D79">
        <v>270</v>
      </c>
      <c r="E79">
        <f t="shared" si="6"/>
        <v>-13.5</v>
      </c>
      <c r="F79">
        <f t="shared" si="7"/>
        <v>81</v>
      </c>
      <c r="G79">
        <f t="shared" si="9"/>
        <v>4.7123889803846897</v>
      </c>
      <c r="H79">
        <v>0</v>
      </c>
    </row>
    <row r="80" spans="2:8" x14ac:dyDescent="0.25">
      <c r="B80">
        <v>0</v>
      </c>
      <c r="C80">
        <v>6.75</v>
      </c>
      <c r="D80">
        <v>270</v>
      </c>
      <c r="E80">
        <f t="shared" si="6"/>
        <v>0</v>
      </c>
      <c r="F80">
        <f t="shared" si="7"/>
        <v>81</v>
      </c>
      <c r="G80">
        <f t="shared" si="9"/>
        <v>4.7123889803846897</v>
      </c>
      <c r="H80">
        <v>-1</v>
      </c>
    </row>
    <row r="81" spans="2:8" x14ac:dyDescent="0.25">
      <c r="B81">
        <v>0.95</v>
      </c>
      <c r="C81">
        <v>6.61</v>
      </c>
      <c r="D81">
        <f>73.6+180</f>
        <v>253.6</v>
      </c>
      <c r="E81">
        <f t="shared" si="6"/>
        <v>11.399999999999999</v>
      </c>
      <c r="F81">
        <f t="shared" si="7"/>
        <v>79.320000000000007</v>
      </c>
      <c r="G81">
        <f t="shared" si="9"/>
        <v>4.4261549830576197</v>
      </c>
      <c r="H81">
        <v>0</v>
      </c>
    </row>
    <row r="82" spans="2:8" x14ac:dyDescent="0.25">
      <c r="B82">
        <v>1.82</v>
      </c>
      <c r="C82">
        <v>6.21</v>
      </c>
      <c r="D82">
        <f>57.3+180</f>
        <v>237.3</v>
      </c>
      <c r="E82">
        <f t="shared" si="6"/>
        <v>21.84</v>
      </c>
      <c r="F82">
        <f t="shared" si="7"/>
        <v>74.52</v>
      </c>
      <c r="G82">
        <f t="shared" si="9"/>
        <v>4.1416663149825439</v>
      </c>
      <c r="H82">
        <v>0</v>
      </c>
    </row>
    <row r="83" spans="2:8" x14ac:dyDescent="0.25">
      <c r="B83">
        <v>2.5499999999999998</v>
      </c>
      <c r="C83">
        <v>5.59</v>
      </c>
      <c r="D83">
        <f>40.9+180</f>
        <v>220.9</v>
      </c>
      <c r="E83">
        <f t="shared" si="6"/>
        <v>30.599999999999998</v>
      </c>
      <c r="F83">
        <f t="shared" si="7"/>
        <v>67.08</v>
      </c>
      <c r="G83">
        <f t="shared" si="9"/>
        <v>3.8554323176554743</v>
      </c>
      <c r="H83">
        <v>0</v>
      </c>
    </row>
    <row r="84" spans="2:8" x14ac:dyDescent="0.25">
      <c r="B84">
        <v>3.07</v>
      </c>
      <c r="C84">
        <v>4.78</v>
      </c>
      <c r="D84">
        <f>24.5+180</f>
        <v>204.5</v>
      </c>
      <c r="E84">
        <f t="shared" si="6"/>
        <v>36.839999999999996</v>
      </c>
      <c r="F84">
        <f t="shared" si="7"/>
        <v>57.36</v>
      </c>
      <c r="G84">
        <f t="shared" si="9"/>
        <v>3.5691983203284039</v>
      </c>
      <c r="H84">
        <v>0</v>
      </c>
    </row>
    <row r="85" spans="2:8" x14ac:dyDescent="0.25">
      <c r="B85">
        <v>3.34</v>
      </c>
      <c r="C85">
        <v>3.86</v>
      </c>
      <c r="D85">
        <f>8.2+180</f>
        <v>188.2</v>
      </c>
      <c r="E85">
        <f t="shared" si="6"/>
        <v>40.08</v>
      </c>
      <c r="F85">
        <f t="shared" si="7"/>
        <v>46.32</v>
      </c>
      <c r="G85">
        <f t="shared" si="9"/>
        <v>3.2847096522533281</v>
      </c>
      <c r="H85">
        <v>0</v>
      </c>
    </row>
    <row r="86" spans="2:8" x14ac:dyDescent="0.25">
      <c r="B86">
        <v>3.34</v>
      </c>
      <c r="C86">
        <v>2.89</v>
      </c>
      <c r="D86">
        <f>351.8-180</f>
        <v>171.8</v>
      </c>
      <c r="E86">
        <f t="shared" si="6"/>
        <v>40.08</v>
      </c>
      <c r="F86">
        <f t="shared" si="7"/>
        <v>34.68</v>
      </c>
      <c r="G86">
        <f t="shared" si="9"/>
        <v>2.9984756549262581</v>
      </c>
      <c r="H86">
        <v>0</v>
      </c>
    </row>
    <row r="87" spans="2:8" x14ac:dyDescent="0.25">
      <c r="B87">
        <v>3.07</v>
      </c>
      <c r="C87">
        <v>1.97</v>
      </c>
      <c r="D87">
        <f>335.5-180</f>
        <v>155.5</v>
      </c>
      <c r="E87">
        <f t="shared" si="6"/>
        <v>36.839999999999996</v>
      </c>
      <c r="F87">
        <f t="shared" si="7"/>
        <v>23.64</v>
      </c>
      <c r="G87">
        <f t="shared" si="9"/>
        <v>2.7139869868511823</v>
      </c>
      <c r="H87">
        <v>0</v>
      </c>
    </row>
    <row r="88" spans="2:8" x14ac:dyDescent="0.25">
      <c r="B88">
        <v>2.5499999999999998</v>
      </c>
      <c r="C88">
        <v>1.1599999999999999</v>
      </c>
      <c r="D88">
        <f>319.1-180</f>
        <v>139.10000000000002</v>
      </c>
      <c r="E88">
        <f t="shared" si="6"/>
        <v>30.599999999999998</v>
      </c>
      <c r="F88">
        <f t="shared" si="7"/>
        <v>13.919999999999998</v>
      </c>
      <c r="G88">
        <f t="shared" si="9"/>
        <v>2.4277529895241128</v>
      </c>
      <c r="H88">
        <v>0</v>
      </c>
    </row>
    <row r="89" spans="2:8" x14ac:dyDescent="0.25">
      <c r="B89">
        <v>1.82</v>
      </c>
      <c r="C89">
        <v>0.54</v>
      </c>
      <c r="D89">
        <f>302.7-180</f>
        <v>122.69999999999999</v>
      </c>
      <c r="E89">
        <f t="shared" si="6"/>
        <v>21.84</v>
      </c>
      <c r="F89">
        <f t="shared" si="7"/>
        <v>6.48</v>
      </c>
      <c r="G89">
        <f t="shared" si="9"/>
        <v>2.1415189921970423</v>
      </c>
      <c r="H89">
        <v>0</v>
      </c>
    </row>
    <row r="90" spans="2:8" x14ac:dyDescent="0.25">
      <c r="B90">
        <v>0.95</v>
      </c>
      <c r="C90">
        <v>0.14000000000000001</v>
      </c>
      <c r="D90">
        <f>286.4-180</f>
        <v>106.39999999999998</v>
      </c>
      <c r="E90">
        <f t="shared" si="6"/>
        <v>11.399999999999999</v>
      </c>
      <c r="F90">
        <f t="shared" si="7"/>
        <v>1.6800000000000002</v>
      </c>
      <c r="G90">
        <f t="shared" si="9"/>
        <v>1.8570303241219661</v>
      </c>
      <c r="H90">
        <v>0</v>
      </c>
    </row>
    <row r="91" spans="2:8" x14ac:dyDescent="0.25">
      <c r="B91">
        <v>0</v>
      </c>
      <c r="C91">
        <v>0</v>
      </c>
      <c r="D91">
        <f>270-180</f>
        <v>90</v>
      </c>
      <c r="E91">
        <f t="shared" si="6"/>
        <v>0</v>
      </c>
      <c r="F91">
        <f t="shared" si="7"/>
        <v>0</v>
      </c>
      <c r="G91">
        <f t="shared" si="9"/>
        <v>1.5707963267948966</v>
      </c>
      <c r="H91">
        <v>1</v>
      </c>
    </row>
    <row r="92" spans="2:8" x14ac:dyDescent="0.25">
      <c r="B92">
        <v>-1.125</v>
      </c>
      <c r="C92">
        <v>0</v>
      </c>
      <c r="D92">
        <v>90</v>
      </c>
      <c r="E92">
        <f t="shared" si="6"/>
        <v>-13.5</v>
      </c>
      <c r="F92">
        <f t="shared" si="7"/>
        <v>0</v>
      </c>
      <c r="G92">
        <f t="shared" si="9"/>
        <v>1.5707963267948966</v>
      </c>
      <c r="H92">
        <v>0</v>
      </c>
    </row>
    <row r="93" spans="2:8" x14ac:dyDescent="0.25">
      <c r="B93">
        <v>-2.25</v>
      </c>
      <c r="C93">
        <v>0</v>
      </c>
      <c r="D93">
        <v>90</v>
      </c>
      <c r="E93">
        <f t="shared" si="6"/>
        <v>-27</v>
      </c>
      <c r="F93">
        <f t="shared" si="7"/>
        <v>0</v>
      </c>
      <c r="G93">
        <f t="shared" si="9"/>
        <v>1.5707963267948966</v>
      </c>
      <c r="H93">
        <v>0</v>
      </c>
    </row>
    <row r="94" spans="2:8" x14ac:dyDescent="0.25">
      <c r="B94">
        <v>-3.375</v>
      </c>
      <c r="C94">
        <v>0</v>
      </c>
      <c r="D94">
        <v>90</v>
      </c>
      <c r="E94">
        <f t="shared" si="6"/>
        <v>-40.5</v>
      </c>
      <c r="F94">
        <f t="shared" si="7"/>
        <v>0</v>
      </c>
      <c r="G94">
        <f t="shared" si="9"/>
        <v>1.5707963267948966</v>
      </c>
      <c r="H94">
        <v>0</v>
      </c>
    </row>
    <row r="95" spans="2:8" x14ac:dyDescent="0.25">
      <c r="B95">
        <v>-4.5</v>
      </c>
      <c r="C95">
        <v>0</v>
      </c>
      <c r="D95">
        <v>90</v>
      </c>
      <c r="E95">
        <f t="shared" si="6"/>
        <v>-54</v>
      </c>
      <c r="F95">
        <f t="shared" si="7"/>
        <v>0</v>
      </c>
      <c r="G95">
        <f t="shared" si="9"/>
        <v>1.5707963267948966</v>
      </c>
      <c r="H95">
        <v>0</v>
      </c>
    </row>
    <row r="96" spans="2:8" x14ac:dyDescent="0.25">
      <c r="B96">
        <v>-5.625</v>
      </c>
      <c r="C96">
        <v>0</v>
      </c>
      <c r="D96">
        <v>90</v>
      </c>
      <c r="E96">
        <f t="shared" si="6"/>
        <v>-67.5</v>
      </c>
      <c r="F96">
        <f t="shared" si="7"/>
        <v>0</v>
      </c>
      <c r="G96">
        <f t="shared" si="9"/>
        <v>1.5707963267948966</v>
      </c>
      <c r="H96">
        <v>0</v>
      </c>
    </row>
    <row r="97" spans="2:8" x14ac:dyDescent="0.25">
      <c r="B97">
        <v>-6.75</v>
      </c>
      <c r="C97">
        <v>0</v>
      </c>
      <c r="D97">
        <v>90</v>
      </c>
      <c r="E97">
        <f t="shared" si="6"/>
        <v>-81</v>
      </c>
      <c r="F97">
        <f t="shared" si="7"/>
        <v>0</v>
      </c>
      <c r="G97">
        <f t="shared" si="9"/>
        <v>1.5707963267948966</v>
      </c>
      <c r="H97">
        <v>0</v>
      </c>
    </row>
    <row r="98" spans="2:8" x14ac:dyDescent="0.25">
      <c r="B98">
        <v>-7.875</v>
      </c>
      <c r="C98">
        <v>0</v>
      </c>
      <c r="D98">
        <v>90</v>
      </c>
      <c r="E98">
        <f t="shared" si="6"/>
        <v>-94.5</v>
      </c>
      <c r="F98">
        <f t="shared" si="7"/>
        <v>0</v>
      </c>
      <c r="G98">
        <f t="shared" si="9"/>
        <v>1.5707963267948966</v>
      </c>
      <c r="H98">
        <v>0</v>
      </c>
    </row>
    <row r="99" spans="2:8" x14ac:dyDescent="0.25">
      <c r="B99">
        <v>-9</v>
      </c>
      <c r="C99">
        <v>0</v>
      </c>
      <c r="D99">
        <v>90</v>
      </c>
      <c r="E99">
        <f t="shared" si="6"/>
        <v>-108</v>
      </c>
      <c r="F99">
        <f t="shared" si="7"/>
        <v>0</v>
      </c>
      <c r="G99">
        <f t="shared" si="9"/>
        <v>1.5707963267948966</v>
      </c>
      <c r="H99">
        <v>-1</v>
      </c>
    </row>
    <row r="100" spans="2:8" x14ac:dyDescent="0.25">
      <c r="B100">
        <v>-10.125</v>
      </c>
      <c r="C100">
        <v>0</v>
      </c>
      <c r="D100">
        <v>90</v>
      </c>
      <c r="E100">
        <f t="shared" si="6"/>
        <v>-121.5</v>
      </c>
      <c r="F100">
        <f t="shared" si="7"/>
        <v>0</v>
      </c>
      <c r="G100">
        <f t="shared" si="9"/>
        <v>1.5707963267948966</v>
      </c>
      <c r="H100">
        <v>0</v>
      </c>
    </row>
    <row r="101" spans="2:8" x14ac:dyDescent="0.25">
      <c r="B101">
        <v>-11.25</v>
      </c>
      <c r="C101">
        <v>0</v>
      </c>
      <c r="D101">
        <v>90</v>
      </c>
      <c r="E101">
        <f t="shared" si="6"/>
        <v>-135</v>
      </c>
      <c r="F101">
        <f t="shared" si="7"/>
        <v>0</v>
      </c>
      <c r="G101">
        <f t="shared" si="9"/>
        <v>1.5707963267948966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2014-11-20T22:29:56Z</dcterms:created>
  <dcterms:modified xsi:type="dcterms:W3CDTF">2014-11-20T23:18:54Z</dcterms:modified>
</cp:coreProperties>
</file>