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ocuments\GitHub\signal_detection_theory\"/>
    </mc:Choice>
  </mc:AlternateContent>
  <xr:revisionPtr revIDLastSave="0" documentId="13_ncr:40009_{F172172C-A50C-477D-B8AA-763AA0B3095F}" xr6:coauthVersionLast="43" xr6:coauthVersionMax="43" xr10:uidLastSave="{00000000-0000-0000-0000-000000000000}"/>
  <bookViews>
    <workbookView xWindow="-120" yWindow="-120" windowWidth="25440" windowHeight="15390" activeTab="1"/>
  </bookViews>
  <sheets>
    <sheet name="demo" sheetId="1" r:id="rId1"/>
    <sheet name="analys" sheetId="2" r:id="rId2"/>
  </sheets>
  <calcPr calcId="0"/>
</workbook>
</file>

<file path=xl/calcChain.xml><?xml version="1.0" encoding="utf-8"?>
<calcChain xmlns="http://schemas.openxmlformats.org/spreadsheetml/2006/main">
  <c r="B6" i="2" l="1"/>
  <c r="B5" i="2"/>
  <c r="B4" i="2"/>
  <c r="B2" i="2"/>
  <c r="B3" i="2"/>
  <c r="B23" i="2"/>
  <c r="B22" i="2"/>
  <c r="B21" i="2"/>
  <c r="B19" i="2"/>
  <c r="L7" i="2" s="1"/>
  <c r="B20" i="2"/>
  <c r="B11" i="2"/>
  <c r="B10" i="2"/>
  <c r="B9" i="2"/>
  <c r="B8" i="2"/>
  <c r="B29" i="2"/>
  <c r="B28" i="2"/>
  <c r="B27" i="2"/>
  <c r="B26" i="2"/>
  <c r="B25" i="2"/>
  <c r="B17" i="2"/>
  <c r="B16" i="2"/>
  <c r="B15" i="2"/>
  <c r="B14" i="2"/>
  <c r="B13" i="2"/>
  <c r="B40" i="2"/>
  <c r="B39" i="2"/>
  <c r="B38" i="2"/>
  <c r="B37" i="2"/>
  <c r="B35" i="2"/>
  <c r="B34" i="2"/>
  <c r="B33" i="2"/>
  <c r="B32" i="2"/>
  <c r="B31" i="2"/>
</calcChain>
</file>

<file path=xl/sharedStrings.xml><?xml version="1.0" encoding="utf-8"?>
<sst xmlns="http://schemas.openxmlformats.org/spreadsheetml/2006/main" count="1142" uniqueCount="101">
  <si>
    <t>interview_uuid</t>
  </si>
  <si>
    <t>text</t>
  </si>
  <si>
    <t>body</t>
  </si>
  <si>
    <t>981c026156904ab09124ecf24f22f308</t>
  </si>
  <si>
    <t>What statement best describes your relationship to the Deaf and/or Hard of Hearing communities?</t>
  </si>
  <si>
    <t>4. I am Hard of Hearing</t>
  </si>
  <si>
    <t>What is your gender?</t>
  </si>
  <si>
    <t>1. Female</t>
  </si>
  <si>
    <t>What is your age?</t>
  </si>
  <si>
    <t>1. 18-29</t>
  </si>
  <si>
    <t>What is your highest level of education completed?</t>
  </si>
  <si>
    <t>4. University (Bachelorâ€™s degree- 4 years or equivalent)</t>
  </si>
  <si>
    <t>What is your favourite (most experienced) genre(s) of live-televised programming?</t>
  </si>
  <si>
    <t>2. Sports</t>
  </si>
  <si>
    <t>How often do you use closed captions when watching live-televised programming?</t>
  </si>
  <si>
    <t>4. Seldom</t>
  </si>
  <si>
    <t>On average, how many hours of television do you watch per week?</t>
  </si>
  <si>
    <t>2. 6-10 hours</t>
  </si>
  <si>
    <t>66e402d9d26542a39eb5242b76f96740</t>
  </si>
  <si>
    <t>3. I am Deafened</t>
  </si>
  <si>
    <t>2. Male</t>
  </si>
  <si>
    <t>2. 30-39</t>
  </si>
  <si>
    <t>1. Always</t>
  </si>
  <si>
    <t>1. 1-5 hours</t>
  </si>
  <si>
    <t>ef7d53853ffa4de1a0ce9d5ccc62d90e</t>
  </si>
  <si>
    <t>4. Talk shows</t>
  </si>
  <si>
    <t>3. 11-15 hours</t>
  </si>
  <si>
    <t>1f3cf84fcb234574a0a0b3b55c9a6002</t>
  </si>
  <si>
    <t>3. Sometimes</t>
  </si>
  <si>
    <t>829843c8d16a4276b763dbd42d3529b7</t>
  </si>
  <si>
    <t>2. I identify as Deaf</t>
  </si>
  <si>
    <t>cbceee500b0844fc8665c59fb8268b87</t>
  </si>
  <si>
    <t>38dc1612584c4e33a2abd62451924d8c</t>
  </si>
  <si>
    <t>3. Weather forecast</t>
  </si>
  <si>
    <t>8ff52b0e75d444c6ae2ea36fa705b11e</t>
  </si>
  <si>
    <t>3. College/Technical (diploma- 2 or 3 years)</t>
  </si>
  <si>
    <t>2. Frequently</t>
  </si>
  <si>
    <t>8842de8026bb41dfbbda4c4449533432</t>
  </si>
  <si>
    <t>4. More than 15 hours</t>
  </si>
  <si>
    <t>64c99d37023e4b25993a8b3a2b849bb1</t>
  </si>
  <si>
    <t>9f0bc4b929e44db9a5d36773978276a1</t>
  </si>
  <si>
    <t>1. News</t>
  </si>
  <si>
    <t>4f365caeba754ce2b64c05fe8bbf1b83</t>
  </si>
  <si>
    <t>a0daa2a0a5334b1eb0167d437ee17cab</t>
  </si>
  <si>
    <t>2624763b44f74dee9296c724a89da38e</t>
  </si>
  <si>
    <t>5. Graduate school</t>
  </si>
  <si>
    <t>5. Other (Please specify in the comments section below)</t>
  </si>
  <si>
    <t>213eb57e4d79488e97473d8269e21eaa</t>
  </si>
  <si>
    <t>02b36ada868644588194b1686896d0a9</t>
  </si>
  <si>
    <t>a5d0904aa4314081b4ebdf162f5e1ca0</t>
  </si>
  <si>
    <t>4. 50-59</t>
  </si>
  <si>
    <t>1ccd0d04e4c24a9d9a28fcd7bfe5cb83</t>
  </si>
  <si>
    <t>9de393c400c4499f98717997361f2fed</t>
  </si>
  <si>
    <t>eecfe1dae11b4cf2b09fe6c1e54774b5</t>
  </si>
  <si>
    <t>c682e11225244671b7ba1e21852b2da0</t>
  </si>
  <si>
    <t>4f75600ef70c4f58803c5d4a4e3285b9</t>
  </si>
  <si>
    <t>20807d3f6bdc47cf9a59a4c986aea10a</t>
  </si>
  <si>
    <t>35c2446de1b6479584470bff75dc45ee</t>
  </si>
  <si>
    <t>14ac5c3930164d67839097d8f64449af</t>
  </si>
  <si>
    <t>5. 60+</t>
  </si>
  <si>
    <t>b7339943af1c4ee2b3bba8ba5e08c05b</t>
  </si>
  <si>
    <t>fe412c5ac1544fd6aa627bdcf06b7982</t>
  </si>
  <si>
    <t>ff0696e0e2bc4755af2215a733a5e292</t>
  </si>
  <si>
    <t>d51835f3aaa14e2b81a9f5c4fbacdaa2</t>
  </si>
  <si>
    <t>836ce291e0424e24bf38d60d0e2f5acf</t>
  </si>
  <si>
    <t>6516592bdd1c419e9510415b36121bea</t>
  </si>
  <si>
    <t>8ad718b2f12a4a7eaae9d26940ea4cfe</t>
  </si>
  <si>
    <t>3. 40-49</t>
  </si>
  <si>
    <t>0c652f0835d04677adc6164fea034be2</t>
  </si>
  <si>
    <t>2. High school</t>
  </si>
  <si>
    <t>1b5e6927654a41bfacb38df795f65661</t>
  </si>
  <si>
    <t>7da0e901d854419da76b97e11ddbb1f5</t>
  </si>
  <si>
    <t>d45dad5247f4454aa317a3e314253fc4</t>
  </si>
  <si>
    <t>8c3a587490834d43a6a6ddbfdf516a69</t>
  </si>
  <si>
    <t>c45917462fad443fb0555ee51b5d3727</t>
  </si>
  <si>
    <t>4. Other (Please specify in the comments section below)</t>
  </si>
  <si>
    <t>c6197608a4f1477ca6c6c0c17a3b976d</t>
  </si>
  <si>
    <t>60461644d8714d728dbbac307516c6ad</t>
  </si>
  <si>
    <t>90bfe0ce60524ebd8fb127aa36f51b97</t>
  </si>
  <si>
    <t>f3727975ca684e549b059aec62634e0b</t>
  </si>
  <si>
    <t>d1a31b5badc24250b424541b1441e524</t>
  </si>
  <si>
    <t>e168d926f2a640aebb9048da56ed812e</t>
  </si>
  <si>
    <t>345840ed98f7417aa57d086a191bc4d3</t>
  </si>
  <si>
    <t>6f8058a8a12f4e0bb38501c978660fec</t>
  </si>
  <si>
    <t>4cd7b30031ef472bb6a590c2292a5295</t>
  </si>
  <si>
    <t>f305687534ea4f17b28d22dfb983c28e</t>
  </si>
  <si>
    <t>82e5bd330ad24854a0741ac9012b4d9d</t>
  </si>
  <si>
    <t>c2eabd1d73d1495f9c9bdfc5517467a1</t>
  </si>
  <si>
    <t>63adfe6057c4428098e730d0bb147b34</t>
  </si>
  <si>
    <t>6888aaf869084ba9a5fa2ab5aa3407a0</t>
  </si>
  <si>
    <t>5. Never</t>
  </si>
  <si>
    <t>q7</t>
  </si>
  <si>
    <t>q6</t>
  </si>
  <si>
    <t>q3</t>
  </si>
  <si>
    <t>q5</t>
  </si>
  <si>
    <t>q2</t>
  </si>
  <si>
    <t>3. Prefer not to answer</t>
  </si>
  <si>
    <t>q4</t>
  </si>
  <si>
    <t>1. Elementary school</t>
  </si>
  <si>
    <t>q1</t>
  </si>
  <si>
    <t>1. I have no relationship to these communities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</si>
</sst>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"/>
  <sheetViews>
    <sheetView topLeftCell="A299" workbookViewId="0">
      <selection activeCell="F315" sqref="F315"/>
    </sheetView>
  </sheetViews>
  <sheetFormatPr defaultRowHeight="15"/>
  <cols>
    <col min="2" max="2" width="92" customWidth="1"/>
    <col min="3" max="3" width="19.7109375" customWidth="1"/>
  </cols>
  <sheetData>
    <row r="1" spans="1:3">
      <c r="A1" t="s">
        <v>3</v>
      </c>
      <c r="B1" t="s">
        <v>14</v>
      </c>
      <c r="C1" t="s">
        <v>15</v>
      </c>
    </row>
    <row r="2" spans="1:3">
      <c r="A2" s="1" t="s">
        <v>18</v>
      </c>
      <c r="B2" t="s">
        <v>14</v>
      </c>
      <c r="C2" t="s">
        <v>22</v>
      </c>
    </row>
    <row r="3" spans="1:3">
      <c r="A3" t="s">
        <v>24</v>
      </c>
      <c r="B3" t="s">
        <v>14</v>
      </c>
      <c r="C3" t="s">
        <v>22</v>
      </c>
    </row>
    <row r="4" spans="1:3">
      <c r="A4" t="s">
        <v>27</v>
      </c>
      <c r="B4" t="s">
        <v>14</v>
      </c>
      <c r="C4" t="s">
        <v>28</v>
      </c>
    </row>
    <row r="5" spans="1:3">
      <c r="A5" t="s">
        <v>29</v>
      </c>
      <c r="B5" t="s">
        <v>14</v>
      </c>
      <c r="C5" t="s">
        <v>28</v>
      </c>
    </row>
    <row r="6" spans="1:3">
      <c r="A6" t="s">
        <v>31</v>
      </c>
      <c r="B6" t="s">
        <v>14</v>
      </c>
      <c r="C6" t="s">
        <v>28</v>
      </c>
    </row>
    <row r="7" spans="1:3">
      <c r="A7" t="s">
        <v>32</v>
      </c>
      <c r="B7" t="s">
        <v>14</v>
      </c>
      <c r="C7" t="s">
        <v>15</v>
      </c>
    </row>
    <row r="8" spans="1:3">
      <c r="A8" t="s">
        <v>34</v>
      </c>
      <c r="B8" t="s">
        <v>14</v>
      </c>
      <c r="C8" t="s">
        <v>36</v>
      </c>
    </row>
    <row r="9" spans="1:3">
      <c r="A9" t="s">
        <v>37</v>
      </c>
      <c r="B9" t="s">
        <v>14</v>
      </c>
      <c r="C9" t="s">
        <v>36</v>
      </c>
    </row>
    <row r="10" spans="1:3">
      <c r="A10" t="s">
        <v>39</v>
      </c>
      <c r="B10" t="s">
        <v>14</v>
      </c>
      <c r="C10" t="s">
        <v>28</v>
      </c>
    </row>
    <row r="11" spans="1:3">
      <c r="A11" t="s">
        <v>40</v>
      </c>
      <c r="B11" t="s">
        <v>14</v>
      </c>
      <c r="C11" t="s">
        <v>28</v>
      </c>
    </row>
    <row r="12" spans="1:3">
      <c r="A12" t="s">
        <v>42</v>
      </c>
      <c r="B12" t="s">
        <v>14</v>
      </c>
      <c r="C12" t="s">
        <v>28</v>
      </c>
    </row>
    <row r="13" spans="1:3">
      <c r="A13" t="s">
        <v>43</v>
      </c>
      <c r="B13" t="s">
        <v>14</v>
      </c>
      <c r="C13" t="s">
        <v>28</v>
      </c>
    </row>
    <row r="14" spans="1:3">
      <c r="A14" t="s">
        <v>44</v>
      </c>
      <c r="B14" t="s">
        <v>14</v>
      </c>
      <c r="C14" t="s">
        <v>28</v>
      </c>
    </row>
    <row r="15" spans="1:3">
      <c r="A15" t="s">
        <v>47</v>
      </c>
      <c r="B15" t="s">
        <v>14</v>
      </c>
      <c r="C15" t="s">
        <v>28</v>
      </c>
    </row>
    <row r="16" spans="1:3">
      <c r="A16" t="s">
        <v>48</v>
      </c>
      <c r="B16" t="s">
        <v>14</v>
      </c>
      <c r="C16" t="s">
        <v>28</v>
      </c>
    </row>
    <row r="17" spans="1:3">
      <c r="A17" t="s">
        <v>49</v>
      </c>
      <c r="B17" t="s">
        <v>14</v>
      </c>
      <c r="C17" t="s">
        <v>36</v>
      </c>
    </row>
    <row r="18" spans="1:3">
      <c r="A18" t="s">
        <v>51</v>
      </c>
      <c r="B18" t="s">
        <v>14</v>
      </c>
      <c r="C18" t="s">
        <v>28</v>
      </c>
    </row>
    <row r="19" spans="1:3">
      <c r="A19" t="s">
        <v>52</v>
      </c>
      <c r="B19" t="s">
        <v>14</v>
      </c>
      <c r="C19" t="s">
        <v>28</v>
      </c>
    </row>
    <row r="20" spans="1:3">
      <c r="A20" t="s">
        <v>53</v>
      </c>
      <c r="B20" t="s">
        <v>14</v>
      </c>
      <c r="C20" t="s">
        <v>36</v>
      </c>
    </row>
    <row r="21" spans="1:3">
      <c r="A21" t="s">
        <v>54</v>
      </c>
      <c r="B21" t="s">
        <v>14</v>
      </c>
      <c r="C21" t="s">
        <v>36</v>
      </c>
    </row>
    <row r="22" spans="1:3">
      <c r="A22" t="s">
        <v>55</v>
      </c>
      <c r="B22" t="s">
        <v>14</v>
      </c>
      <c r="C22" t="s">
        <v>28</v>
      </c>
    </row>
    <row r="23" spans="1:3">
      <c r="A23" t="s">
        <v>56</v>
      </c>
      <c r="B23" t="s">
        <v>14</v>
      </c>
      <c r="C23" t="s">
        <v>28</v>
      </c>
    </row>
    <row r="24" spans="1:3">
      <c r="A24" t="s">
        <v>57</v>
      </c>
      <c r="B24" t="s">
        <v>14</v>
      </c>
      <c r="C24" t="s">
        <v>22</v>
      </c>
    </row>
    <row r="25" spans="1:3">
      <c r="A25" t="s">
        <v>58</v>
      </c>
      <c r="B25" t="s">
        <v>14</v>
      </c>
      <c r="C25" t="s">
        <v>22</v>
      </c>
    </row>
    <row r="26" spans="1:3">
      <c r="A26" t="s">
        <v>60</v>
      </c>
      <c r="B26" t="s">
        <v>14</v>
      </c>
      <c r="C26" t="s">
        <v>22</v>
      </c>
    </row>
    <row r="27" spans="1:3">
      <c r="A27" t="s">
        <v>61</v>
      </c>
      <c r="B27" t="s">
        <v>14</v>
      </c>
      <c r="C27" t="s">
        <v>28</v>
      </c>
    </row>
    <row r="28" spans="1:3">
      <c r="A28" t="s">
        <v>62</v>
      </c>
      <c r="B28" t="s">
        <v>14</v>
      </c>
      <c r="C28" t="s">
        <v>36</v>
      </c>
    </row>
    <row r="29" spans="1:3">
      <c r="A29" t="s">
        <v>63</v>
      </c>
      <c r="B29" t="s">
        <v>14</v>
      </c>
      <c r="C29" t="s">
        <v>22</v>
      </c>
    </row>
    <row r="30" spans="1:3">
      <c r="A30" t="s">
        <v>64</v>
      </c>
      <c r="B30" t="s">
        <v>14</v>
      </c>
      <c r="C30" t="s">
        <v>22</v>
      </c>
    </row>
    <row r="31" spans="1:3">
      <c r="A31" t="s">
        <v>65</v>
      </c>
      <c r="B31" t="s">
        <v>14</v>
      </c>
      <c r="C31" t="s">
        <v>22</v>
      </c>
    </row>
    <row r="32" spans="1:3">
      <c r="A32" t="s">
        <v>66</v>
      </c>
      <c r="B32" t="s">
        <v>14</v>
      </c>
      <c r="C32" t="s">
        <v>22</v>
      </c>
    </row>
    <row r="33" spans="1:3">
      <c r="A33" t="s">
        <v>68</v>
      </c>
      <c r="B33" t="s">
        <v>14</v>
      </c>
      <c r="C33" t="s">
        <v>22</v>
      </c>
    </row>
    <row r="34" spans="1:3">
      <c r="A34" t="s">
        <v>70</v>
      </c>
      <c r="B34" t="s">
        <v>14</v>
      </c>
      <c r="C34" t="s">
        <v>22</v>
      </c>
    </row>
    <row r="35" spans="1:3">
      <c r="A35" t="s">
        <v>71</v>
      </c>
      <c r="B35" t="s">
        <v>14</v>
      </c>
      <c r="C35" t="s">
        <v>22</v>
      </c>
    </row>
    <row r="36" spans="1:3">
      <c r="A36" t="s">
        <v>72</v>
      </c>
      <c r="B36" t="s">
        <v>14</v>
      </c>
      <c r="C36" t="s">
        <v>22</v>
      </c>
    </row>
    <row r="37" spans="1:3">
      <c r="A37" t="s">
        <v>73</v>
      </c>
      <c r="B37" t="s">
        <v>14</v>
      </c>
      <c r="C37" t="s">
        <v>22</v>
      </c>
    </row>
    <row r="38" spans="1:3">
      <c r="A38" t="s">
        <v>74</v>
      </c>
      <c r="B38" t="s">
        <v>14</v>
      </c>
      <c r="C38" t="s">
        <v>22</v>
      </c>
    </row>
    <row r="39" spans="1:3">
      <c r="A39" t="s">
        <v>76</v>
      </c>
      <c r="B39" t="s">
        <v>14</v>
      </c>
      <c r="C39" t="s">
        <v>22</v>
      </c>
    </row>
    <row r="40" spans="1:3">
      <c r="A40" t="s">
        <v>77</v>
      </c>
      <c r="B40" t="s">
        <v>14</v>
      </c>
      <c r="C40" t="s">
        <v>22</v>
      </c>
    </row>
    <row r="41" spans="1:3">
      <c r="A41" t="s">
        <v>78</v>
      </c>
      <c r="B41" t="s">
        <v>14</v>
      </c>
      <c r="C41" t="s">
        <v>36</v>
      </c>
    </row>
    <row r="42" spans="1:3">
      <c r="A42" t="s">
        <v>79</v>
      </c>
      <c r="B42" t="s">
        <v>14</v>
      </c>
      <c r="C42" t="s">
        <v>22</v>
      </c>
    </row>
    <row r="43" spans="1:3">
      <c r="A43" t="s">
        <v>80</v>
      </c>
      <c r="B43" t="s">
        <v>14</v>
      </c>
      <c r="C43" t="s">
        <v>22</v>
      </c>
    </row>
    <row r="44" spans="1:3">
      <c r="A44" t="s">
        <v>81</v>
      </c>
      <c r="B44" t="s">
        <v>14</v>
      </c>
      <c r="C44" t="s">
        <v>22</v>
      </c>
    </row>
    <row r="45" spans="1:3">
      <c r="A45" t="s">
        <v>82</v>
      </c>
      <c r="B45" t="s">
        <v>14</v>
      </c>
      <c r="C45" t="s">
        <v>22</v>
      </c>
    </row>
    <row r="46" spans="1:3">
      <c r="A46" t="s">
        <v>83</v>
      </c>
      <c r="B46" t="s">
        <v>14</v>
      </c>
      <c r="C46" t="s">
        <v>22</v>
      </c>
    </row>
    <row r="47" spans="1:3">
      <c r="A47" t="s">
        <v>84</v>
      </c>
      <c r="B47" t="s">
        <v>14</v>
      </c>
      <c r="C47" t="s">
        <v>22</v>
      </c>
    </row>
    <row r="48" spans="1:3">
      <c r="A48" t="s">
        <v>85</v>
      </c>
      <c r="B48" t="s">
        <v>14</v>
      </c>
      <c r="C48" t="s">
        <v>22</v>
      </c>
    </row>
    <row r="49" spans="1:3">
      <c r="A49" t="s">
        <v>86</v>
      </c>
      <c r="B49" t="s">
        <v>14</v>
      </c>
      <c r="C49" t="s">
        <v>22</v>
      </c>
    </row>
    <row r="50" spans="1:3">
      <c r="A50" t="s">
        <v>87</v>
      </c>
      <c r="B50" t="s">
        <v>14</v>
      </c>
      <c r="C50" t="s">
        <v>22</v>
      </c>
    </row>
    <row r="51" spans="1:3">
      <c r="A51" t="s">
        <v>88</v>
      </c>
      <c r="B51" t="s">
        <v>14</v>
      </c>
      <c r="C51" t="s">
        <v>22</v>
      </c>
    </row>
    <row r="52" spans="1:3">
      <c r="A52" t="s">
        <v>89</v>
      </c>
      <c r="B52" t="s">
        <v>14</v>
      </c>
      <c r="C52" t="s">
        <v>28</v>
      </c>
    </row>
    <row r="53" spans="1:3">
      <c r="A53" t="s">
        <v>3</v>
      </c>
      <c r="B53" t="s">
        <v>16</v>
      </c>
      <c r="C53" t="s">
        <v>17</v>
      </c>
    </row>
    <row r="54" spans="1:3">
      <c r="A54" s="1" t="s">
        <v>18</v>
      </c>
      <c r="B54" t="s">
        <v>16</v>
      </c>
      <c r="C54" t="s">
        <v>23</v>
      </c>
    </row>
    <row r="55" spans="1:3">
      <c r="A55" t="s">
        <v>24</v>
      </c>
      <c r="B55" t="s">
        <v>16</v>
      </c>
      <c r="C55" t="s">
        <v>26</v>
      </c>
    </row>
    <row r="56" spans="1:3">
      <c r="A56" t="s">
        <v>27</v>
      </c>
      <c r="B56" t="s">
        <v>16</v>
      </c>
      <c r="C56" t="s">
        <v>23</v>
      </c>
    </row>
    <row r="57" spans="1:3">
      <c r="A57" t="s">
        <v>29</v>
      </c>
      <c r="B57" t="s">
        <v>16</v>
      </c>
      <c r="C57" t="s">
        <v>26</v>
      </c>
    </row>
    <row r="58" spans="1:3">
      <c r="A58" t="s">
        <v>31</v>
      </c>
      <c r="B58" t="s">
        <v>16</v>
      </c>
      <c r="C58" t="s">
        <v>23</v>
      </c>
    </row>
    <row r="59" spans="1:3">
      <c r="A59" t="s">
        <v>32</v>
      </c>
      <c r="B59" t="s">
        <v>16</v>
      </c>
      <c r="C59" t="s">
        <v>26</v>
      </c>
    </row>
    <row r="60" spans="1:3">
      <c r="A60" t="s">
        <v>34</v>
      </c>
      <c r="B60" t="s">
        <v>16</v>
      </c>
      <c r="C60" t="s">
        <v>23</v>
      </c>
    </row>
    <row r="61" spans="1:3">
      <c r="A61" t="s">
        <v>37</v>
      </c>
      <c r="B61" t="s">
        <v>16</v>
      </c>
      <c r="C61" t="s">
        <v>38</v>
      </c>
    </row>
    <row r="62" spans="1:3">
      <c r="A62" t="s">
        <v>39</v>
      </c>
      <c r="B62" t="s">
        <v>16</v>
      </c>
      <c r="C62" t="s">
        <v>23</v>
      </c>
    </row>
    <row r="63" spans="1:3">
      <c r="A63" t="s">
        <v>40</v>
      </c>
      <c r="B63" t="s">
        <v>16</v>
      </c>
      <c r="C63" t="s">
        <v>38</v>
      </c>
    </row>
    <row r="64" spans="1:3">
      <c r="A64" t="s">
        <v>42</v>
      </c>
      <c r="B64" t="s">
        <v>16</v>
      </c>
      <c r="C64" t="s">
        <v>26</v>
      </c>
    </row>
    <row r="65" spans="1:3">
      <c r="A65" t="s">
        <v>43</v>
      </c>
      <c r="B65" t="s">
        <v>16</v>
      </c>
      <c r="C65" t="s">
        <v>23</v>
      </c>
    </row>
    <row r="66" spans="1:3">
      <c r="A66" t="s">
        <v>44</v>
      </c>
      <c r="B66" t="s">
        <v>16</v>
      </c>
      <c r="C66" t="s">
        <v>38</v>
      </c>
    </row>
    <row r="67" spans="1:3">
      <c r="A67" t="s">
        <v>47</v>
      </c>
      <c r="B67" t="s">
        <v>16</v>
      </c>
      <c r="C67" t="s">
        <v>23</v>
      </c>
    </row>
    <row r="68" spans="1:3">
      <c r="A68" t="s">
        <v>48</v>
      </c>
      <c r="B68" t="s">
        <v>16</v>
      </c>
      <c r="C68" t="s">
        <v>26</v>
      </c>
    </row>
    <row r="69" spans="1:3">
      <c r="A69" t="s">
        <v>49</v>
      </c>
      <c r="B69" t="s">
        <v>16</v>
      </c>
      <c r="C69" t="s">
        <v>38</v>
      </c>
    </row>
    <row r="70" spans="1:3">
      <c r="A70" t="s">
        <v>51</v>
      </c>
      <c r="B70" t="s">
        <v>16</v>
      </c>
      <c r="C70" t="s">
        <v>23</v>
      </c>
    </row>
    <row r="71" spans="1:3">
      <c r="A71" t="s">
        <v>52</v>
      </c>
      <c r="B71" t="s">
        <v>16</v>
      </c>
      <c r="C71" t="s">
        <v>26</v>
      </c>
    </row>
    <row r="72" spans="1:3">
      <c r="A72" t="s">
        <v>53</v>
      </c>
      <c r="B72" t="s">
        <v>16</v>
      </c>
      <c r="C72" t="s">
        <v>23</v>
      </c>
    </row>
    <row r="73" spans="1:3">
      <c r="A73" t="s">
        <v>54</v>
      </c>
      <c r="B73" t="s">
        <v>16</v>
      </c>
      <c r="C73" t="s">
        <v>23</v>
      </c>
    </row>
    <row r="74" spans="1:3">
      <c r="A74" t="s">
        <v>55</v>
      </c>
      <c r="B74" t="s">
        <v>16</v>
      </c>
      <c r="C74" t="s">
        <v>17</v>
      </c>
    </row>
    <row r="75" spans="1:3">
      <c r="A75" t="s">
        <v>56</v>
      </c>
      <c r="B75" t="s">
        <v>16</v>
      </c>
      <c r="C75" t="s">
        <v>26</v>
      </c>
    </row>
    <row r="76" spans="1:3">
      <c r="A76" t="s">
        <v>57</v>
      </c>
      <c r="B76" t="s">
        <v>16</v>
      </c>
      <c r="C76" t="s">
        <v>26</v>
      </c>
    </row>
    <row r="77" spans="1:3">
      <c r="A77" t="s">
        <v>58</v>
      </c>
      <c r="B77" t="s">
        <v>16</v>
      </c>
      <c r="C77" t="s">
        <v>38</v>
      </c>
    </row>
    <row r="78" spans="1:3">
      <c r="A78" t="s">
        <v>60</v>
      </c>
      <c r="B78" t="s">
        <v>16</v>
      </c>
      <c r="C78" t="s">
        <v>23</v>
      </c>
    </row>
    <row r="79" spans="1:3">
      <c r="A79" t="s">
        <v>61</v>
      </c>
      <c r="B79" t="s">
        <v>16</v>
      </c>
      <c r="C79" t="s">
        <v>17</v>
      </c>
    </row>
    <row r="80" spans="1:3">
      <c r="A80" t="s">
        <v>62</v>
      </c>
      <c r="B80" t="s">
        <v>16</v>
      </c>
      <c r="C80" t="s">
        <v>23</v>
      </c>
    </row>
    <row r="81" spans="1:3">
      <c r="A81" t="s">
        <v>63</v>
      </c>
      <c r="B81" t="s">
        <v>16</v>
      </c>
      <c r="C81" t="s">
        <v>17</v>
      </c>
    </row>
    <row r="82" spans="1:3">
      <c r="A82" t="s">
        <v>64</v>
      </c>
      <c r="B82" t="s">
        <v>16</v>
      </c>
      <c r="C82" t="s">
        <v>26</v>
      </c>
    </row>
    <row r="83" spans="1:3">
      <c r="A83" t="s">
        <v>65</v>
      </c>
      <c r="B83" t="s">
        <v>16</v>
      </c>
      <c r="C83" t="s">
        <v>23</v>
      </c>
    </row>
    <row r="84" spans="1:3">
      <c r="A84" t="s">
        <v>66</v>
      </c>
      <c r="B84" t="s">
        <v>16</v>
      </c>
      <c r="C84" t="s">
        <v>17</v>
      </c>
    </row>
    <row r="85" spans="1:3">
      <c r="A85" t="s">
        <v>68</v>
      </c>
      <c r="B85" t="s">
        <v>16</v>
      </c>
      <c r="C85" t="s">
        <v>17</v>
      </c>
    </row>
    <row r="86" spans="1:3">
      <c r="A86" t="s">
        <v>70</v>
      </c>
      <c r="B86" t="s">
        <v>16</v>
      </c>
      <c r="C86" t="s">
        <v>17</v>
      </c>
    </row>
    <row r="87" spans="1:3">
      <c r="A87" t="s">
        <v>71</v>
      </c>
      <c r="B87" t="s">
        <v>16</v>
      </c>
      <c r="C87" t="s">
        <v>17</v>
      </c>
    </row>
    <row r="88" spans="1:3">
      <c r="A88" t="s">
        <v>72</v>
      </c>
      <c r="B88" t="s">
        <v>16</v>
      </c>
      <c r="C88" t="s">
        <v>38</v>
      </c>
    </row>
    <row r="89" spans="1:3">
      <c r="A89" t="s">
        <v>73</v>
      </c>
      <c r="B89" t="s">
        <v>16</v>
      </c>
      <c r="C89" t="s">
        <v>17</v>
      </c>
    </row>
    <row r="90" spans="1:3">
      <c r="A90" t="s">
        <v>74</v>
      </c>
      <c r="B90" t="s">
        <v>16</v>
      </c>
      <c r="C90" t="s">
        <v>23</v>
      </c>
    </row>
    <row r="91" spans="1:3">
      <c r="A91" t="s">
        <v>76</v>
      </c>
      <c r="B91" t="s">
        <v>16</v>
      </c>
      <c r="C91" t="s">
        <v>38</v>
      </c>
    </row>
    <row r="92" spans="1:3">
      <c r="A92" t="s">
        <v>77</v>
      </c>
      <c r="B92" t="s">
        <v>16</v>
      </c>
      <c r="C92" t="s">
        <v>23</v>
      </c>
    </row>
    <row r="93" spans="1:3">
      <c r="A93" t="s">
        <v>78</v>
      </c>
      <c r="B93" t="s">
        <v>16</v>
      </c>
      <c r="C93" t="s">
        <v>17</v>
      </c>
    </row>
    <row r="94" spans="1:3">
      <c r="A94" t="s">
        <v>79</v>
      </c>
      <c r="B94" t="s">
        <v>16</v>
      </c>
      <c r="C94" t="s">
        <v>23</v>
      </c>
    </row>
    <row r="95" spans="1:3">
      <c r="A95" t="s">
        <v>80</v>
      </c>
      <c r="B95" t="s">
        <v>16</v>
      </c>
      <c r="C95" t="s">
        <v>17</v>
      </c>
    </row>
    <row r="96" spans="1:3">
      <c r="A96" t="s">
        <v>81</v>
      </c>
      <c r="B96" t="s">
        <v>16</v>
      </c>
      <c r="C96" t="s">
        <v>23</v>
      </c>
    </row>
    <row r="97" spans="1:3">
      <c r="A97" t="s">
        <v>82</v>
      </c>
      <c r="B97" t="s">
        <v>16</v>
      </c>
      <c r="C97" t="s">
        <v>26</v>
      </c>
    </row>
    <row r="98" spans="1:3">
      <c r="A98" t="s">
        <v>83</v>
      </c>
      <c r="B98" t="s">
        <v>16</v>
      </c>
      <c r="C98" t="s">
        <v>17</v>
      </c>
    </row>
    <row r="99" spans="1:3">
      <c r="A99" t="s">
        <v>84</v>
      </c>
      <c r="B99" t="s">
        <v>16</v>
      </c>
      <c r="C99" t="s">
        <v>38</v>
      </c>
    </row>
    <row r="100" spans="1:3">
      <c r="A100" t="s">
        <v>85</v>
      </c>
      <c r="B100" t="s">
        <v>16</v>
      </c>
      <c r="C100" t="s">
        <v>26</v>
      </c>
    </row>
    <row r="101" spans="1:3">
      <c r="A101" t="s">
        <v>86</v>
      </c>
      <c r="B101" t="s">
        <v>16</v>
      </c>
      <c r="C101" t="s">
        <v>17</v>
      </c>
    </row>
    <row r="102" spans="1:3">
      <c r="A102" t="s">
        <v>87</v>
      </c>
      <c r="B102" t="s">
        <v>16</v>
      </c>
      <c r="C102" t="s">
        <v>17</v>
      </c>
    </row>
    <row r="103" spans="1:3">
      <c r="A103" t="s">
        <v>88</v>
      </c>
      <c r="B103" t="s">
        <v>16</v>
      </c>
      <c r="C103" t="s">
        <v>23</v>
      </c>
    </row>
    <row r="104" spans="1:3">
      <c r="A104" t="s">
        <v>89</v>
      </c>
      <c r="B104" t="s">
        <v>16</v>
      </c>
      <c r="C104" t="s">
        <v>26</v>
      </c>
    </row>
    <row r="105" spans="1:3">
      <c r="A105" t="s">
        <v>0</v>
      </c>
      <c r="B105" t="s">
        <v>1</v>
      </c>
      <c r="C105" t="s">
        <v>2</v>
      </c>
    </row>
    <row r="106" spans="1:3">
      <c r="A106" t="s">
        <v>3</v>
      </c>
      <c r="B106" t="s">
        <v>8</v>
      </c>
      <c r="C106" t="s">
        <v>9</v>
      </c>
    </row>
    <row r="107" spans="1:3">
      <c r="A107" s="1" t="s">
        <v>18</v>
      </c>
      <c r="B107" t="s">
        <v>8</v>
      </c>
      <c r="C107" t="s">
        <v>21</v>
      </c>
    </row>
    <row r="108" spans="1:3">
      <c r="A108" t="s">
        <v>24</v>
      </c>
      <c r="B108" t="s">
        <v>8</v>
      </c>
      <c r="C108" t="s">
        <v>9</v>
      </c>
    </row>
    <row r="109" spans="1:3">
      <c r="A109" t="s">
        <v>27</v>
      </c>
      <c r="B109" t="s">
        <v>8</v>
      </c>
      <c r="C109" t="s">
        <v>9</v>
      </c>
    </row>
    <row r="110" spans="1:3">
      <c r="A110" t="s">
        <v>29</v>
      </c>
      <c r="B110" t="s">
        <v>8</v>
      </c>
      <c r="C110" t="s">
        <v>9</v>
      </c>
    </row>
    <row r="111" spans="1:3">
      <c r="A111" t="s">
        <v>31</v>
      </c>
      <c r="B111" t="s">
        <v>8</v>
      </c>
      <c r="C111" t="s">
        <v>9</v>
      </c>
    </row>
    <row r="112" spans="1:3">
      <c r="A112" t="s">
        <v>32</v>
      </c>
      <c r="B112" t="s">
        <v>8</v>
      </c>
      <c r="C112" t="s">
        <v>9</v>
      </c>
    </row>
    <row r="113" spans="1:3">
      <c r="A113" t="s">
        <v>34</v>
      </c>
      <c r="B113" t="s">
        <v>8</v>
      </c>
      <c r="C113" t="s">
        <v>9</v>
      </c>
    </row>
    <row r="114" spans="1:3">
      <c r="A114" t="s">
        <v>37</v>
      </c>
      <c r="B114" t="s">
        <v>8</v>
      </c>
      <c r="C114" t="s">
        <v>9</v>
      </c>
    </row>
    <row r="115" spans="1:3">
      <c r="A115" t="s">
        <v>39</v>
      </c>
      <c r="B115" t="s">
        <v>8</v>
      </c>
      <c r="C115" t="s">
        <v>9</v>
      </c>
    </row>
    <row r="116" spans="1:3">
      <c r="A116" t="s">
        <v>40</v>
      </c>
      <c r="B116" t="s">
        <v>8</v>
      </c>
      <c r="C116" t="s">
        <v>9</v>
      </c>
    </row>
    <row r="117" spans="1:3">
      <c r="A117" t="s">
        <v>42</v>
      </c>
      <c r="B117" t="s">
        <v>8</v>
      </c>
      <c r="C117" t="s">
        <v>9</v>
      </c>
    </row>
    <row r="118" spans="1:3">
      <c r="A118" t="s">
        <v>43</v>
      </c>
      <c r="B118" t="s">
        <v>8</v>
      </c>
      <c r="C118" t="s">
        <v>9</v>
      </c>
    </row>
    <row r="119" spans="1:3">
      <c r="A119" t="s">
        <v>44</v>
      </c>
      <c r="B119" t="s">
        <v>8</v>
      </c>
      <c r="C119" t="s">
        <v>9</v>
      </c>
    </row>
    <row r="120" spans="1:3">
      <c r="A120" t="s">
        <v>47</v>
      </c>
      <c r="B120" t="s">
        <v>8</v>
      </c>
      <c r="C120" t="s">
        <v>9</v>
      </c>
    </row>
    <row r="121" spans="1:3">
      <c r="A121" t="s">
        <v>48</v>
      </c>
      <c r="B121" t="s">
        <v>8</v>
      </c>
      <c r="C121" t="s">
        <v>21</v>
      </c>
    </row>
    <row r="122" spans="1:3">
      <c r="A122" t="s">
        <v>49</v>
      </c>
      <c r="B122" t="s">
        <v>8</v>
      </c>
      <c r="C122" t="s">
        <v>50</v>
      </c>
    </row>
    <row r="123" spans="1:3">
      <c r="A123" t="s">
        <v>51</v>
      </c>
      <c r="B123" t="s">
        <v>8</v>
      </c>
      <c r="C123" t="s">
        <v>9</v>
      </c>
    </row>
    <row r="124" spans="1:3">
      <c r="A124" t="s">
        <v>52</v>
      </c>
      <c r="B124" t="s">
        <v>8</v>
      </c>
      <c r="C124" t="s">
        <v>9</v>
      </c>
    </row>
    <row r="125" spans="1:3">
      <c r="A125" t="s">
        <v>53</v>
      </c>
      <c r="B125" t="s">
        <v>8</v>
      </c>
      <c r="C125" t="s">
        <v>9</v>
      </c>
    </row>
    <row r="126" spans="1:3">
      <c r="A126" t="s">
        <v>54</v>
      </c>
      <c r="B126" t="s">
        <v>8</v>
      </c>
      <c r="C126" t="s">
        <v>21</v>
      </c>
    </row>
    <row r="127" spans="1:3">
      <c r="A127" t="s">
        <v>55</v>
      </c>
      <c r="B127" t="s">
        <v>8</v>
      </c>
      <c r="C127" t="s">
        <v>9</v>
      </c>
    </row>
    <row r="128" spans="1:3">
      <c r="A128" t="s">
        <v>56</v>
      </c>
      <c r="B128" t="s">
        <v>8</v>
      </c>
      <c r="C128" t="s">
        <v>9</v>
      </c>
    </row>
    <row r="129" spans="1:3">
      <c r="A129" t="s">
        <v>57</v>
      </c>
      <c r="B129" t="s">
        <v>8</v>
      </c>
      <c r="C129" t="s">
        <v>50</v>
      </c>
    </row>
    <row r="130" spans="1:3">
      <c r="A130" t="s">
        <v>58</v>
      </c>
      <c r="B130" t="s">
        <v>8</v>
      </c>
      <c r="C130" t="s">
        <v>59</v>
      </c>
    </row>
    <row r="131" spans="1:3">
      <c r="A131" t="s">
        <v>60</v>
      </c>
      <c r="B131" t="s">
        <v>8</v>
      </c>
      <c r="C131" t="s">
        <v>21</v>
      </c>
    </row>
    <row r="132" spans="1:3">
      <c r="A132" t="s">
        <v>61</v>
      </c>
      <c r="B132" t="s">
        <v>8</v>
      </c>
      <c r="C132" t="s">
        <v>9</v>
      </c>
    </row>
    <row r="133" spans="1:3">
      <c r="A133" t="s">
        <v>62</v>
      </c>
      <c r="B133" t="s">
        <v>8</v>
      </c>
      <c r="C133" t="s">
        <v>21</v>
      </c>
    </row>
    <row r="134" spans="1:3">
      <c r="A134" t="s">
        <v>63</v>
      </c>
      <c r="B134" t="s">
        <v>8</v>
      </c>
      <c r="C134" t="s">
        <v>21</v>
      </c>
    </row>
    <row r="135" spans="1:3">
      <c r="A135" t="s">
        <v>64</v>
      </c>
      <c r="B135" t="s">
        <v>8</v>
      </c>
      <c r="C135" t="s">
        <v>21</v>
      </c>
    </row>
    <row r="136" spans="1:3">
      <c r="A136" t="s">
        <v>65</v>
      </c>
      <c r="B136" t="s">
        <v>8</v>
      </c>
      <c r="C136" t="s">
        <v>21</v>
      </c>
    </row>
    <row r="137" spans="1:3">
      <c r="A137" t="s">
        <v>66</v>
      </c>
      <c r="B137" t="s">
        <v>8</v>
      </c>
      <c r="C137" t="s">
        <v>67</v>
      </c>
    </row>
    <row r="138" spans="1:3">
      <c r="A138" t="s">
        <v>68</v>
      </c>
      <c r="B138" t="s">
        <v>8</v>
      </c>
      <c r="C138" t="s">
        <v>21</v>
      </c>
    </row>
    <row r="139" spans="1:3">
      <c r="A139" t="s">
        <v>70</v>
      </c>
      <c r="B139" t="s">
        <v>8</v>
      </c>
      <c r="C139" t="s">
        <v>21</v>
      </c>
    </row>
    <row r="140" spans="1:3">
      <c r="A140" t="s">
        <v>71</v>
      </c>
      <c r="B140" t="s">
        <v>8</v>
      </c>
      <c r="C140" t="s">
        <v>21</v>
      </c>
    </row>
    <row r="141" spans="1:3">
      <c r="A141" t="s">
        <v>72</v>
      </c>
      <c r="B141" t="s">
        <v>8</v>
      </c>
      <c r="C141" t="s">
        <v>59</v>
      </c>
    </row>
    <row r="142" spans="1:3">
      <c r="A142" t="s">
        <v>73</v>
      </c>
      <c r="B142" t="s">
        <v>8</v>
      </c>
      <c r="C142" t="s">
        <v>21</v>
      </c>
    </row>
    <row r="143" spans="1:3">
      <c r="A143" t="s">
        <v>74</v>
      </c>
      <c r="B143" t="s">
        <v>8</v>
      </c>
      <c r="C143" t="s">
        <v>9</v>
      </c>
    </row>
    <row r="144" spans="1:3">
      <c r="A144" t="s">
        <v>76</v>
      </c>
      <c r="B144" t="s">
        <v>8</v>
      </c>
      <c r="C144" t="s">
        <v>67</v>
      </c>
    </row>
    <row r="145" spans="1:3">
      <c r="A145" t="s">
        <v>77</v>
      </c>
      <c r="B145" t="s">
        <v>8</v>
      </c>
      <c r="C145" t="s">
        <v>67</v>
      </c>
    </row>
    <row r="146" spans="1:3">
      <c r="A146" t="s">
        <v>78</v>
      </c>
      <c r="B146" t="s">
        <v>8</v>
      </c>
      <c r="C146" t="s">
        <v>9</v>
      </c>
    </row>
    <row r="147" spans="1:3">
      <c r="A147" t="s">
        <v>79</v>
      </c>
      <c r="B147" t="s">
        <v>8</v>
      </c>
      <c r="C147" t="s">
        <v>67</v>
      </c>
    </row>
    <row r="148" spans="1:3">
      <c r="A148" t="s">
        <v>80</v>
      </c>
      <c r="B148" t="s">
        <v>8</v>
      </c>
      <c r="C148" t="s">
        <v>50</v>
      </c>
    </row>
    <row r="149" spans="1:3">
      <c r="A149" t="s">
        <v>81</v>
      </c>
      <c r="B149" t="s">
        <v>8</v>
      </c>
      <c r="C149" t="s">
        <v>21</v>
      </c>
    </row>
    <row r="150" spans="1:3">
      <c r="A150" t="s">
        <v>82</v>
      </c>
      <c r="B150" t="s">
        <v>8</v>
      </c>
      <c r="C150" t="s">
        <v>50</v>
      </c>
    </row>
    <row r="151" spans="1:3">
      <c r="A151" t="s">
        <v>83</v>
      </c>
      <c r="B151" t="s">
        <v>8</v>
      </c>
      <c r="C151" t="s">
        <v>9</v>
      </c>
    </row>
    <row r="152" spans="1:3">
      <c r="A152" t="s">
        <v>84</v>
      </c>
      <c r="B152" t="s">
        <v>8</v>
      </c>
      <c r="C152" t="s">
        <v>59</v>
      </c>
    </row>
    <row r="153" spans="1:3">
      <c r="A153" t="s">
        <v>85</v>
      </c>
      <c r="B153" t="s">
        <v>8</v>
      </c>
      <c r="C153" t="s">
        <v>67</v>
      </c>
    </row>
    <row r="154" spans="1:3">
      <c r="A154" t="s">
        <v>86</v>
      </c>
      <c r="B154" t="s">
        <v>8</v>
      </c>
      <c r="C154" t="s">
        <v>9</v>
      </c>
    </row>
    <row r="155" spans="1:3">
      <c r="A155" t="s">
        <v>87</v>
      </c>
      <c r="B155" t="s">
        <v>8</v>
      </c>
      <c r="C155" t="s">
        <v>59</v>
      </c>
    </row>
    <row r="156" spans="1:3">
      <c r="A156" t="s">
        <v>88</v>
      </c>
      <c r="B156" t="s">
        <v>8</v>
      </c>
      <c r="C156" t="s">
        <v>67</v>
      </c>
    </row>
    <row r="157" spans="1:3">
      <c r="A157" t="s">
        <v>89</v>
      </c>
      <c r="B157" t="s">
        <v>8</v>
      </c>
      <c r="C157" t="s">
        <v>50</v>
      </c>
    </row>
    <row r="158" spans="1:3">
      <c r="A158" t="s">
        <v>3</v>
      </c>
      <c r="B158" t="s">
        <v>12</v>
      </c>
      <c r="C158" t="s">
        <v>13</v>
      </c>
    </row>
    <row r="159" spans="1:3">
      <c r="A159" s="1" t="s">
        <v>18</v>
      </c>
      <c r="B159" t="s">
        <v>12</v>
      </c>
      <c r="C159" t="s">
        <v>13</v>
      </c>
    </row>
    <row r="160" spans="1:3">
      <c r="A160" t="s">
        <v>24</v>
      </c>
      <c r="B160" t="s">
        <v>12</v>
      </c>
      <c r="C160" t="s">
        <v>25</v>
      </c>
    </row>
    <row r="161" spans="1:3">
      <c r="A161" t="s">
        <v>27</v>
      </c>
      <c r="B161" t="s">
        <v>12</v>
      </c>
      <c r="C161" t="s">
        <v>13</v>
      </c>
    </row>
    <row r="162" spans="1:3">
      <c r="A162" t="s">
        <v>29</v>
      </c>
      <c r="B162" t="s">
        <v>12</v>
      </c>
      <c r="C162" t="s">
        <v>13</v>
      </c>
    </row>
    <row r="163" spans="1:3">
      <c r="A163" t="s">
        <v>31</v>
      </c>
      <c r="B163" t="s">
        <v>12</v>
      </c>
      <c r="C163" t="s">
        <v>25</v>
      </c>
    </row>
    <row r="164" spans="1:3">
      <c r="A164" t="s">
        <v>32</v>
      </c>
      <c r="B164" t="s">
        <v>12</v>
      </c>
      <c r="C164" t="s">
        <v>33</v>
      </c>
    </row>
    <row r="165" spans="1:3">
      <c r="A165" t="s">
        <v>34</v>
      </c>
      <c r="B165" t="s">
        <v>12</v>
      </c>
      <c r="C165" t="s">
        <v>13</v>
      </c>
    </row>
    <row r="166" spans="1:3">
      <c r="A166" t="s">
        <v>37</v>
      </c>
      <c r="B166" t="s">
        <v>12</v>
      </c>
      <c r="C166" t="s">
        <v>13</v>
      </c>
    </row>
    <row r="167" spans="1:3">
      <c r="A167" t="s">
        <v>39</v>
      </c>
      <c r="B167" t="s">
        <v>12</v>
      </c>
      <c r="C167" t="s">
        <v>25</v>
      </c>
    </row>
    <row r="168" spans="1:3">
      <c r="A168" t="s">
        <v>40</v>
      </c>
      <c r="B168" t="s">
        <v>12</v>
      </c>
      <c r="C168" t="s">
        <v>41</v>
      </c>
    </row>
    <row r="169" spans="1:3">
      <c r="A169" t="s">
        <v>42</v>
      </c>
      <c r="B169" t="s">
        <v>12</v>
      </c>
      <c r="C169" t="s">
        <v>13</v>
      </c>
    </row>
    <row r="170" spans="1:3">
      <c r="A170" t="s">
        <v>43</v>
      </c>
      <c r="B170" t="s">
        <v>12</v>
      </c>
      <c r="C170" t="s">
        <v>13</v>
      </c>
    </row>
    <row r="171" spans="1:3">
      <c r="A171" t="s">
        <v>44</v>
      </c>
      <c r="B171" t="s">
        <v>12</v>
      </c>
      <c r="C171" t="s">
        <v>46</v>
      </c>
    </row>
    <row r="172" spans="1:3">
      <c r="A172" t="s">
        <v>47</v>
      </c>
      <c r="B172" t="s">
        <v>12</v>
      </c>
      <c r="C172" t="s">
        <v>13</v>
      </c>
    </row>
    <row r="173" spans="1:3">
      <c r="A173" t="s">
        <v>48</v>
      </c>
      <c r="B173" t="s">
        <v>12</v>
      </c>
      <c r="C173" t="s">
        <v>13</v>
      </c>
    </row>
    <row r="174" spans="1:3">
      <c r="A174" t="s">
        <v>49</v>
      </c>
      <c r="B174" t="s">
        <v>12</v>
      </c>
      <c r="C174" t="s">
        <v>13</v>
      </c>
    </row>
    <row r="175" spans="1:3">
      <c r="A175" t="s">
        <v>51</v>
      </c>
      <c r="B175" t="s">
        <v>12</v>
      </c>
      <c r="C175" t="s">
        <v>13</v>
      </c>
    </row>
    <row r="176" spans="1:3">
      <c r="A176" t="s">
        <v>52</v>
      </c>
      <c r="B176" t="s">
        <v>12</v>
      </c>
      <c r="C176" t="s">
        <v>41</v>
      </c>
    </row>
    <row r="177" spans="1:3">
      <c r="A177" t="s">
        <v>53</v>
      </c>
      <c r="B177" t="s">
        <v>12</v>
      </c>
      <c r="C177" t="s">
        <v>41</v>
      </c>
    </row>
    <row r="178" spans="1:3">
      <c r="A178" t="s">
        <v>54</v>
      </c>
      <c r="B178" t="s">
        <v>12</v>
      </c>
      <c r="C178" t="s">
        <v>25</v>
      </c>
    </row>
    <row r="179" spans="1:3">
      <c r="A179" t="s">
        <v>55</v>
      </c>
      <c r="B179" t="s">
        <v>12</v>
      </c>
      <c r="C179" t="s">
        <v>13</v>
      </c>
    </row>
    <row r="180" spans="1:3">
      <c r="A180" t="s">
        <v>56</v>
      </c>
      <c r="B180" t="s">
        <v>12</v>
      </c>
      <c r="C180" t="s">
        <v>33</v>
      </c>
    </row>
    <row r="181" spans="1:3">
      <c r="A181" t="s">
        <v>57</v>
      </c>
      <c r="B181" t="s">
        <v>12</v>
      </c>
      <c r="C181" t="s">
        <v>41</v>
      </c>
    </row>
    <row r="182" spans="1:3">
      <c r="A182" t="s">
        <v>58</v>
      </c>
      <c r="B182" t="s">
        <v>12</v>
      </c>
      <c r="C182" t="s">
        <v>41</v>
      </c>
    </row>
    <row r="183" spans="1:3">
      <c r="A183" t="s">
        <v>60</v>
      </c>
      <c r="B183" t="s">
        <v>12</v>
      </c>
      <c r="C183" t="s">
        <v>25</v>
      </c>
    </row>
    <row r="184" spans="1:3">
      <c r="A184" t="s">
        <v>61</v>
      </c>
      <c r="B184" t="s">
        <v>12</v>
      </c>
      <c r="C184" t="s">
        <v>13</v>
      </c>
    </row>
    <row r="185" spans="1:3">
      <c r="A185" t="s">
        <v>62</v>
      </c>
      <c r="B185" t="s">
        <v>12</v>
      </c>
      <c r="C185" t="s">
        <v>33</v>
      </c>
    </row>
    <row r="186" spans="1:3">
      <c r="A186" t="s">
        <v>63</v>
      </c>
      <c r="B186" t="s">
        <v>12</v>
      </c>
      <c r="C186" t="s">
        <v>41</v>
      </c>
    </row>
    <row r="187" spans="1:3">
      <c r="A187" t="s">
        <v>64</v>
      </c>
      <c r="B187" t="s">
        <v>12</v>
      </c>
      <c r="C187" t="s">
        <v>13</v>
      </c>
    </row>
    <row r="188" spans="1:3">
      <c r="A188" t="s">
        <v>65</v>
      </c>
      <c r="B188" t="s">
        <v>12</v>
      </c>
      <c r="C188" t="s">
        <v>41</v>
      </c>
    </row>
    <row r="189" spans="1:3">
      <c r="A189" t="s">
        <v>66</v>
      </c>
      <c r="B189" t="s">
        <v>12</v>
      </c>
      <c r="C189" t="s">
        <v>41</v>
      </c>
    </row>
    <row r="190" spans="1:3">
      <c r="A190" t="s">
        <v>68</v>
      </c>
      <c r="B190" t="s">
        <v>12</v>
      </c>
      <c r="C190" t="s">
        <v>46</v>
      </c>
    </row>
    <row r="191" spans="1:3">
      <c r="A191" t="s">
        <v>70</v>
      </c>
      <c r="B191" t="s">
        <v>12</v>
      </c>
      <c r="C191" t="s">
        <v>41</v>
      </c>
    </row>
    <row r="192" spans="1:3">
      <c r="A192" t="s">
        <v>71</v>
      </c>
      <c r="B192" t="s">
        <v>12</v>
      </c>
      <c r="C192" t="s">
        <v>46</v>
      </c>
    </row>
    <row r="193" spans="1:3">
      <c r="A193" t="s">
        <v>72</v>
      </c>
      <c r="B193" t="s">
        <v>12</v>
      </c>
      <c r="C193" t="s">
        <v>33</v>
      </c>
    </row>
    <row r="194" spans="1:3">
      <c r="A194" t="s">
        <v>73</v>
      </c>
      <c r="B194" t="s">
        <v>12</v>
      </c>
      <c r="C194" t="s">
        <v>41</v>
      </c>
    </row>
    <row r="195" spans="1:3">
      <c r="A195" t="s">
        <v>74</v>
      </c>
      <c r="B195" t="s">
        <v>12</v>
      </c>
      <c r="C195" t="s">
        <v>33</v>
      </c>
    </row>
    <row r="196" spans="1:3">
      <c r="A196" t="s">
        <v>76</v>
      </c>
      <c r="B196" t="s">
        <v>12</v>
      </c>
      <c r="C196" t="s">
        <v>41</v>
      </c>
    </row>
    <row r="197" spans="1:3">
      <c r="A197" t="s">
        <v>77</v>
      </c>
      <c r="B197" t="s">
        <v>12</v>
      </c>
      <c r="C197" t="s">
        <v>41</v>
      </c>
    </row>
    <row r="198" spans="1:3">
      <c r="A198" t="s">
        <v>78</v>
      </c>
      <c r="B198" t="s">
        <v>12</v>
      </c>
      <c r="C198" t="s">
        <v>13</v>
      </c>
    </row>
    <row r="199" spans="1:3">
      <c r="A199" t="s">
        <v>79</v>
      </c>
      <c r="B199" t="s">
        <v>12</v>
      </c>
      <c r="C199" t="s">
        <v>46</v>
      </c>
    </row>
    <row r="200" spans="1:3">
      <c r="A200" t="s">
        <v>80</v>
      </c>
      <c r="B200" t="s">
        <v>12</v>
      </c>
      <c r="C200" t="s">
        <v>41</v>
      </c>
    </row>
    <row r="201" spans="1:3">
      <c r="A201" t="s">
        <v>81</v>
      </c>
      <c r="B201" t="s">
        <v>12</v>
      </c>
      <c r="C201" t="s">
        <v>41</v>
      </c>
    </row>
    <row r="202" spans="1:3">
      <c r="A202" t="s">
        <v>82</v>
      </c>
      <c r="B202" t="s">
        <v>12</v>
      </c>
      <c r="C202" t="s">
        <v>25</v>
      </c>
    </row>
    <row r="203" spans="1:3">
      <c r="A203" t="s">
        <v>83</v>
      </c>
      <c r="B203" t="s">
        <v>12</v>
      </c>
      <c r="C203" t="s">
        <v>41</v>
      </c>
    </row>
    <row r="204" spans="1:3">
      <c r="A204" t="s">
        <v>84</v>
      </c>
      <c r="B204" t="s">
        <v>12</v>
      </c>
      <c r="C204" t="s">
        <v>25</v>
      </c>
    </row>
    <row r="205" spans="1:3">
      <c r="A205" t="s">
        <v>85</v>
      </c>
      <c r="B205" t="s">
        <v>12</v>
      </c>
      <c r="C205" t="s">
        <v>41</v>
      </c>
    </row>
    <row r="206" spans="1:3">
      <c r="A206" t="s">
        <v>86</v>
      </c>
      <c r="B206" t="s">
        <v>12</v>
      </c>
      <c r="C206" t="s">
        <v>13</v>
      </c>
    </row>
    <row r="207" spans="1:3">
      <c r="A207" t="s">
        <v>87</v>
      </c>
      <c r="B207" t="s">
        <v>12</v>
      </c>
      <c r="C207" t="s">
        <v>41</v>
      </c>
    </row>
    <row r="208" spans="1:3">
      <c r="A208" t="s">
        <v>88</v>
      </c>
      <c r="B208" t="s">
        <v>12</v>
      </c>
      <c r="C208" t="s">
        <v>41</v>
      </c>
    </row>
    <row r="209" spans="1:3">
      <c r="A209" t="s">
        <v>89</v>
      </c>
      <c r="B209" t="s">
        <v>12</v>
      </c>
      <c r="C209" t="s">
        <v>41</v>
      </c>
    </row>
    <row r="210" spans="1:3">
      <c r="A210" t="s">
        <v>3</v>
      </c>
      <c r="B210" t="s">
        <v>6</v>
      </c>
      <c r="C210" t="s">
        <v>7</v>
      </c>
    </row>
    <row r="211" spans="1:3">
      <c r="A211" s="1" t="s">
        <v>18</v>
      </c>
      <c r="B211" t="s">
        <v>6</v>
      </c>
      <c r="C211" t="s">
        <v>20</v>
      </c>
    </row>
    <row r="212" spans="1:3">
      <c r="A212" t="s">
        <v>24</v>
      </c>
      <c r="B212" t="s">
        <v>6</v>
      </c>
      <c r="C212" t="s">
        <v>7</v>
      </c>
    </row>
    <row r="213" spans="1:3">
      <c r="A213" t="s">
        <v>27</v>
      </c>
      <c r="B213" t="s">
        <v>6</v>
      </c>
      <c r="C213" t="s">
        <v>20</v>
      </c>
    </row>
    <row r="214" spans="1:3">
      <c r="A214" t="s">
        <v>29</v>
      </c>
      <c r="B214" t="s">
        <v>6</v>
      </c>
      <c r="C214" t="s">
        <v>20</v>
      </c>
    </row>
    <row r="215" spans="1:3">
      <c r="A215" t="s">
        <v>31</v>
      </c>
      <c r="B215" t="s">
        <v>6</v>
      </c>
      <c r="C215" t="s">
        <v>7</v>
      </c>
    </row>
    <row r="216" spans="1:3">
      <c r="A216" t="s">
        <v>32</v>
      </c>
      <c r="B216" t="s">
        <v>6</v>
      </c>
      <c r="C216" t="s">
        <v>7</v>
      </c>
    </row>
    <row r="217" spans="1:3">
      <c r="A217" t="s">
        <v>34</v>
      </c>
      <c r="B217" t="s">
        <v>6</v>
      </c>
      <c r="C217" t="s">
        <v>20</v>
      </c>
    </row>
    <row r="218" spans="1:3">
      <c r="A218" t="s">
        <v>37</v>
      </c>
      <c r="B218" t="s">
        <v>6</v>
      </c>
      <c r="C218" t="s">
        <v>20</v>
      </c>
    </row>
    <row r="219" spans="1:3">
      <c r="A219" t="s">
        <v>39</v>
      </c>
      <c r="B219" t="s">
        <v>6</v>
      </c>
      <c r="C219" t="s">
        <v>7</v>
      </c>
    </row>
    <row r="220" spans="1:3">
      <c r="A220" t="s">
        <v>40</v>
      </c>
      <c r="B220" t="s">
        <v>6</v>
      </c>
      <c r="C220" t="s">
        <v>7</v>
      </c>
    </row>
    <row r="221" spans="1:3">
      <c r="A221" t="s">
        <v>42</v>
      </c>
      <c r="B221" t="s">
        <v>6</v>
      </c>
      <c r="C221" t="s">
        <v>20</v>
      </c>
    </row>
    <row r="222" spans="1:3">
      <c r="A222" t="s">
        <v>43</v>
      </c>
      <c r="B222" t="s">
        <v>6</v>
      </c>
      <c r="C222" t="s">
        <v>7</v>
      </c>
    </row>
    <row r="223" spans="1:3">
      <c r="A223" t="s">
        <v>44</v>
      </c>
      <c r="B223" t="s">
        <v>6</v>
      </c>
      <c r="C223" t="s">
        <v>7</v>
      </c>
    </row>
    <row r="224" spans="1:3">
      <c r="A224" t="s">
        <v>47</v>
      </c>
      <c r="B224" t="s">
        <v>6</v>
      </c>
      <c r="C224" t="s">
        <v>20</v>
      </c>
    </row>
    <row r="225" spans="1:3">
      <c r="A225" t="s">
        <v>48</v>
      </c>
      <c r="B225" t="s">
        <v>6</v>
      </c>
      <c r="C225" t="s">
        <v>20</v>
      </c>
    </row>
    <row r="226" spans="1:3">
      <c r="A226" t="s">
        <v>49</v>
      </c>
      <c r="B226" t="s">
        <v>6</v>
      </c>
      <c r="C226" t="s">
        <v>20</v>
      </c>
    </row>
    <row r="227" spans="1:3">
      <c r="A227" t="s">
        <v>51</v>
      </c>
      <c r="B227" t="s">
        <v>6</v>
      </c>
      <c r="C227" t="s">
        <v>20</v>
      </c>
    </row>
    <row r="228" spans="1:3">
      <c r="A228" t="s">
        <v>52</v>
      </c>
      <c r="B228" t="s">
        <v>6</v>
      </c>
      <c r="C228" t="s">
        <v>20</v>
      </c>
    </row>
    <row r="229" spans="1:3">
      <c r="A229" t="s">
        <v>53</v>
      </c>
      <c r="B229" t="s">
        <v>6</v>
      </c>
      <c r="C229" t="s">
        <v>20</v>
      </c>
    </row>
    <row r="230" spans="1:3">
      <c r="A230" t="s">
        <v>54</v>
      </c>
      <c r="B230" t="s">
        <v>6</v>
      </c>
      <c r="C230" t="s">
        <v>20</v>
      </c>
    </row>
    <row r="231" spans="1:3">
      <c r="A231" t="s">
        <v>55</v>
      </c>
      <c r="B231" t="s">
        <v>6</v>
      </c>
      <c r="C231" t="s">
        <v>20</v>
      </c>
    </row>
    <row r="232" spans="1:3">
      <c r="A232" t="s">
        <v>56</v>
      </c>
      <c r="B232" t="s">
        <v>6</v>
      </c>
      <c r="C232" t="s">
        <v>20</v>
      </c>
    </row>
    <row r="233" spans="1:3">
      <c r="A233" t="s">
        <v>57</v>
      </c>
      <c r="B233" t="s">
        <v>6</v>
      </c>
      <c r="C233" t="s">
        <v>7</v>
      </c>
    </row>
    <row r="234" spans="1:3">
      <c r="A234" t="s">
        <v>58</v>
      </c>
      <c r="B234" t="s">
        <v>6</v>
      </c>
      <c r="C234" t="s">
        <v>20</v>
      </c>
    </row>
    <row r="235" spans="1:3">
      <c r="A235" t="s">
        <v>60</v>
      </c>
      <c r="B235" t="s">
        <v>6</v>
      </c>
      <c r="C235" t="s">
        <v>7</v>
      </c>
    </row>
    <row r="236" spans="1:3">
      <c r="A236" t="s">
        <v>61</v>
      </c>
      <c r="B236" t="s">
        <v>6</v>
      </c>
      <c r="C236" t="s">
        <v>7</v>
      </c>
    </row>
    <row r="237" spans="1:3">
      <c r="A237" t="s">
        <v>62</v>
      </c>
      <c r="B237" t="s">
        <v>6</v>
      </c>
      <c r="C237" t="s">
        <v>20</v>
      </c>
    </row>
    <row r="238" spans="1:3">
      <c r="A238" t="s">
        <v>63</v>
      </c>
      <c r="B238" t="s">
        <v>6</v>
      </c>
      <c r="C238" t="s">
        <v>20</v>
      </c>
    </row>
    <row r="239" spans="1:3">
      <c r="A239" t="s">
        <v>64</v>
      </c>
      <c r="B239" t="s">
        <v>6</v>
      </c>
      <c r="C239" t="s">
        <v>20</v>
      </c>
    </row>
    <row r="240" spans="1:3">
      <c r="A240" t="s">
        <v>65</v>
      </c>
      <c r="B240" t="s">
        <v>6</v>
      </c>
      <c r="C240" t="s">
        <v>7</v>
      </c>
    </row>
    <row r="241" spans="1:3">
      <c r="A241" t="s">
        <v>66</v>
      </c>
      <c r="B241" t="s">
        <v>6</v>
      </c>
      <c r="C241" t="s">
        <v>20</v>
      </c>
    </row>
    <row r="242" spans="1:3">
      <c r="A242" t="s">
        <v>68</v>
      </c>
      <c r="B242" t="s">
        <v>6</v>
      </c>
      <c r="C242" t="s">
        <v>7</v>
      </c>
    </row>
    <row r="243" spans="1:3">
      <c r="A243" t="s">
        <v>70</v>
      </c>
      <c r="B243" t="s">
        <v>6</v>
      </c>
      <c r="C243" t="s">
        <v>7</v>
      </c>
    </row>
    <row r="244" spans="1:3">
      <c r="A244" t="s">
        <v>71</v>
      </c>
      <c r="B244" t="s">
        <v>6</v>
      </c>
      <c r="C244" t="s">
        <v>7</v>
      </c>
    </row>
    <row r="245" spans="1:3">
      <c r="A245" t="s">
        <v>72</v>
      </c>
      <c r="B245" t="s">
        <v>6</v>
      </c>
      <c r="C245" t="s">
        <v>20</v>
      </c>
    </row>
    <row r="246" spans="1:3">
      <c r="A246" t="s">
        <v>73</v>
      </c>
      <c r="B246" t="s">
        <v>6</v>
      </c>
      <c r="C246" t="s">
        <v>7</v>
      </c>
    </row>
    <row r="247" spans="1:3">
      <c r="A247" t="s">
        <v>74</v>
      </c>
      <c r="B247" t="s">
        <v>6</v>
      </c>
      <c r="C247" t="s">
        <v>75</v>
      </c>
    </row>
    <row r="248" spans="1:3">
      <c r="A248" t="s">
        <v>76</v>
      </c>
      <c r="B248" t="s">
        <v>6</v>
      </c>
      <c r="C248" t="s">
        <v>7</v>
      </c>
    </row>
    <row r="249" spans="1:3">
      <c r="A249" t="s">
        <v>77</v>
      </c>
      <c r="B249" t="s">
        <v>6</v>
      </c>
      <c r="C249" t="s">
        <v>20</v>
      </c>
    </row>
    <row r="250" spans="1:3">
      <c r="A250" t="s">
        <v>78</v>
      </c>
      <c r="B250" t="s">
        <v>6</v>
      </c>
      <c r="C250" t="s">
        <v>7</v>
      </c>
    </row>
    <row r="251" spans="1:3">
      <c r="A251" t="s">
        <v>79</v>
      </c>
      <c r="B251" t="s">
        <v>6</v>
      </c>
      <c r="C251" t="s">
        <v>20</v>
      </c>
    </row>
    <row r="252" spans="1:3">
      <c r="A252" t="s">
        <v>80</v>
      </c>
      <c r="B252" t="s">
        <v>6</v>
      </c>
      <c r="C252" t="s">
        <v>20</v>
      </c>
    </row>
    <row r="253" spans="1:3">
      <c r="A253" t="s">
        <v>81</v>
      </c>
      <c r="B253" t="s">
        <v>6</v>
      </c>
      <c r="C253" t="s">
        <v>20</v>
      </c>
    </row>
    <row r="254" spans="1:3">
      <c r="A254" t="s">
        <v>82</v>
      </c>
      <c r="B254" t="s">
        <v>6</v>
      </c>
      <c r="C254" t="s">
        <v>7</v>
      </c>
    </row>
    <row r="255" spans="1:3">
      <c r="A255" t="s">
        <v>83</v>
      </c>
      <c r="B255" t="s">
        <v>6</v>
      </c>
      <c r="C255" t="s">
        <v>7</v>
      </c>
    </row>
    <row r="256" spans="1:3">
      <c r="A256" t="s">
        <v>84</v>
      </c>
      <c r="B256" t="s">
        <v>6</v>
      </c>
      <c r="C256" t="s">
        <v>7</v>
      </c>
    </row>
    <row r="257" spans="1:3">
      <c r="A257" t="s">
        <v>85</v>
      </c>
      <c r="B257" t="s">
        <v>6</v>
      </c>
      <c r="C257" t="s">
        <v>7</v>
      </c>
    </row>
    <row r="258" spans="1:3">
      <c r="A258" t="s">
        <v>86</v>
      </c>
      <c r="B258" t="s">
        <v>6</v>
      </c>
      <c r="C258" t="s">
        <v>7</v>
      </c>
    </row>
    <row r="259" spans="1:3">
      <c r="A259" t="s">
        <v>87</v>
      </c>
      <c r="B259" t="s">
        <v>6</v>
      </c>
      <c r="C259" t="s">
        <v>7</v>
      </c>
    </row>
    <row r="260" spans="1:3">
      <c r="A260" t="s">
        <v>88</v>
      </c>
      <c r="B260" t="s">
        <v>6</v>
      </c>
      <c r="C260" t="s">
        <v>20</v>
      </c>
    </row>
    <row r="261" spans="1:3">
      <c r="A261" t="s">
        <v>89</v>
      </c>
      <c r="B261" t="s">
        <v>6</v>
      </c>
      <c r="C261" t="s">
        <v>20</v>
      </c>
    </row>
    <row r="262" spans="1:3">
      <c r="A262" t="s">
        <v>3</v>
      </c>
      <c r="B262" t="s">
        <v>10</v>
      </c>
      <c r="C262" t="s">
        <v>11</v>
      </c>
    </row>
    <row r="263" spans="1:3">
      <c r="A263" s="1" t="s">
        <v>18</v>
      </c>
      <c r="B263" t="s">
        <v>10</v>
      </c>
      <c r="C263" t="s">
        <v>11</v>
      </c>
    </row>
    <row r="264" spans="1:3">
      <c r="A264" t="s">
        <v>24</v>
      </c>
      <c r="B264" t="s">
        <v>10</v>
      </c>
      <c r="C264" t="s">
        <v>11</v>
      </c>
    </row>
    <row r="265" spans="1:3">
      <c r="A265" t="s">
        <v>27</v>
      </c>
      <c r="B265" t="s">
        <v>10</v>
      </c>
      <c r="C265" t="s">
        <v>11</v>
      </c>
    </row>
    <row r="266" spans="1:3">
      <c r="A266" t="s">
        <v>29</v>
      </c>
      <c r="B266" t="s">
        <v>10</v>
      </c>
      <c r="C266" t="s">
        <v>11</v>
      </c>
    </row>
    <row r="267" spans="1:3">
      <c r="A267" t="s">
        <v>31</v>
      </c>
      <c r="B267" t="s">
        <v>10</v>
      </c>
      <c r="C267" t="s">
        <v>11</v>
      </c>
    </row>
    <row r="268" spans="1:3">
      <c r="A268" t="s">
        <v>32</v>
      </c>
      <c r="B268" t="s">
        <v>10</v>
      </c>
      <c r="C268" t="s">
        <v>11</v>
      </c>
    </row>
    <row r="269" spans="1:3">
      <c r="A269" t="s">
        <v>34</v>
      </c>
      <c r="B269" t="s">
        <v>10</v>
      </c>
      <c r="C269" t="s">
        <v>35</v>
      </c>
    </row>
    <row r="270" spans="1:3">
      <c r="A270" t="s">
        <v>37</v>
      </c>
      <c r="B270" t="s">
        <v>10</v>
      </c>
      <c r="C270" t="s">
        <v>11</v>
      </c>
    </row>
    <row r="271" spans="1:3">
      <c r="A271" t="s">
        <v>39</v>
      </c>
      <c r="B271" t="s">
        <v>10</v>
      </c>
      <c r="C271" t="s">
        <v>11</v>
      </c>
    </row>
    <row r="272" spans="1:3">
      <c r="A272" t="s">
        <v>40</v>
      </c>
      <c r="B272" t="s">
        <v>10</v>
      </c>
      <c r="C272" t="s">
        <v>11</v>
      </c>
    </row>
    <row r="273" spans="1:3">
      <c r="A273" t="s">
        <v>42</v>
      </c>
      <c r="B273" t="s">
        <v>10</v>
      </c>
      <c r="C273" t="s">
        <v>11</v>
      </c>
    </row>
    <row r="274" spans="1:3">
      <c r="A274" t="s">
        <v>43</v>
      </c>
      <c r="B274" t="s">
        <v>10</v>
      </c>
      <c r="C274" t="s">
        <v>11</v>
      </c>
    </row>
    <row r="275" spans="1:3">
      <c r="A275" t="s">
        <v>44</v>
      </c>
      <c r="B275" t="s">
        <v>10</v>
      </c>
      <c r="C275" t="s">
        <v>45</v>
      </c>
    </row>
    <row r="276" spans="1:3">
      <c r="A276" t="s">
        <v>47</v>
      </c>
      <c r="B276" t="s">
        <v>10</v>
      </c>
      <c r="C276" t="s">
        <v>11</v>
      </c>
    </row>
    <row r="277" spans="1:3">
      <c r="A277" t="s">
        <v>48</v>
      </c>
      <c r="B277" t="s">
        <v>10</v>
      </c>
      <c r="C277" t="s">
        <v>11</v>
      </c>
    </row>
    <row r="278" spans="1:3">
      <c r="A278" t="s">
        <v>49</v>
      </c>
      <c r="B278" t="s">
        <v>10</v>
      </c>
      <c r="C278" t="s">
        <v>11</v>
      </c>
    </row>
    <row r="279" spans="1:3">
      <c r="A279" t="s">
        <v>51</v>
      </c>
      <c r="B279" t="s">
        <v>10</v>
      </c>
      <c r="C279" t="s">
        <v>11</v>
      </c>
    </row>
    <row r="280" spans="1:3">
      <c r="A280" t="s">
        <v>52</v>
      </c>
      <c r="B280" t="s">
        <v>10</v>
      </c>
      <c r="C280" t="s">
        <v>11</v>
      </c>
    </row>
    <row r="281" spans="1:3">
      <c r="A281" t="s">
        <v>53</v>
      </c>
      <c r="B281" t="s">
        <v>10</v>
      </c>
      <c r="C281" t="s">
        <v>11</v>
      </c>
    </row>
    <row r="282" spans="1:3">
      <c r="A282" t="s">
        <v>54</v>
      </c>
      <c r="B282" t="s">
        <v>10</v>
      </c>
      <c r="C282" t="s">
        <v>11</v>
      </c>
    </row>
    <row r="283" spans="1:3">
      <c r="A283" t="s">
        <v>55</v>
      </c>
      <c r="B283" t="s">
        <v>10</v>
      </c>
      <c r="C283" t="s">
        <v>11</v>
      </c>
    </row>
    <row r="284" spans="1:3">
      <c r="A284" t="s">
        <v>56</v>
      </c>
      <c r="B284" t="s">
        <v>10</v>
      </c>
      <c r="C284" t="s">
        <v>11</v>
      </c>
    </row>
    <row r="285" spans="1:3">
      <c r="A285" t="s">
        <v>57</v>
      </c>
      <c r="B285" t="s">
        <v>10</v>
      </c>
      <c r="C285" t="s">
        <v>45</v>
      </c>
    </row>
    <row r="286" spans="1:3">
      <c r="A286" t="s">
        <v>58</v>
      </c>
      <c r="B286" t="s">
        <v>10</v>
      </c>
      <c r="C286" t="s">
        <v>45</v>
      </c>
    </row>
    <row r="287" spans="1:3">
      <c r="A287" t="s">
        <v>60</v>
      </c>
      <c r="B287" t="s">
        <v>10</v>
      </c>
      <c r="C287" t="s">
        <v>35</v>
      </c>
    </row>
    <row r="288" spans="1:3">
      <c r="A288" t="s">
        <v>61</v>
      </c>
      <c r="B288" t="s">
        <v>10</v>
      </c>
      <c r="C288" t="s">
        <v>35</v>
      </c>
    </row>
    <row r="289" spans="1:3">
      <c r="A289" t="s">
        <v>62</v>
      </c>
      <c r="B289" t="s">
        <v>10</v>
      </c>
      <c r="C289" t="s">
        <v>45</v>
      </c>
    </row>
    <row r="290" spans="1:3">
      <c r="A290" t="s">
        <v>63</v>
      </c>
      <c r="B290" t="s">
        <v>10</v>
      </c>
      <c r="C290" t="s">
        <v>11</v>
      </c>
    </row>
    <row r="291" spans="1:3">
      <c r="A291" t="s">
        <v>64</v>
      </c>
      <c r="B291" t="s">
        <v>10</v>
      </c>
      <c r="C291" t="s">
        <v>45</v>
      </c>
    </row>
    <row r="292" spans="1:3">
      <c r="A292" t="s">
        <v>65</v>
      </c>
      <c r="B292" t="s">
        <v>10</v>
      </c>
      <c r="C292" t="s">
        <v>11</v>
      </c>
    </row>
    <row r="293" spans="1:3">
      <c r="A293" t="s">
        <v>66</v>
      </c>
      <c r="B293" t="s">
        <v>10</v>
      </c>
      <c r="C293" t="s">
        <v>11</v>
      </c>
    </row>
    <row r="294" spans="1:3">
      <c r="A294" t="s">
        <v>68</v>
      </c>
      <c r="B294" t="s">
        <v>10</v>
      </c>
      <c r="C294" t="s">
        <v>69</v>
      </c>
    </row>
    <row r="295" spans="1:3">
      <c r="A295" t="s">
        <v>70</v>
      </c>
      <c r="B295" t="s">
        <v>10</v>
      </c>
      <c r="C295" t="s">
        <v>11</v>
      </c>
    </row>
    <row r="296" spans="1:3">
      <c r="A296" t="s">
        <v>71</v>
      </c>
      <c r="B296" t="s">
        <v>10</v>
      </c>
      <c r="C296" t="s">
        <v>35</v>
      </c>
    </row>
    <row r="297" spans="1:3">
      <c r="A297" t="s">
        <v>72</v>
      </c>
      <c r="B297" t="s">
        <v>10</v>
      </c>
      <c r="C297" t="s">
        <v>11</v>
      </c>
    </row>
    <row r="298" spans="1:3">
      <c r="A298" t="s">
        <v>73</v>
      </c>
      <c r="B298" t="s">
        <v>10</v>
      </c>
      <c r="C298" t="s">
        <v>11</v>
      </c>
    </row>
    <row r="299" spans="1:3">
      <c r="A299" t="s">
        <v>74</v>
      </c>
      <c r="B299" t="s">
        <v>10</v>
      </c>
      <c r="C299" t="s">
        <v>35</v>
      </c>
    </row>
    <row r="300" spans="1:3">
      <c r="A300" t="s">
        <v>76</v>
      </c>
      <c r="B300" t="s">
        <v>10</v>
      </c>
      <c r="C300" t="s">
        <v>69</v>
      </c>
    </row>
    <row r="301" spans="1:3">
      <c r="A301" t="s">
        <v>77</v>
      </c>
      <c r="B301" t="s">
        <v>10</v>
      </c>
      <c r="C301" t="s">
        <v>35</v>
      </c>
    </row>
    <row r="302" spans="1:3">
      <c r="A302" t="s">
        <v>78</v>
      </c>
      <c r="B302" t="s">
        <v>10</v>
      </c>
      <c r="C302" t="s">
        <v>69</v>
      </c>
    </row>
    <row r="303" spans="1:3">
      <c r="A303" t="s">
        <v>79</v>
      </c>
      <c r="B303" t="s">
        <v>10</v>
      </c>
      <c r="C303" t="s">
        <v>35</v>
      </c>
    </row>
    <row r="304" spans="1:3">
      <c r="A304" t="s">
        <v>80</v>
      </c>
      <c r="B304" t="s">
        <v>10</v>
      </c>
      <c r="C304" t="s">
        <v>35</v>
      </c>
    </row>
    <row r="305" spans="1:3">
      <c r="A305" t="s">
        <v>81</v>
      </c>
      <c r="B305" t="s">
        <v>10</v>
      </c>
      <c r="C305" t="s">
        <v>45</v>
      </c>
    </row>
    <row r="306" spans="1:3">
      <c r="A306" t="s">
        <v>82</v>
      </c>
      <c r="B306" t="s">
        <v>10</v>
      </c>
      <c r="C306" t="s">
        <v>11</v>
      </c>
    </row>
    <row r="307" spans="1:3">
      <c r="A307" t="s">
        <v>83</v>
      </c>
      <c r="B307" t="s">
        <v>10</v>
      </c>
      <c r="C307" t="s">
        <v>45</v>
      </c>
    </row>
    <row r="308" spans="1:3">
      <c r="A308" t="s">
        <v>84</v>
      </c>
      <c r="B308" t="s">
        <v>10</v>
      </c>
      <c r="C308" t="s">
        <v>45</v>
      </c>
    </row>
    <row r="309" spans="1:3">
      <c r="A309" t="s">
        <v>85</v>
      </c>
      <c r="B309" t="s">
        <v>10</v>
      </c>
      <c r="C309" t="s">
        <v>45</v>
      </c>
    </row>
    <row r="310" spans="1:3">
      <c r="A310" t="s">
        <v>86</v>
      </c>
      <c r="B310" t="s">
        <v>10</v>
      </c>
      <c r="C310" t="s">
        <v>11</v>
      </c>
    </row>
    <row r="311" spans="1:3">
      <c r="A311" t="s">
        <v>87</v>
      </c>
      <c r="B311" t="s">
        <v>10</v>
      </c>
      <c r="C311" t="s">
        <v>35</v>
      </c>
    </row>
    <row r="312" spans="1:3">
      <c r="A312" t="s">
        <v>88</v>
      </c>
      <c r="B312" t="s">
        <v>10</v>
      </c>
      <c r="C312" t="s">
        <v>45</v>
      </c>
    </row>
    <row r="313" spans="1:3">
      <c r="A313" t="s">
        <v>89</v>
      </c>
      <c r="B313" t="s">
        <v>10</v>
      </c>
      <c r="C313" t="s">
        <v>11</v>
      </c>
    </row>
    <row r="314" spans="1:3">
      <c r="A314" t="s">
        <v>3</v>
      </c>
      <c r="B314" t="s">
        <v>4</v>
      </c>
      <c r="C314" t="s">
        <v>5</v>
      </c>
    </row>
    <row r="315" spans="1:3">
      <c r="A315" s="1" t="s">
        <v>18</v>
      </c>
      <c r="B315" t="s">
        <v>4</v>
      </c>
      <c r="C315" t="s">
        <v>19</v>
      </c>
    </row>
    <row r="316" spans="1:3">
      <c r="A316" t="s">
        <v>24</v>
      </c>
      <c r="B316" t="s">
        <v>4</v>
      </c>
      <c r="C316" t="s">
        <v>5</v>
      </c>
    </row>
    <row r="317" spans="1:3">
      <c r="A317" t="s">
        <v>27</v>
      </c>
      <c r="B317" t="s">
        <v>4</v>
      </c>
      <c r="C317" t="s">
        <v>19</v>
      </c>
    </row>
    <row r="318" spans="1:3">
      <c r="A318" t="s">
        <v>29</v>
      </c>
      <c r="B318" t="s">
        <v>4</v>
      </c>
      <c r="C318" t="s">
        <v>30</v>
      </c>
    </row>
    <row r="319" spans="1:3">
      <c r="A319" t="s">
        <v>31</v>
      </c>
      <c r="B319" t="s">
        <v>4</v>
      </c>
      <c r="C319" t="s">
        <v>19</v>
      </c>
    </row>
    <row r="320" spans="1:3">
      <c r="A320" t="s">
        <v>32</v>
      </c>
      <c r="B320" t="s">
        <v>4</v>
      </c>
      <c r="C320" t="s">
        <v>19</v>
      </c>
    </row>
    <row r="321" spans="1:3">
      <c r="A321" t="s">
        <v>34</v>
      </c>
      <c r="B321" t="s">
        <v>4</v>
      </c>
      <c r="C321" t="s">
        <v>30</v>
      </c>
    </row>
    <row r="322" spans="1:3">
      <c r="A322" t="s">
        <v>37</v>
      </c>
      <c r="B322" t="s">
        <v>4</v>
      </c>
      <c r="C322" t="s">
        <v>5</v>
      </c>
    </row>
    <row r="323" spans="1:3">
      <c r="A323" t="s">
        <v>39</v>
      </c>
      <c r="B323" t="s">
        <v>4</v>
      </c>
      <c r="C323" t="s">
        <v>19</v>
      </c>
    </row>
    <row r="324" spans="1:3">
      <c r="A324" t="s">
        <v>40</v>
      </c>
      <c r="B324" t="s">
        <v>4</v>
      </c>
      <c r="C324" t="s">
        <v>19</v>
      </c>
    </row>
    <row r="325" spans="1:3">
      <c r="A325" t="s">
        <v>42</v>
      </c>
      <c r="B325" t="s">
        <v>4</v>
      </c>
      <c r="C325" t="s">
        <v>5</v>
      </c>
    </row>
    <row r="326" spans="1:3">
      <c r="A326" t="s">
        <v>43</v>
      </c>
      <c r="B326" t="s">
        <v>4</v>
      </c>
      <c r="C326" t="s">
        <v>5</v>
      </c>
    </row>
    <row r="327" spans="1:3">
      <c r="A327" t="s">
        <v>44</v>
      </c>
      <c r="B327" t="s">
        <v>4</v>
      </c>
      <c r="C327" t="s">
        <v>5</v>
      </c>
    </row>
    <row r="328" spans="1:3">
      <c r="A328" t="s">
        <v>47</v>
      </c>
      <c r="B328" t="s">
        <v>4</v>
      </c>
      <c r="C328" t="s">
        <v>5</v>
      </c>
    </row>
    <row r="329" spans="1:3">
      <c r="A329" t="s">
        <v>48</v>
      </c>
      <c r="B329" t="s">
        <v>4</v>
      </c>
      <c r="C329" t="s">
        <v>30</v>
      </c>
    </row>
    <row r="330" spans="1:3">
      <c r="A330" t="s">
        <v>49</v>
      </c>
      <c r="B330" t="s">
        <v>4</v>
      </c>
      <c r="C330" t="s">
        <v>5</v>
      </c>
    </row>
    <row r="331" spans="1:3">
      <c r="A331" t="s">
        <v>51</v>
      </c>
      <c r="B331" t="s">
        <v>4</v>
      </c>
      <c r="C331" t="s">
        <v>19</v>
      </c>
    </row>
    <row r="332" spans="1:3">
      <c r="A332" t="s">
        <v>52</v>
      </c>
      <c r="B332" t="s">
        <v>4</v>
      </c>
      <c r="C332" t="s">
        <v>30</v>
      </c>
    </row>
    <row r="333" spans="1:3">
      <c r="A333" t="s">
        <v>53</v>
      </c>
      <c r="B333" t="s">
        <v>4</v>
      </c>
      <c r="C333" t="s">
        <v>30</v>
      </c>
    </row>
    <row r="334" spans="1:3">
      <c r="A334" t="s">
        <v>54</v>
      </c>
      <c r="B334" t="s">
        <v>4</v>
      </c>
      <c r="C334" t="s">
        <v>30</v>
      </c>
    </row>
    <row r="335" spans="1:3">
      <c r="A335" t="s">
        <v>55</v>
      </c>
      <c r="B335" t="s">
        <v>4</v>
      </c>
      <c r="C335" t="s">
        <v>30</v>
      </c>
    </row>
    <row r="336" spans="1:3">
      <c r="A336" t="s">
        <v>56</v>
      </c>
      <c r="B336" t="s">
        <v>4</v>
      </c>
      <c r="C336" t="s">
        <v>19</v>
      </c>
    </row>
    <row r="337" spans="1:3">
      <c r="A337" t="s">
        <v>57</v>
      </c>
      <c r="B337" t="s">
        <v>4</v>
      </c>
      <c r="C337" t="s">
        <v>30</v>
      </c>
    </row>
    <row r="338" spans="1:3">
      <c r="A338" t="s">
        <v>58</v>
      </c>
      <c r="B338" t="s">
        <v>4</v>
      </c>
      <c r="C338" t="s">
        <v>30</v>
      </c>
    </row>
    <row r="339" spans="1:3">
      <c r="A339" t="s">
        <v>60</v>
      </c>
      <c r="B339" t="s">
        <v>4</v>
      </c>
      <c r="C339" t="s">
        <v>30</v>
      </c>
    </row>
    <row r="340" spans="1:3">
      <c r="A340" t="s">
        <v>61</v>
      </c>
      <c r="B340" t="s">
        <v>4</v>
      </c>
      <c r="C340" t="s">
        <v>30</v>
      </c>
    </row>
    <row r="341" spans="1:3">
      <c r="A341" t="s">
        <v>62</v>
      </c>
      <c r="B341" t="s">
        <v>4</v>
      </c>
      <c r="C341" t="s">
        <v>30</v>
      </c>
    </row>
    <row r="342" spans="1:3">
      <c r="A342" t="s">
        <v>63</v>
      </c>
      <c r="B342" t="s">
        <v>4</v>
      </c>
      <c r="C342" t="s">
        <v>30</v>
      </c>
    </row>
    <row r="343" spans="1:3">
      <c r="A343" t="s">
        <v>64</v>
      </c>
      <c r="B343" t="s">
        <v>4</v>
      </c>
      <c r="C343" t="s">
        <v>46</v>
      </c>
    </row>
    <row r="344" spans="1:3">
      <c r="A344" t="s">
        <v>65</v>
      </c>
      <c r="B344" t="s">
        <v>4</v>
      </c>
      <c r="C344" t="s">
        <v>5</v>
      </c>
    </row>
    <row r="345" spans="1:3">
      <c r="A345" t="s">
        <v>66</v>
      </c>
      <c r="B345" t="s">
        <v>4</v>
      </c>
      <c r="C345" t="s">
        <v>30</v>
      </c>
    </row>
    <row r="346" spans="1:3">
      <c r="A346" t="s">
        <v>68</v>
      </c>
      <c r="B346" t="s">
        <v>4</v>
      </c>
      <c r="C346" t="s">
        <v>5</v>
      </c>
    </row>
    <row r="347" spans="1:3">
      <c r="A347" t="s">
        <v>70</v>
      </c>
      <c r="B347" t="s">
        <v>4</v>
      </c>
      <c r="C347" t="s">
        <v>5</v>
      </c>
    </row>
    <row r="348" spans="1:3">
      <c r="A348" t="s">
        <v>71</v>
      </c>
      <c r="B348" t="s">
        <v>4</v>
      </c>
      <c r="C348" t="s">
        <v>5</v>
      </c>
    </row>
    <row r="349" spans="1:3">
      <c r="A349" t="s">
        <v>72</v>
      </c>
      <c r="B349" t="s">
        <v>4</v>
      </c>
      <c r="C349" t="s">
        <v>5</v>
      </c>
    </row>
    <row r="350" spans="1:3">
      <c r="A350" t="s">
        <v>73</v>
      </c>
      <c r="B350" t="s">
        <v>4</v>
      </c>
      <c r="C350" t="s">
        <v>30</v>
      </c>
    </row>
    <row r="351" spans="1:3">
      <c r="A351" t="s">
        <v>74</v>
      </c>
      <c r="B351" t="s">
        <v>4</v>
      </c>
      <c r="C351" t="s">
        <v>30</v>
      </c>
    </row>
    <row r="352" spans="1:3">
      <c r="A352" t="s">
        <v>76</v>
      </c>
      <c r="B352" t="s">
        <v>4</v>
      </c>
      <c r="C352" t="s">
        <v>30</v>
      </c>
    </row>
    <row r="353" spans="1:3">
      <c r="A353" t="s">
        <v>77</v>
      </c>
      <c r="B353" t="s">
        <v>4</v>
      </c>
      <c r="C353" t="s">
        <v>30</v>
      </c>
    </row>
    <row r="354" spans="1:3">
      <c r="A354" t="s">
        <v>78</v>
      </c>
      <c r="B354" t="s">
        <v>4</v>
      </c>
      <c r="C354" t="s">
        <v>5</v>
      </c>
    </row>
    <row r="355" spans="1:3">
      <c r="A355" t="s">
        <v>79</v>
      </c>
      <c r="B355" t="s">
        <v>4</v>
      </c>
      <c r="C355" t="s">
        <v>30</v>
      </c>
    </row>
    <row r="356" spans="1:3">
      <c r="A356" t="s">
        <v>80</v>
      </c>
      <c r="B356" t="s">
        <v>4</v>
      </c>
      <c r="C356" t="s">
        <v>5</v>
      </c>
    </row>
    <row r="357" spans="1:3">
      <c r="A357" t="s">
        <v>81</v>
      </c>
      <c r="B357" t="s">
        <v>4</v>
      </c>
      <c r="C357" t="s">
        <v>19</v>
      </c>
    </row>
    <row r="358" spans="1:3">
      <c r="A358" t="s">
        <v>82</v>
      </c>
      <c r="B358" t="s">
        <v>4</v>
      </c>
      <c r="C358" t="s">
        <v>46</v>
      </c>
    </row>
    <row r="359" spans="1:3">
      <c r="A359" t="s">
        <v>83</v>
      </c>
      <c r="B359" t="s">
        <v>4</v>
      </c>
      <c r="C359" t="s">
        <v>5</v>
      </c>
    </row>
    <row r="360" spans="1:3">
      <c r="A360" t="s">
        <v>84</v>
      </c>
      <c r="B360" t="s">
        <v>4</v>
      </c>
      <c r="C360" t="s">
        <v>5</v>
      </c>
    </row>
    <row r="361" spans="1:3">
      <c r="A361" t="s">
        <v>85</v>
      </c>
      <c r="B361" t="s">
        <v>4</v>
      </c>
      <c r="C361" t="s">
        <v>30</v>
      </c>
    </row>
    <row r="362" spans="1:3">
      <c r="A362" t="s">
        <v>86</v>
      </c>
      <c r="B362" t="s">
        <v>4</v>
      </c>
      <c r="C362" t="s">
        <v>30</v>
      </c>
    </row>
    <row r="363" spans="1:3">
      <c r="A363" t="s">
        <v>87</v>
      </c>
      <c r="B363" t="s">
        <v>4</v>
      </c>
      <c r="C363" t="s">
        <v>30</v>
      </c>
    </row>
    <row r="364" spans="1:3">
      <c r="A364" t="s">
        <v>88</v>
      </c>
      <c r="B364" t="s">
        <v>4</v>
      </c>
      <c r="C364" t="s">
        <v>30</v>
      </c>
    </row>
    <row r="365" spans="1:3">
      <c r="A365" t="s">
        <v>89</v>
      </c>
      <c r="B365" t="s">
        <v>4</v>
      </c>
      <c r="C365" t="s">
        <v>19</v>
      </c>
    </row>
  </sheetData>
  <sortState xmlns:xlrd2="http://schemas.microsoft.com/office/spreadsheetml/2017/richdata2" ref="A1:C365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H7" sqref="H7"/>
    </sheetView>
  </sheetViews>
  <sheetFormatPr defaultRowHeight="15"/>
  <cols>
    <col min="1" max="1" width="58.28515625" customWidth="1"/>
    <col min="2" max="2" width="10" customWidth="1"/>
    <col min="11" max="11" width="29" customWidth="1"/>
  </cols>
  <sheetData>
    <row r="1" spans="1:12">
      <c r="A1" t="s">
        <v>99</v>
      </c>
      <c r="B1" t="s">
        <v>4</v>
      </c>
    </row>
    <row r="2" spans="1:12">
      <c r="A2" t="s">
        <v>100</v>
      </c>
      <c r="B2">
        <f>COUNTIF(demo!C314:C365, "1. I have no relationship to these communities")</f>
        <v>0</v>
      </c>
    </row>
    <row r="3" spans="1:12">
      <c r="A3" t="s">
        <v>30</v>
      </c>
      <c r="B3">
        <f>COUNTIF(demo!C314:C365, "2. I identify as Deaf")</f>
        <v>23</v>
      </c>
    </row>
    <row r="4" spans="1:12">
      <c r="A4" t="s">
        <v>19</v>
      </c>
      <c r="B4">
        <f>COUNTIF(demo!C314:C365, "3. I am Deafened")</f>
        <v>10</v>
      </c>
    </row>
    <row r="5" spans="1:12">
      <c r="A5" t="s">
        <v>5</v>
      </c>
      <c r="B5">
        <f>COUNTIF(demo!C314:C365, "4. I am Hard of Hearing")</f>
        <v>17</v>
      </c>
    </row>
    <row r="6" spans="1:12">
      <c r="A6" t="s">
        <v>46</v>
      </c>
      <c r="B6">
        <f>COUNTIF(demo!C314:C365, "5. Other (Please specify in the comments section below)")</f>
        <v>2</v>
      </c>
    </row>
    <row r="7" spans="1:12">
      <c r="A7" t="s">
        <v>95</v>
      </c>
      <c r="B7" t="s">
        <v>6</v>
      </c>
      <c r="L7">
        <f>SUM(B19:B23)</f>
        <v>52</v>
      </c>
    </row>
    <row r="8" spans="1:12">
      <c r="A8" t="s">
        <v>7</v>
      </c>
      <c r="B8">
        <f>COUNTIF(demo!C210:C261, "1. Female")</f>
        <v>24</v>
      </c>
    </row>
    <row r="9" spans="1:12">
      <c r="A9" t="s">
        <v>20</v>
      </c>
      <c r="B9">
        <f>COUNTIF(demo!C210:C261, "2. Male")</f>
        <v>27</v>
      </c>
    </row>
    <row r="10" spans="1:12">
      <c r="A10" t="s">
        <v>96</v>
      </c>
      <c r="B10">
        <f>COUNTIF(demo!C210:C261, "3. Prefer not to answer")</f>
        <v>0</v>
      </c>
    </row>
    <row r="11" spans="1:12">
      <c r="A11" t="s">
        <v>75</v>
      </c>
      <c r="B11">
        <f>COUNTIF(demo!C210:C261, "4. Other (Please specify in the comments section below)")</f>
        <v>1</v>
      </c>
    </row>
    <row r="12" spans="1:12">
      <c r="A12" t="s">
        <v>93</v>
      </c>
      <c r="B12" t="s">
        <v>8</v>
      </c>
    </row>
    <row r="13" spans="1:12">
      <c r="A13" t="s">
        <v>9</v>
      </c>
      <c r="B13">
        <f>COUNTIF(demo!C106:C157, "1. 18-29")</f>
        <v>24</v>
      </c>
    </row>
    <row r="14" spans="1:12">
      <c r="A14" t="s">
        <v>21</v>
      </c>
      <c r="B14">
        <f>COUNTIF(demo!C106:C157, "2. 30-39")</f>
        <v>13</v>
      </c>
    </row>
    <row r="15" spans="1:12">
      <c r="A15" t="s">
        <v>67</v>
      </c>
      <c r="B15">
        <f>COUNTIF(demo!C106:C157, "3. 40-49")</f>
        <v>6</v>
      </c>
    </row>
    <row r="16" spans="1:12">
      <c r="A16" t="s">
        <v>50</v>
      </c>
      <c r="B16">
        <f>COUNTIF(demo!C106:C157, "4. 50-59")</f>
        <v>5</v>
      </c>
    </row>
    <row r="17" spans="1:2">
      <c r="A17" t="s">
        <v>59</v>
      </c>
      <c r="B17">
        <f>COUNTIF(demo!C106:C157, "5. 60+")</f>
        <v>4</v>
      </c>
    </row>
    <row r="18" spans="1:2">
      <c r="A18" t="s">
        <v>97</v>
      </c>
      <c r="B18" t="s">
        <v>10</v>
      </c>
    </row>
    <row r="19" spans="1:2">
      <c r="A19" t="s">
        <v>98</v>
      </c>
      <c r="B19">
        <f>COUNTIF(demo!C262:C313, "1. Elementary school")</f>
        <v>0</v>
      </c>
    </row>
    <row r="20" spans="1:2">
      <c r="A20" t="s">
        <v>69</v>
      </c>
      <c r="B20">
        <f>COUNTIF(demo!C262:C313, "2. High school")</f>
        <v>3</v>
      </c>
    </row>
    <row r="21" spans="1:2">
      <c r="A21" t="s">
        <v>35</v>
      </c>
      <c r="B21">
        <f>COUNTIF(demo!C262:C313, "3. College/Technical (diploma- 2 or 3 years)")</f>
        <v>9</v>
      </c>
    </row>
    <row r="22" spans="1:2">
      <c r="A22" t="s">
        <v>11</v>
      </c>
      <c r="B22">
        <f>COUNTIF(demo!C262:C313, "4. University (Bachelorâ€™s degree- 4 years or equivalent)")</f>
        <v>30</v>
      </c>
    </row>
    <row r="23" spans="1:2">
      <c r="A23" t="s">
        <v>45</v>
      </c>
      <c r="B23">
        <f>COUNTIF(demo!C262:C313, "5. Graduate school")</f>
        <v>10</v>
      </c>
    </row>
    <row r="24" spans="1:2">
      <c r="A24" t="s">
        <v>94</v>
      </c>
      <c r="B24" t="s">
        <v>12</v>
      </c>
    </row>
    <row r="25" spans="1:2">
      <c r="A25" t="s">
        <v>41</v>
      </c>
      <c r="B25">
        <f>COUNTIF(demo!C158:C209, "1. News")</f>
        <v>19</v>
      </c>
    </row>
    <row r="26" spans="1:2">
      <c r="A26" t="s">
        <v>13</v>
      </c>
      <c r="B26">
        <f>COUNTIF(demo!C158:C209, "2. Sports")</f>
        <v>17</v>
      </c>
    </row>
    <row r="27" spans="1:2">
      <c r="A27" t="s">
        <v>33</v>
      </c>
      <c r="B27">
        <f>COUNTIF(demo!C158:C209, "3. Weather forecast")</f>
        <v>5</v>
      </c>
    </row>
    <row r="28" spans="1:2">
      <c r="A28" t="s">
        <v>25</v>
      </c>
      <c r="B28">
        <f>COUNTIF(demo!C158:C209, "4. Talk shows")</f>
        <v>7</v>
      </c>
    </row>
    <row r="29" spans="1:2">
      <c r="A29" t="s">
        <v>46</v>
      </c>
      <c r="B29">
        <f>COUNTIF(demo!C158:C209, "5. Other (Please specify in the comments section below)")</f>
        <v>4</v>
      </c>
    </row>
    <row r="30" spans="1:2">
      <c r="A30" t="s">
        <v>92</v>
      </c>
      <c r="B30" t="s">
        <v>14</v>
      </c>
    </row>
    <row r="31" spans="1:2">
      <c r="A31" t="s">
        <v>22</v>
      </c>
      <c r="B31">
        <f>COUNTIF(demo!C1:C52, "1. Always")</f>
        <v>27</v>
      </c>
    </row>
    <row r="32" spans="1:2">
      <c r="A32" t="s">
        <v>36</v>
      </c>
      <c r="B32">
        <f>COUNTIF(demo!C1:C52, "2. Frequently")</f>
        <v>7</v>
      </c>
    </row>
    <row r="33" spans="1:2">
      <c r="A33" t="s">
        <v>28</v>
      </c>
      <c r="B33">
        <f>COUNTIF(demo!C1:C52, "3. Sometimes")</f>
        <v>16</v>
      </c>
    </row>
    <row r="34" spans="1:2">
      <c r="A34" t="s">
        <v>15</v>
      </c>
      <c r="B34">
        <f>COUNTIF(demo!C1:C52, "4. Seldom")</f>
        <v>2</v>
      </c>
    </row>
    <row r="35" spans="1:2">
      <c r="A35" t="s">
        <v>90</v>
      </c>
      <c r="B35">
        <f>COUNTIF(demo!C1:C52, "5. Never")</f>
        <v>0</v>
      </c>
    </row>
    <row r="36" spans="1:2">
      <c r="A36" t="s">
        <v>91</v>
      </c>
      <c r="B36" t="s">
        <v>16</v>
      </c>
    </row>
    <row r="37" spans="1:2">
      <c r="A37" t="s">
        <v>23</v>
      </c>
      <c r="B37">
        <f>COUNTIF(demo!C53:C104,"1. 1-5 hours")</f>
        <v>18</v>
      </c>
    </row>
    <row r="38" spans="1:2">
      <c r="A38" t="s">
        <v>17</v>
      </c>
      <c r="B38">
        <f>COUNTIF(demo!C53:C104,"2. 6-10 hours")</f>
        <v>14</v>
      </c>
    </row>
    <row r="39" spans="1:2">
      <c r="A39" t="s">
        <v>26</v>
      </c>
      <c r="B39">
        <f>COUNTIF(demo!C53:C104,"3. 11-15 hours")</f>
        <v>12</v>
      </c>
    </row>
    <row r="40" spans="1:2">
      <c r="A40" t="s">
        <v>38</v>
      </c>
      <c r="B40">
        <f>COUNTIF(demo!C53:C104,"4. More than 15 hours")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analys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somang</dc:creator>
  <cp:lastModifiedBy>somang</cp:lastModifiedBy>
  <dcterms:created xsi:type="dcterms:W3CDTF">2019-05-23T00:54:54Z</dcterms:created>
  <dcterms:modified xsi:type="dcterms:W3CDTF">2019-05-23T05:31:59Z</dcterms:modified>
</cp:coreProperties>
</file>