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3"/>
  <workbookPr/>
  <xr:revisionPtr revIDLastSave="291" documentId="11_0B1D56BE9CDCCE836B02CE7A5FB0D4A9BBFD1C62" xr6:coauthVersionLast="47" xr6:coauthVersionMax="47" xr10:uidLastSave="{1D6D92D2-1459-4F7E-99B7-9F31DA6BF7B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K7" i="1"/>
  <c r="K6" i="1"/>
  <c r="K5" i="1"/>
  <c r="K3" i="1"/>
  <c r="K2" i="1"/>
  <c r="K8" i="1"/>
  <c r="K4" i="1"/>
  <c r="G2" i="1"/>
  <c r="H2" i="1"/>
  <c r="H3" i="1"/>
  <c r="H4" i="1"/>
  <c r="H5" i="1"/>
  <c r="H6" i="1"/>
  <c r="H7" i="1"/>
  <c r="H8" i="1"/>
  <c r="H9" i="1"/>
  <c r="H10" i="1"/>
  <c r="I2" i="1"/>
  <c r="I3" i="1"/>
  <c r="I4" i="1"/>
  <c r="I5" i="1"/>
  <c r="I6" i="1"/>
  <c r="I7" i="1"/>
  <c r="I8" i="1"/>
  <c r="I9" i="1"/>
  <c r="I10" i="1"/>
  <c r="J2" i="1"/>
  <c r="J3" i="1"/>
  <c r="J4" i="1"/>
  <c r="J5" i="1"/>
  <c r="J6" i="1"/>
  <c r="J7" i="1"/>
  <c r="J8" i="1"/>
  <c r="J9" i="1"/>
  <c r="J10" i="1"/>
  <c r="G3" i="1"/>
  <c r="G4" i="1"/>
  <c r="G5" i="1"/>
  <c r="G6" i="1"/>
  <c r="G7" i="1"/>
  <c r="G8" i="1"/>
  <c r="G9" i="1"/>
  <c r="G10" i="1"/>
  <c r="E11" i="1"/>
  <c r="D11" i="1"/>
  <c r="C11" i="1"/>
  <c r="F3" i="1"/>
  <c r="F4" i="1"/>
  <c r="F5" i="1"/>
  <c r="F6" i="1"/>
  <c r="F7" i="1"/>
  <c r="F8" i="1"/>
  <c r="F9" i="1"/>
  <c r="F10" i="1"/>
  <c r="F2" i="1"/>
  <c r="F11" i="1" s="1"/>
  <c r="H11" i="1" l="1"/>
  <c r="I11" i="1"/>
  <c r="J11" i="1"/>
  <c r="G11" i="1"/>
</calcChain>
</file>

<file path=xl/sharedStrings.xml><?xml version="1.0" encoding="utf-8"?>
<sst xmlns="http://schemas.openxmlformats.org/spreadsheetml/2006/main" count="50" uniqueCount="25">
  <si>
    <t>Product</t>
  </si>
  <si>
    <t>Category</t>
  </si>
  <si>
    <t>Jan Sales</t>
  </si>
  <si>
    <t>Feb Sales</t>
  </si>
  <si>
    <t>Mar Sales</t>
  </si>
  <si>
    <t>Total</t>
  </si>
  <si>
    <t>Average</t>
  </si>
  <si>
    <t>count</t>
  </si>
  <si>
    <t>Max</t>
  </si>
  <si>
    <t>Min</t>
  </si>
  <si>
    <t>Jan sales&gt;250</t>
  </si>
  <si>
    <t>Laptop</t>
  </si>
  <si>
    <t>Electronics</t>
  </si>
  <si>
    <t>Smartphone</t>
  </si>
  <si>
    <t>Headphones</t>
  </si>
  <si>
    <t>Desk Chair</t>
  </si>
  <si>
    <t>Furniture</t>
  </si>
  <si>
    <t>Coffee Maker</t>
  </si>
  <si>
    <t>Appliances</t>
  </si>
  <si>
    <t>Blender</t>
  </si>
  <si>
    <t>T-Shirt</t>
  </si>
  <si>
    <t>Clothing</t>
  </si>
  <si>
    <t>Jeans</t>
  </si>
  <si>
    <t>Sneakers</t>
  </si>
  <si>
    <t>Footware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</si>
</sst>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5">
    <font>
      <sz val="11"/>
      <color theme="1"/>
      <name val="Aptos Narrow"/>
      <family val="2"/>
      <scheme val="minor"/>
    </font>
    <font>
      <sz val="12"/>
      <color theme="1"/>
      <name val="Arial"/>
      <charset val="1"/>
    </font>
    <font>
      <sz val="12"/>
      <color theme="1"/>
      <name val="Arial"/>
    </font>
    <font>
      <sz val="11"/>
      <color theme="1"/>
      <name val="Arial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0" fontId="1" fillId="3" borderId="2" xfId="0" applyFont="1" applyFill="1" applyBorder="1" applyAlignment="1"/>
    <xf numFmtId="164" fontId="1" fillId="0" borderId="1" xfId="0" applyNumberFormat="1" applyFont="1" applyBorder="1" applyAlignment="1"/>
    <xf numFmtId="164" fontId="2" fillId="0" borderId="1" xfId="0" applyNumberFormat="1" applyFont="1" applyBorder="1" applyAlignment="1"/>
    <xf numFmtId="164" fontId="2" fillId="2" borderId="3" xfId="0" applyNumberFormat="1" applyFont="1" applyFill="1" applyBorder="1" applyAlignment="1"/>
    <xf numFmtId="0" fontId="0" fillId="0" borderId="0" xfId="0" applyAlignment="1"/>
    <xf numFmtId="0" fontId="2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[$$-409]* #,##0.00_);_([$$-409]* \(#,##0.00\);_([$$-409]* &quot;-&quot;??_);_(@_)"/>
      <alignment horizontal="center" vertical="bottom" textRotation="0" wrapText="0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[$$-409]* #,##0.00_);_([$$-409]* \(#,##0.00\);_([$$-409]* &quot;-&quot;??_);_(@_)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[$$-409]* #,##0.00_);_([$$-409]* \(#,##0.00\);_([$$-409]* &quot;-&quot;??_);_(@_)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[$$-409]* #,##0.00_);_([$$-409]* \(#,##0.00\);_([$$-409]* &quot;-&quot;??_);_(@_)"/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charset val="1"/>
        <scheme val="none"/>
      </font>
      <alignment horizontal="center" vertical="bottom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charset val="1"/>
        <scheme val="none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layout>
        <c:manualLayout>
          <c:xMode val="edge"/>
          <c:yMode val="edge"/>
          <c:x val="0.46147765007214497"/>
          <c:y val="2.0379306015810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Category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  <c:pt idx="9">
                  <c:v>Total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7-4A6B-80D4-9793F3CEDD2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Jan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  <c:pt idx="9">
                  <c:v>Total</c:v>
                </c:pt>
              </c:strCache>
            </c:strRef>
          </c:cat>
          <c:val>
            <c:numRef>
              <c:f>Sheet1!$C$2:$C$11</c:f>
              <c:numCache>
                <c:formatCode>_([$$-409]* #,##0.00_);_([$$-409]* \(#,##0.00\);_([$$-409]* "-"??_);_(@_)</c:formatCode>
                <c:ptCount val="10"/>
                <c:pt idx="0">
                  <c:v>1200</c:v>
                </c:pt>
                <c:pt idx="1">
                  <c:v>800</c:v>
                </c:pt>
                <c:pt idx="2">
                  <c:v>150</c:v>
                </c:pt>
                <c:pt idx="3">
                  <c:v>350</c:v>
                </c:pt>
                <c:pt idx="4">
                  <c:v>120</c:v>
                </c:pt>
                <c:pt idx="5">
                  <c:v>80</c:v>
                </c:pt>
                <c:pt idx="6">
                  <c:v>200</c:v>
                </c:pt>
                <c:pt idx="7">
                  <c:v>300</c:v>
                </c:pt>
                <c:pt idx="8">
                  <c:v>250</c:v>
                </c:pt>
                <c:pt idx="9">
                  <c:v>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7-4A6B-80D4-9793F3CEDD2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Feb Sales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  <c:pt idx="9">
                  <c:v>Total</c:v>
                </c:pt>
              </c:strCache>
            </c:strRef>
          </c:cat>
          <c:val>
            <c:numRef>
              <c:f>Sheet1!$D$2:$D$11</c:f>
              <c:numCache>
                <c:formatCode>_([$$-409]* #,##0.00_);_([$$-409]* \(#,##0.00\);_([$$-409]* "-"??_);_(@_)</c:formatCode>
                <c:ptCount val="10"/>
                <c:pt idx="0">
                  <c:v>1400</c:v>
                </c:pt>
                <c:pt idx="1">
                  <c:v>950</c:v>
                </c:pt>
                <c:pt idx="2">
                  <c:v>200</c:v>
                </c:pt>
                <c:pt idx="3">
                  <c:v>300</c:v>
                </c:pt>
                <c:pt idx="4">
                  <c:v>140</c:v>
                </c:pt>
                <c:pt idx="5">
                  <c:v>100</c:v>
                </c:pt>
                <c:pt idx="6">
                  <c:v>250</c:v>
                </c:pt>
                <c:pt idx="7">
                  <c:v>350</c:v>
                </c:pt>
                <c:pt idx="8">
                  <c:v>280</c:v>
                </c:pt>
                <c:pt idx="9">
                  <c:v>3970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47-4A6B-80D4-9793F3CEDD2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 Mar Sales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  <c:pt idx="9">
                  <c:v>Total</c:v>
                </c:pt>
              </c:strCache>
            </c:strRef>
          </c:cat>
          <c:val>
            <c:numRef>
              <c:f>Sheet1!$E$2:$E$11</c:f>
              <c:numCache>
                <c:formatCode>_([$$-409]* #,##0.00_);_([$$-409]* \(#,##0.00\);_([$$-409]* "-"??_);_(@_)</c:formatCode>
                <c:ptCount val="10"/>
                <c:pt idx="0">
                  <c:v>1350</c:v>
                </c:pt>
                <c:pt idx="1">
                  <c:v>1100</c:v>
                </c:pt>
                <c:pt idx="2">
                  <c:v>250</c:v>
                </c:pt>
                <c:pt idx="3">
                  <c:v>400</c:v>
                </c:pt>
                <c:pt idx="4">
                  <c:v>160</c:v>
                </c:pt>
                <c:pt idx="5">
                  <c:v>110</c:v>
                </c:pt>
                <c:pt idx="6">
                  <c:v>300</c:v>
                </c:pt>
                <c:pt idx="7">
                  <c:v>400</c:v>
                </c:pt>
                <c:pt idx="8">
                  <c:v>320</c:v>
                </c:pt>
                <c:pt idx="9">
                  <c:v>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47-4A6B-80D4-9793F3CEDD2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  <c:pt idx="9">
                  <c:v>Total</c:v>
                </c:pt>
              </c:strCache>
            </c:strRef>
          </c:cat>
          <c:val>
            <c:numRef>
              <c:f>Sheet1!$F$2:$F$11</c:f>
              <c:numCache>
                <c:formatCode>_([$$-409]* #,##0.00_);_([$$-409]* \(#,##0.00\);_([$$-409]* "-"??_);_(@_)</c:formatCode>
                <c:ptCount val="10"/>
                <c:pt idx="0">
                  <c:v>3950</c:v>
                </c:pt>
                <c:pt idx="1">
                  <c:v>2850</c:v>
                </c:pt>
                <c:pt idx="2">
                  <c:v>600</c:v>
                </c:pt>
                <c:pt idx="3">
                  <c:v>1050</c:v>
                </c:pt>
                <c:pt idx="4">
                  <c:v>420</c:v>
                </c:pt>
                <c:pt idx="5">
                  <c:v>290</c:v>
                </c:pt>
                <c:pt idx="6">
                  <c:v>750</c:v>
                </c:pt>
                <c:pt idx="7">
                  <c:v>1050</c:v>
                </c:pt>
                <c:pt idx="8">
                  <c:v>850</c:v>
                </c:pt>
                <c:pt idx="9">
                  <c:v>11810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47-4A6B-80D4-9793F3CEDD2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  <c:pt idx="9">
                  <c:v>Total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1316.6666666666667</c:v>
                </c:pt>
                <c:pt idx="1">
                  <c:v>950</c:v>
                </c:pt>
                <c:pt idx="2">
                  <c:v>200</c:v>
                </c:pt>
                <c:pt idx="3">
                  <c:v>350</c:v>
                </c:pt>
                <c:pt idx="4">
                  <c:v>140</c:v>
                </c:pt>
                <c:pt idx="5">
                  <c:v>96.666666666666671</c:v>
                </c:pt>
                <c:pt idx="6">
                  <c:v>250</c:v>
                </c:pt>
                <c:pt idx="7">
                  <c:v>350</c:v>
                </c:pt>
                <c:pt idx="8">
                  <c:v>283.33333333333331</c:v>
                </c:pt>
                <c:pt idx="9">
                  <c:v>3936.6666666666665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47-4A6B-80D4-9793F3CEDD2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  <c:pt idx="9">
                  <c:v>Total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E47-4A6B-80D4-9793F3CEDD2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  <c:pt idx="9">
                  <c:v>Total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1400</c:v>
                </c:pt>
                <c:pt idx="1">
                  <c:v>1100</c:v>
                </c:pt>
                <c:pt idx="2">
                  <c:v>250</c:v>
                </c:pt>
                <c:pt idx="3">
                  <c:v>400</c:v>
                </c:pt>
                <c:pt idx="4">
                  <c:v>160</c:v>
                </c:pt>
                <c:pt idx="5">
                  <c:v>110</c:v>
                </c:pt>
                <c:pt idx="6">
                  <c:v>300</c:v>
                </c:pt>
                <c:pt idx="7">
                  <c:v>400</c:v>
                </c:pt>
                <c:pt idx="8">
                  <c:v>320</c:v>
                </c:pt>
                <c:pt idx="9">
                  <c:v>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E47-4A6B-80D4-9793F3CEDD2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  <c:pt idx="9">
                  <c:v>Total</c:v>
                </c:pt>
              </c:strCache>
            </c: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1200</c:v>
                </c:pt>
                <c:pt idx="1">
                  <c:v>800</c:v>
                </c:pt>
                <c:pt idx="2">
                  <c:v>150</c:v>
                </c:pt>
                <c:pt idx="3">
                  <c:v>300</c:v>
                </c:pt>
                <c:pt idx="4">
                  <c:v>120</c:v>
                </c:pt>
                <c:pt idx="5">
                  <c:v>80</c:v>
                </c:pt>
                <c:pt idx="6">
                  <c:v>200</c:v>
                </c:pt>
                <c:pt idx="7">
                  <c:v>300</c:v>
                </c:pt>
                <c:pt idx="8">
                  <c:v>250</c:v>
                </c:pt>
                <c:pt idx="9">
                  <c:v>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E47-4A6B-80D4-9793F3CEDD2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Jan sales&gt;250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  <c:pt idx="9">
                  <c:v>Total</c:v>
                </c:pt>
              </c:strCache>
            </c:str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E47-4A6B-80D4-9793F3CED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293960"/>
        <c:axId val="1865679880"/>
      </c:barChart>
      <c:catAx>
        <c:axId val="173529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79880"/>
        <c:crosses val="autoZero"/>
        <c:auto val="1"/>
        <c:lblAlgn val="ctr"/>
        <c:lblOffset val="100"/>
        <c:noMultiLvlLbl val="0"/>
      </c:catAx>
      <c:valAx>
        <c:axId val="186567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9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47625</xdr:rowOff>
    </xdr:from>
    <xdr:to>
      <xdr:col>8</xdr:col>
      <xdr:colOff>428625</xdr:colOff>
      <xdr:row>33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775F5B-19A5-4D7D-F871-79691F85F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8700C5-17F0-43ED-A461-6DC4FB7E1FC0}" name="Table2" displayName="Table2" ref="A1:K11" totalsRowShown="0" headerRowDxfId="15" dataDxfId="14" headerRowBorderDxfId="12" tableBorderDxfId="13" totalsRowBorderDxfId="11">
  <autoFilter ref="A1:K11" xr:uid="{418700C5-17F0-43ED-A461-6DC4FB7E1FC0}"/>
  <tableColumns count="11">
    <tableColumn id="1" xr3:uid="{55A04039-BC2A-41FD-8A46-4B63DCC0C9EB}" name="Product" dataDxfId="10"/>
    <tableColumn id="2" xr3:uid="{5A4FF89B-50F7-4871-A06B-EE90ED2024FD}" name="Category" dataDxfId="9"/>
    <tableColumn id="3" xr3:uid="{B5978FD6-C0BC-4077-BF1F-E9B7978D5642}" name="Jan Sales" dataDxfId="8"/>
    <tableColumn id="4" xr3:uid="{A0F166CC-C101-4064-93F8-FEACC6C3CDF6}" name="Feb Sales" dataDxfId="7"/>
    <tableColumn id="5" xr3:uid="{45F0FAF6-8F42-4FA7-8F63-E1A48C6A89AE}" name="Mar Sales" dataDxfId="6"/>
    <tableColumn id="6" xr3:uid="{F0F108E9-D04F-4D46-9EC2-B7E056E3A188}" name="Total" dataDxfId="5"/>
    <tableColumn id="7" xr3:uid="{D7BC12EA-D21A-42A5-AB6F-76B73E4E4EE1}" name="Average" dataDxfId="4">
      <calculatedColumnFormula>AVERAGE(C2:E2)</calculatedColumnFormula>
    </tableColumn>
    <tableColumn id="8" xr3:uid="{63FB72E8-FD01-467B-8D4F-F05D95D4830F}" name="count" dataDxfId="3">
      <calculatedColumnFormula>COUNTA(C2:E2)</calculatedColumnFormula>
    </tableColumn>
    <tableColumn id="9" xr3:uid="{F58E2FDE-9889-4EF7-969D-8483600A6C44}" name="Max" dataDxfId="2">
      <calculatedColumnFormula>MAX(C2:E2)</calculatedColumnFormula>
    </tableColumn>
    <tableColumn id="10" xr3:uid="{F8DF4B58-AE85-41F4-ABA8-D936703582C0}" name="Min" dataDxfId="1">
      <calculatedColumnFormula>MIN(C2:E2)</calculatedColumnFormula>
    </tableColumn>
    <tableColumn id="11" xr3:uid="{7633FB51-B8D6-4D03-95AC-B9808B67216C}" name="Jan sales&gt;250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30" workbookViewId="0">
      <selection activeCell="C37" sqref="C37:C45"/>
    </sheetView>
  </sheetViews>
  <sheetFormatPr defaultRowHeight="15"/>
  <cols>
    <col min="1" max="1" width="24" style="1" customWidth="1"/>
    <col min="2" max="2" width="21" style="1" customWidth="1"/>
    <col min="3" max="3" width="19.7109375" style="27" customWidth="1"/>
    <col min="4" max="4" width="17.5703125" style="1" customWidth="1"/>
    <col min="5" max="5" width="15" style="19" bestFit="1" customWidth="1"/>
    <col min="6" max="6" width="22.28515625" style="2" customWidth="1"/>
    <col min="7" max="7" width="14.140625" customWidth="1"/>
    <col min="8" max="8" width="12.28515625" customWidth="1"/>
    <col min="9" max="9" width="11.5703125" customWidth="1"/>
    <col min="10" max="10" width="11.28515625" customWidth="1"/>
    <col min="11" max="11" width="17" customWidth="1"/>
  </cols>
  <sheetData>
    <row r="1" spans="1:11" s="3" customFormat="1" ht="15.75">
      <c r="A1" s="9" t="s">
        <v>0</v>
      </c>
      <c r="B1" s="7" t="s">
        <v>1</v>
      </c>
      <c r="C1" s="23" t="s">
        <v>2</v>
      </c>
      <c r="D1" s="20" t="s">
        <v>3</v>
      </c>
      <c r="E1" s="15" t="s">
        <v>4</v>
      </c>
      <c r="F1" s="12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30" t="s">
        <v>10</v>
      </c>
    </row>
    <row r="2" spans="1:11" ht="15.75">
      <c r="A2" s="10" t="s">
        <v>11</v>
      </c>
      <c r="B2" s="4" t="s">
        <v>12</v>
      </c>
      <c r="C2" s="24">
        <v>1200</v>
      </c>
      <c r="D2" s="16">
        <v>1400</v>
      </c>
      <c r="E2" s="16">
        <v>1350</v>
      </c>
      <c r="F2" s="21">
        <f>SUM(C2,D2,E2)</f>
        <v>3950</v>
      </c>
      <c r="G2" s="13">
        <f>AVERAGE(C2:E2)</f>
        <v>1316.6666666666667</v>
      </c>
      <c r="H2" s="13">
        <f t="shared" ref="H2:H11" si="0">COUNTA(C2:E2)</f>
        <v>3</v>
      </c>
      <c r="I2" s="13">
        <f t="shared" ref="I2:I11" si="1">MAX(C2:E2)</f>
        <v>1400</v>
      </c>
      <c r="J2" s="13">
        <f t="shared" ref="J2:J11" si="2">MIN(C2:E2)</f>
        <v>1200</v>
      </c>
      <c r="K2" s="29" t="str">
        <f>IF(C2&gt;=250, "True")</f>
        <v>True</v>
      </c>
    </row>
    <row r="3" spans="1:11" ht="15.75">
      <c r="A3" s="10" t="s">
        <v>13</v>
      </c>
      <c r="B3" s="4" t="s">
        <v>12</v>
      </c>
      <c r="C3" s="24">
        <v>800</v>
      </c>
      <c r="D3" s="17">
        <v>950</v>
      </c>
      <c r="E3" s="16">
        <v>1100</v>
      </c>
      <c r="F3" s="21">
        <f t="shared" ref="F3:F10" si="3">SUM(C3,D3,E3)</f>
        <v>2850</v>
      </c>
      <c r="G3" s="5">
        <f t="shared" ref="G2:G11" si="4">AVERAGE(C3:E3)</f>
        <v>950</v>
      </c>
      <c r="H3" s="5">
        <f t="shared" si="0"/>
        <v>3</v>
      </c>
      <c r="I3" s="5">
        <f t="shared" si="1"/>
        <v>1100</v>
      </c>
      <c r="J3" s="5">
        <f t="shared" si="2"/>
        <v>800</v>
      </c>
      <c r="K3" s="28" t="str">
        <f>IF(C3&gt;=250, "True")</f>
        <v>True</v>
      </c>
    </row>
    <row r="4" spans="1:11" ht="15.75">
      <c r="A4" s="10" t="s">
        <v>14</v>
      </c>
      <c r="B4" s="4" t="s">
        <v>12</v>
      </c>
      <c r="C4" s="24">
        <v>150</v>
      </c>
      <c r="D4" s="17">
        <v>200</v>
      </c>
      <c r="E4" s="17">
        <v>250</v>
      </c>
      <c r="F4" s="21">
        <f t="shared" si="3"/>
        <v>600</v>
      </c>
      <c r="G4" s="5">
        <f t="shared" si="4"/>
        <v>200</v>
      </c>
      <c r="H4" s="5">
        <f t="shared" si="0"/>
        <v>3</v>
      </c>
      <c r="I4" s="5">
        <f t="shared" si="1"/>
        <v>250</v>
      </c>
      <c r="J4" s="5">
        <f t="shared" si="2"/>
        <v>150</v>
      </c>
      <c r="K4" s="28" t="b">
        <f>IF(C4&gt;=250, "true")</f>
        <v>0</v>
      </c>
    </row>
    <row r="5" spans="1:11" ht="15.75">
      <c r="A5" s="10" t="s">
        <v>15</v>
      </c>
      <c r="B5" s="4" t="s">
        <v>16</v>
      </c>
      <c r="C5" s="24">
        <v>350</v>
      </c>
      <c r="D5" s="17">
        <v>300</v>
      </c>
      <c r="E5" s="17">
        <v>400</v>
      </c>
      <c r="F5" s="21">
        <f t="shared" si="3"/>
        <v>1050</v>
      </c>
      <c r="G5" s="5">
        <f t="shared" si="4"/>
        <v>350</v>
      </c>
      <c r="H5" s="5">
        <f t="shared" si="0"/>
        <v>3</v>
      </c>
      <c r="I5" s="5">
        <f t="shared" si="1"/>
        <v>400</v>
      </c>
      <c r="J5" s="5">
        <f t="shared" si="2"/>
        <v>300</v>
      </c>
      <c r="K5" s="28" t="str">
        <f>IF(C5&gt;=250, "True")</f>
        <v>True</v>
      </c>
    </row>
    <row r="6" spans="1:11" ht="15.75">
      <c r="A6" s="10" t="s">
        <v>17</v>
      </c>
      <c r="B6" s="4" t="s">
        <v>18</v>
      </c>
      <c r="C6" s="24">
        <v>120</v>
      </c>
      <c r="D6" s="17">
        <v>140</v>
      </c>
      <c r="E6" s="17">
        <v>160</v>
      </c>
      <c r="F6" s="21">
        <f t="shared" si="3"/>
        <v>420</v>
      </c>
      <c r="G6" s="5">
        <f t="shared" si="4"/>
        <v>140</v>
      </c>
      <c r="H6" s="5">
        <f t="shared" si="0"/>
        <v>3</v>
      </c>
      <c r="I6" s="5">
        <f t="shared" si="1"/>
        <v>160</v>
      </c>
      <c r="J6" s="5">
        <f t="shared" si="2"/>
        <v>120</v>
      </c>
      <c r="K6" s="28" t="b">
        <f>IF(C6&gt;=250, "True")</f>
        <v>0</v>
      </c>
    </row>
    <row r="7" spans="1:11" ht="15.75">
      <c r="A7" s="10" t="s">
        <v>19</v>
      </c>
      <c r="B7" s="4" t="s">
        <v>18</v>
      </c>
      <c r="C7" s="25">
        <v>80</v>
      </c>
      <c r="D7" s="17">
        <v>100</v>
      </c>
      <c r="E7" s="16">
        <v>110</v>
      </c>
      <c r="F7" s="21">
        <f t="shared" si="3"/>
        <v>290</v>
      </c>
      <c r="G7" s="5">
        <f t="shared" si="4"/>
        <v>96.666666666666671</v>
      </c>
      <c r="H7" s="5">
        <f t="shared" si="0"/>
        <v>3</v>
      </c>
      <c r="I7" s="5">
        <f t="shared" si="1"/>
        <v>110</v>
      </c>
      <c r="J7" s="5">
        <f t="shared" si="2"/>
        <v>80</v>
      </c>
      <c r="K7" s="28" t="b">
        <f>IF(C7&gt;=250, "True")</f>
        <v>0</v>
      </c>
    </row>
    <row r="8" spans="1:11" ht="15.75">
      <c r="A8" s="10" t="s">
        <v>20</v>
      </c>
      <c r="B8" s="6" t="s">
        <v>21</v>
      </c>
      <c r="C8" s="25">
        <v>200</v>
      </c>
      <c r="D8" s="17">
        <v>250</v>
      </c>
      <c r="E8" s="17">
        <v>300</v>
      </c>
      <c r="F8" s="21">
        <f t="shared" si="3"/>
        <v>750</v>
      </c>
      <c r="G8" s="5">
        <f t="shared" si="4"/>
        <v>250</v>
      </c>
      <c r="H8" s="5">
        <f t="shared" si="0"/>
        <v>3</v>
      </c>
      <c r="I8" s="5">
        <f t="shared" si="1"/>
        <v>300</v>
      </c>
      <c r="J8" s="5">
        <f t="shared" si="2"/>
        <v>200</v>
      </c>
      <c r="K8" s="28" t="b">
        <f>IF(C8&gt;=250, "true")</f>
        <v>0</v>
      </c>
    </row>
    <row r="9" spans="1:11" ht="15.75">
      <c r="A9" s="10" t="s">
        <v>22</v>
      </c>
      <c r="B9" s="6" t="s">
        <v>21</v>
      </c>
      <c r="C9" s="25">
        <v>300</v>
      </c>
      <c r="D9" s="17">
        <v>350</v>
      </c>
      <c r="E9" s="17">
        <v>400</v>
      </c>
      <c r="F9" s="21">
        <f t="shared" si="3"/>
        <v>1050</v>
      </c>
      <c r="G9" s="5">
        <f t="shared" si="4"/>
        <v>350</v>
      </c>
      <c r="H9" s="5">
        <f t="shared" si="0"/>
        <v>3</v>
      </c>
      <c r="I9" s="5">
        <f t="shared" si="1"/>
        <v>400</v>
      </c>
      <c r="J9" s="5">
        <f t="shared" si="2"/>
        <v>300</v>
      </c>
      <c r="K9" s="28" t="str">
        <f>IF(C9&gt;=250, "True")</f>
        <v>True</v>
      </c>
    </row>
    <row r="10" spans="1:11" ht="15.75">
      <c r="A10" s="10" t="s">
        <v>23</v>
      </c>
      <c r="B10" s="4" t="s">
        <v>24</v>
      </c>
      <c r="C10" s="25">
        <v>250</v>
      </c>
      <c r="D10" s="16">
        <v>280</v>
      </c>
      <c r="E10" s="17">
        <v>320</v>
      </c>
      <c r="F10" s="21">
        <f t="shared" si="3"/>
        <v>850</v>
      </c>
      <c r="G10" s="5">
        <f t="shared" si="4"/>
        <v>283.33333333333331</v>
      </c>
      <c r="H10" s="5">
        <f t="shared" si="0"/>
        <v>3</v>
      </c>
      <c r="I10" s="5">
        <f t="shared" si="1"/>
        <v>320</v>
      </c>
      <c r="J10" s="5">
        <f t="shared" si="2"/>
        <v>250</v>
      </c>
      <c r="K10" s="28" t="str">
        <f>IF(C10&gt;=250, "True")</f>
        <v>True</v>
      </c>
    </row>
    <row r="11" spans="1:11" ht="15.75">
      <c r="A11" s="11" t="s">
        <v>5</v>
      </c>
      <c r="B11" s="8"/>
      <c r="C11" s="26">
        <f>SUM(C2:C10)</f>
        <v>3450</v>
      </c>
      <c r="D11" s="18">
        <f>SUM(D2:D10)</f>
        <v>3970</v>
      </c>
      <c r="E11" s="18">
        <f>SUM(E2:E10)</f>
        <v>4390</v>
      </c>
      <c r="F11" s="22">
        <f>SUM(F2:F10)</f>
        <v>11810</v>
      </c>
      <c r="G11" s="14">
        <f t="shared" si="4"/>
        <v>3936.6666666666665</v>
      </c>
      <c r="H11" s="14">
        <f t="shared" si="0"/>
        <v>3</v>
      </c>
      <c r="I11" s="14">
        <f t="shared" si="1"/>
        <v>4390</v>
      </c>
      <c r="J11" s="14">
        <f t="shared" si="2"/>
        <v>3450</v>
      </c>
      <c r="K11" s="28"/>
    </row>
    <row r="36" spans="2:3" ht="15.75">
      <c r="B36" s="31" t="s">
        <v>0</v>
      </c>
      <c r="C36" s="31" t="s">
        <v>1</v>
      </c>
    </row>
    <row r="37" spans="2:3" ht="15.75">
      <c r="B37" s="4" t="s">
        <v>11</v>
      </c>
      <c r="C37" s="4" t="s">
        <v>12</v>
      </c>
    </row>
    <row r="38" spans="2:3" ht="15.75">
      <c r="B38" s="4" t="s">
        <v>13</v>
      </c>
      <c r="C38" s="4" t="s">
        <v>12</v>
      </c>
    </row>
    <row r="39" spans="2:3" ht="15.75">
      <c r="B39" s="4" t="s">
        <v>14</v>
      </c>
      <c r="C39" s="4" t="s">
        <v>12</v>
      </c>
    </row>
    <row r="40" spans="2:3" ht="15.75">
      <c r="B40" s="4" t="s">
        <v>15</v>
      </c>
      <c r="C40" s="4" t="s">
        <v>16</v>
      </c>
    </row>
    <row r="41" spans="2:3" ht="15.75">
      <c r="B41" s="4" t="s">
        <v>17</v>
      </c>
      <c r="C41" s="4" t="s">
        <v>18</v>
      </c>
    </row>
    <row r="42" spans="2:3" ht="15.75">
      <c r="B42" s="4" t="s">
        <v>19</v>
      </c>
      <c r="C42" s="4" t="s">
        <v>18</v>
      </c>
    </row>
    <row r="43" spans="2:3" ht="15.75">
      <c r="B43" s="4" t="s">
        <v>20</v>
      </c>
      <c r="C43" s="6" t="s">
        <v>21</v>
      </c>
    </row>
    <row r="44" spans="2:3" ht="15.75">
      <c r="B44" s="4" t="s">
        <v>22</v>
      </c>
      <c r="C44" s="6" t="s">
        <v>21</v>
      </c>
    </row>
    <row r="45" spans="2:3" ht="15.75">
      <c r="B45" s="4" t="s">
        <v>23</v>
      </c>
      <c r="C45" s="4" t="s">
        <v>24</v>
      </c>
    </row>
  </sheetData>
  <conditionalFormatting sqref="G1:G1048576">
    <cfRule type="cellIs" dxfId="16" priority="1" operator="greaterThanOrEqual">
      <formula>350</formula>
    </cfRule>
  </conditionalFormatting>
  <dataValidations count="4">
    <dataValidation type="list" allowBlank="1" showInputMessage="1" showErrorMessage="1" sqref="D37:XFD37" xr:uid="{2C89ADC5-6042-4BE2-AEDB-0024B327C1B5}">
      <formula1>"$A$37:$A$45"</formula1>
    </dataValidation>
    <dataValidation type="list" allowBlank="1" showInputMessage="1" showErrorMessage="1" sqref="C29:C35 B29:B36" xr:uid="{72178EE7-F521-49F1-A8B9-13B023BD43E8}">
      <formula1>"electronic"</formula1>
    </dataValidation>
    <dataValidation type="list" allowBlank="1" showInputMessage="1" showErrorMessage="1" sqref="B37" xr:uid="{85F0307F-CA93-406E-B731-878DE575FB44}">
      <formula1>$C$37:$C$45</formula1>
    </dataValidation>
    <dataValidation type="list" allowBlank="1" showInputMessage="1" showErrorMessage="1" sqref="C37:C45" xr:uid="{B0FCCD61-154E-4DAD-9491-311FAE3F4EA7}">
      <formula1>$C$37:$C$46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somayeh ommati</cp:lastModifiedBy>
  <cp:revision/>
  <dcterms:created xsi:type="dcterms:W3CDTF">2025-07-16T15:06:59Z</dcterms:created>
  <dcterms:modified xsi:type="dcterms:W3CDTF">2025-07-16T18:45:27Z</dcterms:modified>
  <cp:category/>
  <cp:contentStatus/>
</cp:coreProperties>
</file>