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d.docs.live.net/e4d31aedbeda0a09/Desktop/"/>
    </mc:Choice>
  </mc:AlternateContent>
  <xr:revisionPtr revIDLastSave="654" documentId="8_{D32567F5-4BBE-4BD9-A1C5-B15B646D12DF}" xr6:coauthVersionLast="47" xr6:coauthVersionMax="47" xr10:uidLastSave="{5BA3E358-4840-4A38-B4C2-83350EC95763}"/>
  <bookViews>
    <workbookView xWindow="-108" yWindow="-108" windowWidth="23256" windowHeight="12456" firstSheet="2" activeTab="7" xr2:uid="{00000000-000D-0000-FFFF-FFFF00000000}"/>
  </bookViews>
  <sheets>
    <sheet name="main table" sheetId="1" r:id="rId1"/>
    <sheet name="Sheet2" sheetId="18" r:id="rId2"/>
    <sheet name="Sales Dashboard" sheetId="9" r:id="rId3"/>
    <sheet name="charts" sheetId="8" r:id="rId4"/>
    <sheet name="notes and exercise 3 and 4" sheetId="2" r:id="rId5"/>
    <sheet name="Sales by time period" sheetId="5" r:id="rId6"/>
    <sheet name="Regional performance compari" sheetId="7" r:id="rId7"/>
    <sheet name="Sheet1" sheetId="11" r:id="rId8"/>
    <sheet name="Sales by Model and milage" sheetId="12" r:id="rId9"/>
    <sheet name="sales by milage" sheetId="13" r:id="rId10"/>
    <sheet name="sales by make and model" sheetId="14" r:id="rId11"/>
    <sheet name="Sales by category" sheetId="10" r:id="rId12"/>
    <sheet name="Sales by quarter" sheetId="15" r:id="rId13"/>
  </sheets>
  <definedNames>
    <definedName name="_xlchart.v1.0" hidden="1">'main table'!$G$2:$G$151</definedName>
  </definedNames>
  <calcPr calcId="191028"/>
  <pivotCaches>
    <pivotCache cacheId="9184" r:id="rId14"/>
    <pivotCache cacheId="9185" r:id="rId15"/>
    <pivotCache cacheId="997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9" i="9" l="1" a="1"/>
  <c r="F79" i="9"/>
  <c r="F2" i="9" a="1"/>
  <c r="F2" i="9"/>
  <c r="F3" i="9" a="1"/>
  <c r="F3" i="9"/>
  <c r="F4" i="9" a="1"/>
  <c r="F4" i="9"/>
  <c r="F5" i="9" a="1"/>
  <c r="F5" i="9"/>
  <c r="F6" i="9" a="1"/>
  <c r="F6" i="9"/>
  <c r="F7" i="9" a="1"/>
  <c r="F7" i="9"/>
  <c r="F8" i="9" a="1"/>
  <c r="F8" i="9"/>
  <c r="F9" i="9" a="1"/>
  <c r="F9" i="9"/>
  <c r="F10" i="9" a="1"/>
  <c r="F10" i="9"/>
  <c r="F11" i="9" a="1"/>
  <c r="F11" i="9"/>
  <c r="F12" i="9" a="1"/>
  <c r="F12" i="9"/>
  <c r="F13" i="9" a="1"/>
  <c r="F13" i="9"/>
  <c r="F14" i="9" a="1"/>
  <c r="F14" i="9"/>
  <c r="F15" i="9" a="1"/>
  <c r="F15" i="9"/>
  <c r="F16" i="9" a="1"/>
  <c r="F16" i="9"/>
  <c r="F17" i="9" a="1"/>
  <c r="F17" i="9"/>
  <c r="F18" i="9" a="1"/>
  <c r="F18" i="9"/>
  <c r="F19" i="9" a="1"/>
  <c r="F19" i="9"/>
  <c r="F20" i="9" a="1"/>
  <c r="F20" i="9"/>
  <c r="F21" i="9" a="1"/>
  <c r="F21" i="9"/>
  <c r="F22" i="9" a="1"/>
  <c r="F22" i="9"/>
  <c r="F23" i="9" a="1"/>
  <c r="F23" i="9"/>
  <c r="F24" i="9" a="1"/>
  <c r="F24" i="9"/>
  <c r="F25" i="9" a="1"/>
  <c r="F25" i="9"/>
  <c r="F26" i="9" a="1"/>
  <c r="F26" i="9"/>
  <c r="F27" i="9" a="1"/>
  <c r="F27" i="9"/>
  <c r="F28" i="9" a="1"/>
  <c r="F28" i="9"/>
  <c r="F29" i="9" a="1"/>
  <c r="F29" i="9"/>
  <c r="F30" i="9" a="1"/>
  <c r="F30" i="9"/>
  <c r="F31" i="9" a="1"/>
  <c r="F31" i="9"/>
  <c r="F32" i="9" a="1"/>
  <c r="F32" i="9"/>
  <c r="F33" i="9" a="1"/>
  <c r="F33" i="9"/>
  <c r="F34" i="9" a="1"/>
  <c r="F34" i="9"/>
  <c r="F35" i="9" a="1"/>
  <c r="F35" i="9"/>
  <c r="F36" i="9" a="1"/>
  <c r="F36" i="9"/>
  <c r="F37" i="9" a="1"/>
  <c r="F37" i="9"/>
  <c r="F38" i="9" a="1"/>
  <c r="F38" i="9"/>
  <c r="F39" i="9" a="1"/>
  <c r="F39" i="9"/>
  <c r="F40" i="9" a="1"/>
  <c r="F40" i="9"/>
  <c r="F41" i="9" a="1"/>
  <c r="F41" i="9"/>
  <c r="F42" i="9" a="1"/>
  <c r="F42" i="9"/>
  <c r="F43" i="9" a="1"/>
  <c r="F43" i="9"/>
  <c r="F44" i="9" a="1"/>
  <c r="F44" i="9"/>
  <c r="F45" i="9" a="1"/>
  <c r="F45" i="9"/>
  <c r="F46" i="9" a="1"/>
  <c r="F46" i="9"/>
  <c r="F47" i="9" a="1"/>
  <c r="F47" i="9"/>
  <c r="F48" i="9" a="1"/>
  <c r="F48" i="9"/>
  <c r="F49" i="9" a="1"/>
  <c r="F49" i="9"/>
  <c r="F50" i="9" a="1"/>
  <c r="F50" i="9"/>
  <c r="F51" i="9" a="1"/>
  <c r="F51" i="9"/>
  <c r="F52" i="9" a="1"/>
  <c r="F52" i="9"/>
  <c r="F53" i="9" a="1"/>
  <c r="F53" i="9"/>
  <c r="F54" i="9" a="1"/>
  <c r="F54" i="9"/>
  <c r="F55" i="9" a="1"/>
  <c r="F55" i="9"/>
  <c r="F56" i="9" a="1"/>
  <c r="F56" i="9"/>
  <c r="F57" i="9" a="1"/>
  <c r="F57" i="9"/>
  <c r="F58" i="9" a="1"/>
  <c r="F58" i="9"/>
  <c r="F59" i="9" a="1"/>
  <c r="F59" i="9"/>
  <c r="F60" i="9" a="1"/>
  <c r="F60" i="9"/>
  <c r="F61" i="9" a="1"/>
  <c r="F61" i="9"/>
  <c r="F62" i="9" a="1"/>
  <c r="F62" i="9"/>
  <c r="F63" i="9" a="1"/>
  <c r="F63" i="9"/>
  <c r="F64" i="9" a="1"/>
  <c r="F64" i="9"/>
  <c r="F65" i="9" a="1"/>
  <c r="F65" i="9"/>
  <c r="F66" i="9" a="1"/>
  <c r="F66" i="9"/>
  <c r="F67" i="9" a="1"/>
  <c r="F67" i="9"/>
  <c r="F68" i="9" a="1"/>
  <c r="F68" i="9"/>
  <c r="F69" i="9" a="1"/>
  <c r="F69" i="9"/>
  <c r="F70" i="9" a="1"/>
  <c r="F70" i="9"/>
  <c r="F71" i="9" a="1"/>
  <c r="F71" i="9"/>
  <c r="F72" i="9" a="1"/>
  <c r="F72" i="9"/>
  <c r="F73" i="9" a="1"/>
  <c r="F73" i="9"/>
  <c r="F74" i="9" a="1"/>
  <c r="F74" i="9"/>
  <c r="F75" i="9" a="1"/>
  <c r="F75" i="9"/>
  <c r="F76" i="9" a="1"/>
  <c r="F76" i="9"/>
  <c r="F77" i="9" a="1"/>
  <c r="F77" i="9"/>
  <c r="F78" i="9" a="1"/>
  <c r="F78" i="9"/>
  <c r="F80" i="9" a="1"/>
  <c r="F80" i="9"/>
  <c r="F81" i="9" a="1"/>
  <c r="F81" i="9"/>
  <c r="F82" i="9" a="1"/>
  <c r="F82" i="9"/>
  <c r="F83" i="9" a="1"/>
  <c r="F83" i="9"/>
  <c r="F84" i="9" a="1"/>
  <c r="F84" i="9"/>
  <c r="F85" i="9" a="1"/>
  <c r="F85" i="9"/>
  <c r="F86" i="9" a="1"/>
  <c r="F86" i="9"/>
  <c r="F87" i="9" a="1"/>
  <c r="F87" i="9"/>
  <c r="F88" i="9" a="1"/>
  <c r="F88" i="9"/>
  <c r="F89" i="9" a="1"/>
  <c r="F89" i="9"/>
  <c r="F90" i="9" a="1"/>
  <c r="F90" i="9"/>
  <c r="F91" i="9" a="1"/>
  <c r="F91" i="9"/>
  <c r="F92" i="9" a="1"/>
  <c r="F92" i="9"/>
  <c r="F93" i="9" a="1"/>
  <c r="F93" i="9"/>
  <c r="F94" i="9" a="1"/>
  <c r="F94" i="9"/>
  <c r="F95" i="9" a="1"/>
  <c r="F95" i="9"/>
  <c r="F96" i="9" a="1"/>
  <c r="F96" i="9"/>
  <c r="F97" i="9" a="1"/>
  <c r="F97" i="9"/>
  <c r="F98" i="9" a="1"/>
  <c r="F98" i="9"/>
  <c r="F99" i="9" a="1"/>
  <c r="F99" i="9"/>
  <c r="F100" i="9" a="1"/>
  <c r="F100" i="9"/>
  <c r="F101" i="9" a="1"/>
  <c r="F101" i="9"/>
  <c r="F102" i="9" a="1"/>
  <c r="F102" i="9"/>
  <c r="F103" i="9" a="1"/>
  <c r="F103" i="9"/>
  <c r="F104" i="9" a="1"/>
  <c r="F104" i="9"/>
  <c r="F105" i="9" a="1"/>
  <c r="F105" i="9"/>
  <c r="F106" i="9" a="1"/>
  <c r="F106" i="9"/>
  <c r="F107" i="9" a="1"/>
  <c r="F107" i="9"/>
  <c r="F108" i="9" a="1"/>
  <c r="F108" i="9"/>
  <c r="F109" i="9" a="1"/>
  <c r="F109" i="9"/>
  <c r="F110" i="9" a="1"/>
  <c r="F110" i="9"/>
  <c r="F111" i="9" a="1"/>
  <c r="F111" i="9"/>
  <c r="F112" i="9" a="1"/>
  <c r="F112" i="9"/>
  <c r="F113" i="9" a="1"/>
  <c r="F113" i="9"/>
  <c r="F114" i="9" a="1"/>
  <c r="F114" i="9"/>
  <c r="F115" i="9" a="1"/>
  <c r="F115" i="9"/>
  <c r="F116" i="9" a="1"/>
  <c r="F116" i="9"/>
  <c r="F117" i="9" a="1"/>
  <c r="F117" i="9"/>
  <c r="F118" i="9" a="1"/>
  <c r="F118" i="9"/>
  <c r="F119" i="9" a="1"/>
  <c r="F119" i="9"/>
  <c r="F120" i="9" a="1"/>
  <c r="F120" i="9"/>
  <c r="F121" i="9" a="1"/>
  <c r="F121" i="9"/>
  <c r="F122" i="9" a="1"/>
  <c r="F122" i="9"/>
  <c r="F123" i="9" a="1"/>
  <c r="F123" i="9"/>
  <c r="F124" i="9" a="1"/>
  <c r="F124" i="9"/>
  <c r="F125" i="9" a="1"/>
  <c r="F125" i="9"/>
  <c r="F126" i="9" a="1"/>
  <c r="F126" i="9"/>
  <c r="F127" i="9" a="1"/>
  <c r="F127" i="9"/>
  <c r="F128" i="9" a="1"/>
  <c r="F128" i="9"/>
  <c r="F129" i="9" a="1"/>
  <c r="F129" i="9"/>
  <c r="F130" i="9" a="1"/>
  <c r="F130" i="9"/>
  <c r="F131" i="9" a="1"/>
  <c r="F131" i="9"/>
  <c r="F132" i="9" a="1"/>
  <c r="F132" i="9"/>
  <c r="F133" i="9" a="1"/>
  <c r="F133" i="9"/>
  <c r="F134" i="9" a="1"/>
  <c r="F134" i="9"/>
  <c r="F135" i="9" a="1"/>
  <c r="F135" i="9"/>
  <c r="F136" i="9" a="1"/>
  <c r="F136" i="9"/>
  <c r="F137" i="9" a="1"/>
  <c r="F137" i="9"/>
  <c r="F138" i="9" a="1"/>
  <c r="F138" i="9"/>
  <c r="F139" i="9" a="1"/>
  <c r="F139" i="9"/>
  <c r="F140" i="9" a="1"/>
  <c r="F140" i="9"/>
  <c r="F141" i="9" a="1"/>
  <c r="F141" i="9"/>
  <c r="F142" i="9" a="1"/>
  <c r="F142" i="9"/>
  <c r="F143" i="9" a="1"/>
  <c r="F143" i="9"/>
  <c r="F144" i="9" a="1"/>
  <c r="F144" i="9"/>
  <c r="F145" i="9" a="1"/>
  <c r="F145" i="9"/>
  <c r="F146" i="9" a="1"/>
  <c r="F146" i="9"/>
  <c r="F147" i="9" a="1"/>
  <c r="F147" i="9"/>
  <c r="F148" i="9" a="1"/>
  <c r="F148" i="9"/>
  <c r="F149" i="9" a="1"/>
  <c r="F149" i="9"/>
  <c r="F150" i="9" a="1"/>
  <c r="F150" i="9"/>
  <c r="F151" i="9" a="1"/>
  <c r="F151" i="9"/>
  <c r="E15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<sst xmlns="http://schemas.openxmlformats.org/spreadsheetml/2006/main" count="3331" uniqueCount="508">
  <si>
    <t>VIN</t>
  </si>
  <si>
    <t>Make</t>
  </si>
  <si>
    <t>Model</t>
  </si>
  <si>
    <t>Vehicle_Category</t>
  </si>
  <si>
    <t>Vehicle_Sub_Category</t>
  </si>
  <si>
    <t>Market_Segment</t>
  </si>
  <si>
    <t>Sale_Price</t>
  </si>
  <si>
    <t>Sale_Price_Segment</t>
  </si>
  <si>
    <t>Customer_Name</t>
  </si>
  <si>
    <t>Customer_Email</t>
  </si>
  <si>
    <t>Dealer_Name</t>
  </si>
  <si>
    <t>Dealer_Region</t>
  </si>
  <si>
    <t>Fuel_Type</t>
  </si>
  <si>
    <t>Engine_Size</t>
  </si>
  <si>
    <t>Color</t>
  </si>
  <si>
    <t>Mileage</t>
  </si>
  <si>
    <t>Model_Year</t>
  </si>
  <si>
    <t>Sales_Date_A</t>
  </si>
  <si>
    <t>Sales_Date_Month</t>
  </si>
  <si>
    <t>Quarter</t>
  </si>
  <si>
    <t>1FTEW1E63JKF12358</t>
  </si>
  <si>
    <t>Ford</t>
  </si>
  <si>
    <t>Bronco Sport</t>
  </si>
  <si>
    <t>SUV</t>
  </si>
  <si>
    <t>Compact SUV</t>
  </si>
  <si>
    <t>Standard</t>
  </si>
  <si>
    <t>$25K-$39.9K</t>
  </si>
  <si>
    <t>Destiny Thompson</t>
  </si>
  <si>
    <t>d.thompson2@email.com</t>
  </si>
  <si>
    <t>Ford Country</t>
  </si>
  <si>
    <t>Midwest</t>
  </si>
  <si>
    <t>Gasoline</t>
  </si>
  <si>
    <t>1.5L</t>
  </si>
  <si>
    <t>Green</t>
  </si>
  <si>
    <t>Nov</t>
  </si>
  <si>
    <t>Q4</t>
  </si>
  <si>
    <t>1FTEW1E63JKF12351</t>
  </si>
  <si>
    <t>1FTEW1E63JKF12352</t>
  </si>
  <si>
    <t>1FTEW1E63JKF12353</t>
  </si>
  <si>
    <t>1FTEW1E55JKF12350</t>
  </si>
  <si>
    <t>Bronco</t>
  </si>
  <si>
    <t>Gerald White</t>
  </si>
  <si>
    <t>g.white@email.com</t>
  </si>
  <si>
    <t>2.3L</t>
  </si>
  <si>
    <t>Jul</t>
  </si>
  <si>
    <t>Q3</t>
  </si>
  <si>
    <t>1FTEW1E55JKF12351</t>
  </si>
  <si>
    <t>SVU</t>
  </si>
  <si>
    <t>1G1ZB5ST6JF123465</t>
  </si>
  <si>
    <t>Chevrolet</t>
  </si>
  <si>
    <t>Blazer</t>
  </si>
  <si>
    <t>Zachary White</t>
  </si>
  <si>
    <t>z.white@email.com</t>
  </si>
  <si>
    <t>Chevy World</t>
  </si>
  <si>
    <t>2.5L</t>
  </si>
  <si>
    <t>Black</t>
  </si>
  <si>
    <t>Sep</t>
  </si>
  <si>
    <t>1FTEW1E59JKF12354</t>
  </si>
  <si>
    <t>EcoSport</t>
  </si>
  <si>
    <t>Under $25,000</t>
  </si>
  <si>
    <t>Megan Moore</t>
  </si>
  <si>
    <t>m.moore2@email.com</t>
  </si>
  <si>
    <t>1.0L</t>
  </si>
  <si>
    <t>White</t>
  </si>
  <si>
    <t>1FTEW1E59JKF12351</t>
  </si>
  <si>
    <t>1G1ZB5ST6JF123461</t>
  </si>
  <si>
    <t>1G1ZB5ST6JF123462</t>
  </si>
  <si>
    <t>1FTEW1E59JKF12352</t>
  </si>
  <si>
    <t>1G1ZB5ST6JF123463</t>
  </si>
  <si>
    <t>1FTEW1E59JKF12353</t>
  </si>
  <si>
    <t>1G1ZB5ST9JF123468</t>
  </si>
  <si>
    <t>Bolt</t>
  </si>
  <si>
    <t>Sedan</t>
  </si>
  <si>
    <t>Full-Size Car</t>
  </si>
  <si>
    <t>Marcus White</t>
  </si>
  <si>
    <t>m.white@email.com</t>
  </si>
  <si>
    <t>Electric</t>
  </si>
  <si>
    <t>Red</t>
  </si>
  <si>
    <t>Oct</t>
  </si>
  <si>
    <t>1G1ZB5ST9JF123461</t>
  </si>
  <si>
    <t>1G1ZB5ST9JF123462</t>
  </si>
  <si>
    <t>1G1ZB5ST9JF123451</t>
  </si>
  <si>
    <t>Toyota</t>
  </si>
  <si>
    <t>Prius</t>
  </si>
  <si>
    <t>Hatchback</t>
  </si>
  <si>
    <t>Hybid</t>
  </si>
  <si>
    <t>Eco-Friendly</t>
  </si>
  <si>
    <t>Helen Jackson</t>
  </si>
  <si>
    <t>h.jackson@gmail.com</t>
  </si>
  <si>
    <t>chevy world</t>
  </si>
  <si>
    <t>Apr</t>
  </si>
  <si>
    <t>Q2</t>
  </si>
  <si>
    <t>1G1ZB5ST9JF123457</t>
  </si>
  <si>
    <t>Hybrid</t>
  </si>
  <si>
    <t>1G1ZB5ST9JF123452</t>
  </si>
  <si>
    <t>1FTEW1E50JKF12345</t>
  </si>
  <si>
    <t>Camry</t>
  </si>
  <si>
    <t>Mid/Full-Size Car</t>
  </si>
  <si>
    <t>Daniel Harris</t>
  </si>
  <si>
    <t>d.harris@email.com</t>
  </si>
  <si>
    <t>5.0L</t>
  </si>
  <si>
    <t>Mar</t>
  </si>
  <si>
    <t>Q1</t>
  </si>
  <si>
    <t>1G1ZB5ST3JF123462</t>
  </si>
  <si>
    <t>Corolla</t>
  </si>
  <si>
    <t>Subcompact/Compact Car</t>
  </si>
  <si>
    <t>Sandra Harris</t>
  </si>
  <si>
    <t>s.harris@email.com</t>
  </si>
  <si>
    <t>5.3L</t>
  </si>
  <si>
    <t>Gray</t>
  </si>
  <si>
    <t>WBA8E9G68HNU12355</t>
  </si>
  <si>
    <t>BMW</t>
  </si>
  <si>
    <t>M3</t>
  </si>
  <si>
    <t>Luxury/Performance</t>
  </si>
  <si>
    <t>$60K-$89.9K</t>
  </si>
  <si>
    <t>Autumn Lee</t>
  </si>
  <si>
    <t>a.lee@gmail.com</t>
  </si>
  <si>
    <t>BMW Elite</t>
  </si>
  <si>
    <t>Northeast</t>
  </si>
  <si>
    <t>3.0L</t>
  </si>
  <si>
    <t>Dec</t>
  </si>
  <si>
    <t>WBA8E9G68HNU12351</t>
  </si>
  <si>
    <t>WBA8E9G68HNU12352</t>
  </si>
  <si>
    <t>WBA8E9G68HNU12353</t>
  </si>
  <si>
    <t>WBA8E9G63HNU12350</t>
  </si>
  <si>
    <t>7 Series</t>
  </si>
  <si>
    <t>Keith Wilson</t>
  </si>
  <si>
    <t>k.wilson@email.com</t>
  </si>
  <si>
    <t>WBA8E9G63HNU12351</t>
  </si>
  <si>
    <t>1HGCV1F37JA123457</t>
  </si>
  <si>
    <t>Honda</t>
  </si>
  <si>
    <t>Accord</t>
  </si>
  <si>
    <t>Kenneth Lee</t>
  </si>
  <si>
    <t>k.lee@gmail.com</t>
  </si>
  <si>
    <t>Metro Honda</t>
  </si>
  <si>
    <t>1HGCV1F37JA123451</t>
  </si>
  <si>
    <t>1HGCV1F37JA123452</t>
  </si>
  <si>
    <t>Truck</t>
  </si>
  <si>
    <t>3N1AB7AP9HY123456</t>
  </si>
  <si>
    <t>Nissan</t>
  </si>
  <si>
    <t>Altima</t>
  </si>
  <si>
    <t>Mike Davis</t>
  </si>
  <si>
    <t>m.davis@yahoo.com</t>
  </si>
  <si>
    <t>Silver</t>
  </si>
  <si>
    <t>Feb</t>
  </si>
  <si>
    <t>3N1AB7AP9HY123451</t>
  </si>
  <si>
    <t>3N1AB7AP9HY123452</t>
  </si>
  <si>
    <t>3N1AB7AP9HY123453</t>
  </si>
  <si>
    <t>1HGCV1F48JA123468</t>
  </si>
  <si>
    <t>Sean Wilson</t>
  </si>
  <si>
    <t>s.wilson@email.com</t>
  </si>
  <si>
    <t>WBA8E9G59HNU12346</t>
  </si>
  <si>
    <t>Joseph Thompson</t>
  </si>
  <si>
    <t>j.thompson@email.com</t>
  </si>
  <si>
    <t>WBA8E9G59HNU12341</t>
  </si>
  <si>
    <t>WBA8E9G59HNU12342</t>
  </si>
  <si>
    <t>WBA8E9G60HNU12347</t>
  </si>
  <si>
    <t>Edward White</t>
  </si>
  <si>
    <t>e.white@email.com</t>
  </si>
  <si>
    <t>2.0L</t>
  </si>
  <si>
    <t>May</t>
  </si>
  <si>
    <t>WBA8E9G60HNU12341</t>
  </si>
  <si>
    <t>WBA8E9G60HNU12342</t>
  </si>
  <si>
    <t>WBA8E9G64HNU12359</t>
  </si>
  <si>
    <t>8 Series</t>
  </si>
  <si>
    <t>Coupe</t>
  </si>
  <si>
    <t>Luxury Coupe</t>
  </si>
  <si>
    <t>$90K-$129.9K</t>
  </si>
  <si>
    <t>Paul Martin</t>
  </si>
  <si>
    <t>p.martin2@email.com</t>
  </si>
  <si>
    <t>Blue</t>
  </si>
  <si>
    <t>WBA8E9G64HNU12351</t>
  </si>
  <si>
    <t>1HGCV1F43JA123463</t>
  </si>
  <si>
    <t>RAV4</t>
  </si>
  <si>
    <t>Mid/Full-Size SUV</t>
  </si>
  <si>
    <t>Betty Thompson</t>
  </si>
  <si>
    <t>b.thompson@email.com</t>
  </si>
  <si>
    <t>metro honda</t>
  </si>
  <si>
    <t>3.5L</t>
  </si>
  <si>
    <t>Aug</t>
  </si>
  <si>
    <t>1HGCV1F46JA123466</t>
  </si>
  <si>
    <t>Highlander</t>
  </si>
  <si>
    <t>$40K-$59.9K</t>
  </si>
  <si>
    <t>Gregory Martin</t>
  </si>
  <si>
    <t>g.martin@email.com</t>
  </si>
  <si>
    <t>WBA8E9G62HNU12349</t>
  </si>
  <si>
    <t>Harold Wilson</t>
  </si>
  <si>
    <t>h.wilson@email.com</t>
  </si>
  <si>
    <t>Jun</t>
  </si>
  <si>
    <t>WBA8E9G62HNU12341</t>
  </si>
  <si>
    <t>WBA8E9G62HNU12342</t>
  </si>
  <si>
    <t>WBA8E9G61HNU12348</t>
  </si>
  <si>
    <t>Gloria Anderson</t>
  </si>
  <si>
    <t>g.anderson@email.com</t>
  </si>
  <si>
    <t>WBA8E9G61HNU12341</t>
  </si>
  <si>
    <t>WBA8E9G61HNU12342</t>
  </si>
  <si>
    <t>1HGBH41JXMN109186</t>
  </si>
  <si>
    <t>Civic</t>
  </si>
  <si>
    <t>John Smith</t>
  </si>
  <si>
    <t>john.smith@email.com</t>
  </si>
  <si>
    <t>Jan</t>
  </si>
  <si>
    <t>1HGBH41JXMN109181</t>
  </si>
  <si>
    <t>1HGCV1F36JA123456</t>
  </si>
  <si>
    <t>Patricia Martinez</t>
  </si>
  <si>
    <t>p.martinez@gmail.com</t>
  </si>
  <si>
    <t>1HGCV1F36JA123451</t>
  </si>
  <si>
    <t>1C4RJFBG1KC123467</t>
  </si>
  <si>
    <t>Jeep</t>
  </si>
  <si>
    <t>Avenger</t>
  </si>
  <si>
    <t>Tyler Martin</t>
  </si>
  <si>
    <t>t.martin@gmail.com</t>
  </si>
  <si>
    <t>Jeep Nation</t>
  </si>
  <si>
    <t>South</t>
  </si>
  <si>
    <t>1.3L</t>
  </si>
  <si>
    <t>1C4RJFBG1KC123461</t>
  </si>
  <si>
    <t>1C4RJFBG1KC123462</t>
  </si>
  <si>
    <t>1C4RJFBG1KC123463</t>
  </si>
  <si>
    <t>1C4RJFBG1KC123464</t>
  </si>
  <si>
    <t>1C4RJFBG1KC123465</t>
  </si>
  <si>
    <t>1C4RJFBG1KC123466</t>
  </si>
  <si>
    <t>1C4RJFBG8KC123464</t>
  </si>
  <si>
    <t>Commander</t>
  </si>
  <si>
    <t>Matthew Martin</t>
  </si>
  <si>
    <t>m.martin@gmail.com</t>
  </si>
  <si>
    <t>3.7L</t>
  </si>
  <si>
    <t>1C4RJFBG8KC123461</t>
  </si>
  <si>
    <t>1C4RJFBG8KC123462</t>
  </si>
  <si>
    <t>1N4AL3AP4JC123465</t>
  </si>
  <si>
    <t>Armada</t>
  </si>
  <si>
    <t>Terry Thomas</t>
  </si>
  <si>
    <t>t.thomas@email.com</t>
  </si>
  <si>
    <t>Nissan Direct</t>
  </si>
  <si>
    <t>5.6L</t>
  </si>
  <si>
    <t>1N4AL3AP4JC123461</t>
  </si>
  <si>
    <t>1N4AL3AP4JC123462</t>
  </si>
  <si>
    <t>1N4AL3AP4JC123463</t>
  </si>
  <si>
    <t>1N4AL3AP4JC123464</t>
  </si>
  <si>
    <t>1C4RJFAG8KC321654</t>
  </si>
  <si>
    <t>Grand Cherokee</t>
  </si>
  <si>
    <t>Amanda Taylor</t>
  </si>
  <si>
    <t>a.taylor@gmail.com</t>
  </si>
  <si>
    <t>3.6L</t>
  </si>
  <si>
    <t>1C4RJFAG8KC321651</t>
  </si>
  <si>
    <t>1C4RJFAG8KC321652</t>
  </si>
  <si>
    <t>1C4RJFBG3KC123456</t>
  </si>
  <si>
    <t>Elizabeth White</t>
  </si>
  <si>
    <t>jeep nation</t>
  </si>
  <si>
    <t>1C4RJFBG3KC123451</t>
  </si>
  <si>
    <t>1C4RJFBG3KC123452</t>
  </si>
  <si>
    <t>1C4RJFBG3KC123453</t>
  </si>
  <si>
    <t>1C4RJFBG3KC123454</t>
  </si>
  <si>
    <t>1C4RJFBG3KC123455</t>
  </si>
  <si>
    <t>1N4AL3AP8JC123456</t>
  </si>
  <si>
    <t>Mary Thomas</t>
  </si>
  <si>
    <t>mthomas@email.com</t>
  </si>
  <si>
    <t>1N4AL3AP8JC123451</t>
  </si>
  <si>
    <t>blue</t>
  </si>
  <si>
    <t>1C4RJFBG7KC123461</t>
  </si>
  <si>
    <t>Gloria Lee</t>
  </si>
  <si>
    <t>g.lee@gmail.com</t>
  </si>
  <si>
    <t>Orange</t>
  </si>
  <si>
    <t>1N4AL3AP0JC123458</t>
  </si>
  <si>
    <t>Joe Garcia</t>
  </si>
  <si>
    <t>j.garcia@email.com</t>
  </si>
  <si>
    <t>nissan direct</t>
  </si>
  <si>
    <t>1N4AL3AP0JC123451</t>
  </si>
  <si>
    <t>1N4AL3AP0JC123452</t>
  </si>
  <si>
    <t>1C4RJFBG5KC123471</t>
  </si>
  <si>
    <t>Bryce Thomas</t>
  </si>
  <si>
    <t>b.thomas2@email.com</t>
  </si>
  <si>
    <t>6.4L</t>
  </si>
  <si>
    <t>1N4AL3AP1JC123469</t>
  </si>
  <si>
    <t>Cameron Garcia</t>
  </si>
  <si>
    <t>c.garcia2@email.com</t>
  </si>
  <si>
    <t>1N4AL3AP2JC123470</t>
  </si>
  <si>
    <t>Parker White</t>
  </si>
  <si>
    <t>p.white@email.com</t>
  </si>
  <si>
    <t>1C4RJFBG4KC123470</t>
  </si>
  <si>
    <t>Hunter Martin</t>
  </si>
  <si>
    <t>h.martin@gmail.com</t>
  </si>
  <si>
    <t>5.7L</t>
  </si>
  <si>
    <t>1C4RJFBG2KC123468</t>
  </si>
  <si>
    <t>Devin Thomas</t>
  </si>
  <si>
    <t>d.thomas2@email.com</t>
  </si>
  <si>
    <t>1C4RJFBG9KC123465</t>
  </si>
  <si>
    <t>Brandon Thomas</t>
  </si>
  <si>
    <t>b.thomas@email.com</t>
  </si>
  <si>
    <t>2.4L</t>
  </si>
  <si>
    <t>1C4RJFBG6KC123459</t>
  </si>
  <si>
    <t>Kathryn Thompson</t>
  </si>
  <si>
    <t>k.thompson@email.com</t>
  </si>
  <si>
    <t>1C4RJFBG6KC123451</t>
  </si>
  <si>
    <t>1C4RJFBG6KC123452</t>
  </si>
  <si>
    <t>1N4AL3AP3JC123479</t>
  </si>
  <si>
    <t>GT-R</t>
  </si>
  <si>
    <t>Other</t>
  </si>
  <si>
    <t>Easton Taylor</t>
  </si>
  <si>
    <t>e.taylor@gmail.com</t>
  </si>
  <si>
    <t>3.8L</t>
  </si>
  <si>
    <t>1N4AL3AP3JC123471</t>
  </si>
  <si>
    <t>1N4AL3AP3JC123472</t>
  </si>
  <si>
    <t>1N4AL3AP3JC123473</t>
  </si>
  <si>
    <t>1N4AL3AP3JC123474</t>
  </si>
  <si>
    <t>4T1BF1FK9EU123467</t>
  </si>
  <si>
    <t>C-HR</t>
  </si>
  <si>
    <t>Amanda Jackson</t>
  </si>
  <si>
    <t>a.jackson2@gmail.com</t>
  </si>
  <si>
    <t>Toyota Center</t>
  </si>
  <si>
    <t>West</t>
  </si>
  <si>
    <t>4T1BF1FK6EU123464</t>
  </si>
  <si>
    <t>FJ Cruiser</t>
  </si>
  <si>
    <t>Michelle Jackson</t>
  </si>
  <si>
    <t>m.jackson@gmail.com</t>
  </si>
  <si>
    <t>4.0L</t>
  </si>
  <si>
    <t>Yellow</t>
  </si>
  <si>
    <t>4T1BF1FK4EU123462</t>
  </si>
  <si>
    <t>Sequoia</t>
  </si>
  <si>
    <t>Martha Anderson</t>
  </si>
  <si>
    <t>m.anderson@email.com</t>
  </si>
  <si>
    <t>4T1BF1FK7EU123465</t>
  </si>
  <si>
    <t>Venza</t>
  </si>
  <si>
    <t>Amy Moore</t>
  </si>
  <si>
    <t>a.moore@email.com</t>
  </si>
  <si>
    <t>2.7L</t>
  </si>
  <si>
    <t>4T1BF1FK1EU123459</t>
  </si>
  <si>
    <t>Ralph White</t>
  </si>
  <si>
    <t>r.white@email.com</t>
  </si>
  <si>
    <t>4T1BF1FK1EU123451</t>
  </si>
  <si>
    <t>4T1BF1FK1EU123452</t>
  </si>
  <si>
    <t>5YJSA1E28JF123458</t>
  </si>
  <si>
    <t>Tesla</t>
  </si>
  <si>
    <t>Model Y</t>
  </si>
  <si>
    <t>Donna Harris</t>
  </si>
  <si>
    <t>Tesla Direct</t>
  </si>
  <si>
    <t>5YJSA1E28JF123451</t>
  </si>
  <si>
    <t>5YJSA1E28JF123452</t>
  </si>
  <si>
    <t>4T1BF1FK3EU123471</t>
  </si>
  <si>
    <t>Mirai</t>
  </si>
  <si>
    <t>Brooke Moore</t>
  </si>
  <si>
    <t>b.moore@email.com</t>
  </si>
  <si>
    <t>Hydrogen</t>
  </si>
  <si>
    <t>4T1BF1FK2EU123470</t>
  </si>
  <si>
    <t>Sierra Jackson</t>
  </si>
  <si>
    <t>s.jackson2@gmail.com</t>
  </si>
  <si>
    <t>toyota center</t>
  </si>
  <si>
    <t>KM8J3CA59JU123470</t>
  </si>
  <si>
    <t>Hyundai</t>
  </si>
  <si>
    <t>Elantra N</t>
  </si>
  <si>
    <t>Savannah Harris</t>
  </si>
  <si>
    <t>s.harris3@email.com</t>
  </si>
  <si>
    <t>hyundai plus</t>
  </si>
  <si>
    <t>KM8J3CA59JU123471</t>
  </si>
  <si>
    <t>KM8J3CA59JU123472</t>
  </si>
  <si>
    <t>4T1BF1FK0EU123468</t>
  </si>
  <si>
    <t>Courtney Moore</t>
  </si>
  <si>
    <t>c.moore@email.com</t>
  </si>
  <si>
    <t>KM8J3CA52JU123463</t>
  </si>
  <si>
    <t>Donald Wilson</t>
  </si>
  <si>
    <t>d.wilson@email.com</t>
  </si>
  <si>
    <t>Hyundai Plus</t>
  </si>
  <si>
    <t>4T1BF1FK3EU123461</t>
  </si>
  <si>
    <t>Avalon</t>
  </si>
  <si>
    <t>Philip Martin</t>
  </si>
  <si>
    <t>p.martin@email.com</t>
  </si>
  <si>
    <t>4T1BF1FK9EU123457</t>
  </si>
  <si>
    <t>Linda Wilson</t>
  </si>
  <si>
    <t>l.wilson@email.com</t>
  </si>
  <si>
    <t>1.8L</t>
  </si>
  <si>
    <t>4T1BF1FK9EU123451</t>
  </si>
  <si>
    <t>4T1BF1FK9EU123452</t>
  </si>
  <si>
    <t>5YJSA1E26JF123456</t>
  </si>
  <si>
    <t>Model S</t>
  </si>
  <si>
    <t>Michael Rodriguez</t>
  </si>
  <si>
    <t>mrodriguez@email.com</t>
  </si>
  <si>
    <t>5YJSA1E26JF123451</t>
  </si>
  <si>
    <t>KM8J3CA54JU123465</t>
  </si>
  <si>
    <t>Nicole Anderson</t>
  </si>
  <si>
    <t>n.anderson@email.com</t>
  </si>
  <si>
    <t>5YJSA1E27JF123457</t>
  </si>
  <si>
    <t>Nancy Garcia</t>
  </si>
  <si>
    <t>n.garcia@email.com</t>
  </si>
  <si>
    <t>5YJSA1E27JF123451</t>
  </si>
  <si>
    <t>5YJSA1E27JF123452</t>
  </si>
  <si>
    <t>KMHCT4AE9CU987654</t>
  </si>
  <si>
    <t>Robert Wilson</t>
  </si>
  <si>
    <t>rwilson@email.com</t>
  </si>
  <si>
    <t>KM8J3CA56JU123467</t>
  </si>
  <si>
    <t>Brittany Harris</t>
  </si>
  <si>
    <t>b.harris@email.com</t>
  </si>
  <si>
    <t>KM8J3CA60JU123471</t>
  </si>
  <si>
    <t>Peyton Anderson</t>
  </si>
  <si>
    <t>p.anderson2@email.com</t>
  </si>
  <si>
    <t>3.3L</t>
  </si>
  <si>
    <t>4T1BF1FK1EU123469</t>
  </si>
  <si>
    <t>Jenna Thompson</t>
  </si>
  <si>
    <t>j.thompson3@email.com</t>
  </si>
  <si>
    <t>5YJSA1E34JF123468</t>
  </si>
  <si>
    <t>Rachel Lee</t>
  </si>
  <si>
    <t>r.lee2@gmail.com</t>
  </si>
  <si>
    <t>4T1BF1FK5EU123463</t>
  </si>
  <si>
    <t>Kenneth Garcia</t>
  </si>
  <si>
    <t>k.garcia@email.com</t>
  </si>
  <si>
    <t>KM8J3CA53JU123464</t>
  </si>
  <si>
    <t>Angela Harris</t>
  </si>
  <si>
    <t>a.harris@email.com</t>
  </si>
  <si>
    <t>5YJSA1E30JF123462</t>
  </si>
  <si>
    <t>Eugene White</t>
  </si>
  <si>
    <t>e.white2@email.com</t>
  </si>
  <si>
    <t>5YJSA1E30JF123461</t>
  </si>
  <si>
    <t>5YJSA1E30JF123463</t>
  </si>
  <si>
    <t>4T1BF1FK0EU123458</t>
  </si>
  <si>
    <t>Ruth Thompson</t>
  </si>
  <si>
    <t>r.thompson@email.com</t>
  </si>
  <si>
    <t>4T1BF1FK0EU123451</t>
  </si>
  <si>
    <t>4T1BF1FK0EU123452</t>
  </si>
  <si>
    <t>4T1BF1FK2EU123460</t>
  </si>
  <si>
    <t>Tacoma</t>
  </si>
  <si>
    <t>Pickup Truck</t>
  </si>
  <si>
    <t>Roy Taylor</t>
  </si>
  <si>
    <t>r.taylor@email.com</t>
  </si>
  <si>
    <t>4T1BF1FK2EU123461</t>
  </si>
  <si>
    <t>4T1BF1FK2EU123462</t>
  </si>
  <si>
    <t>KM8J3CA50JU123461</t>
  </si>
  <si>
    <t>Accent</t>
  </si>
  <si>
    <t>Bobby Garcia</t>
  </si>
  <si>
    <t>b.garcia@email.com</t>
  </si>
  <si>
    <t>1.6L</t>
  </si>
  <si>
    <t>4T1BF1FK8EU123466</t>
  </si>
  <si>
    <t>Yaris</t>
  </si>
  <si>
    <t>Christina Thompson</t>
  </si>
  <si>
    <t>c.thompson@email.com</t>
  </si>
  <si>
    <t>5NPE34AF5KH654329</t>
  </si>
  <si>
    <t>Elantra</t>
  </si>
  <si>
    <t>Lisa Chen</t>
  </si>
  <si>
    <t>lisa.chen@outlook.com</t>
  </si>
  <si>
    <t>5NPE34AF5KH654321</t>
  </si>
  <si>
    <t>5NPE34AF5KH654322</t>
  </si>
  <si>
    <t>2T1BURHE0JC054321</t>
  </si>
  <si>
    <t>Sarah Johnson</t>
  </si>
  <si>
    <t>sarah.j@gmail.com</t>
  </si>
  <si>
    <t>4T1BF1FK8EU123456</t>
  </si>
  <si>
    <t>James Anderson</t>
  </si>
  <si>
    <t>james.anderson@email.com</t>
  </si>
  <si>
    <t>Count of Sale_Price_Segment</t>
  </si>
  <si>
    <t>(blank)</t>
  </si>
  <si>
    <t>Grand Total</t>
  </si>
  <si>
    <t>Column1</t>
  </si>
  <si>
    <t>Duplicate datas removed</t>
  </si>
  <si>
    <t>missing datas checked</t>
  </si>
  <si>
    <t>table formatted</t>
  </si>
  <si>
    <t>Part 3: Insights and Recommendations</t>
  </si>
  <si>
    <t>Moving from Data to Insights</t>
  </si>
  <si>
    <t xml:space="preserve">Patterns : </t>
  </si>
  <si>
    <t>Vehicle_Category': SUV has noticeably higher 'Mileage'</t>
  </si>
  <si>
    <t>Toyota has noticeably higher 'Sale_Price'.</t>
  </si>
  <si>
    <t>Frequency of 'Sale_Price' is between 24,435 to  27,935</t>
  </si>
  <si>
    <t>Suggests a cause or explanation</t>
  </si>
  <si>
    <t>Cold season made impact in sales</t>
  </si>
  <si>
    <t>Quality has hi impact on sales</t>
  </si>
  <si>
    <t>Exercise 4: Developing Business Recommendations</t>
  </si>
  <si>
    <t>1. Identify key trends in the car sales data</t>
  </si>
  <si>
    <t>Which vehicle makes and models are performing best/worst?</t>
  </si>
  <si>
    <t>Toyota, Sedan</t>
  </si>
  <si>
    <t xml:space="preserve">Are there seasonal patterns in car buying behavior?
</t>
  </si>
  <si>
    <t>yes ,cold season less sale</t>
  </si>
  <si>
    <t>2. Spot patterns across vehicle categories</t>
  </si>
  <si>
    <t xml:space="preserve">Are certain vehicle types (SUVs, sedans, electric vehicles) growing faster?
</t>
  </si>
  <si>
    <t>Is there a shift in consumer preferences for certain fuel types?</t>
  </si>
  <si>
    <t>Gasolin is most popular</t>
  </si>
  <si>
    <t>Do sales of certain vehicle categories correlate with specific seasons or economic indicators?</t>
  </si>
  <si>
    <t>yes, quarter 4 is most of sale of standard and Quarter 3 is most luxury /performance sale season</t>
  </si>
  <si>
    <t xml:space="preserve">Are premium models performing differently than economy models?
</t>
  </si>
  <si>
    <t>premium models are less in sales than economy models</t>
  </si>
  <si>
    <t xml:space="preserve">3.  Develop actionable automotive business recommendations
</t>
  </si>
  <si>
    <t xml:space="preserve">Inventory optimization strategies based on sales patterns
</t>
  </si>
  <si>
    <t xml:space="preserve">SUV models are in higher demand than other model </t>
  </si>
  <si>
    <t>Pricing recommendations for specific vehicle segments</t>
  </si>
  <si>
    <t>apply discount on cars with higher milage and higher price</t>
  </si>
  <si>
    <t>Marketing campaign focus areas based on high-potential vehicle categories</t>
  </si>
  <si>
    <t>on  echo friendly product</t>
  </si>
  <si>
    <t>Seasonal promotion strategies aligned with buying patterns</t>
  </si>
  <si>
    <t>give promotion on Quarter 1 &amp; 4</t>
  </si>
  <si>
    <t>Sales team resource allocation based on regional performance</t>
  </si>
  <si>
    <t>south and west areas need  more to focuse</t>
  </si>
  <si>
    <t xml:space="preserve">Each recommendation should be directly supported by your car sales data analysis
</t>
  </si>
  <si>
    <t>4.Create a presentation summarizing findings</t>
  </si>
  <si>
    <t>Key insights highlighted</t>
  </si>
  <si>
    <t xml:space="preserve">seasonal sales </t>
  </si>
  <si>
    <t>Visualizations that support your points</t>
  </si>
  <si>
    <t>colder season has less sales than other</t>
  </si>
  <si>
    <t xml:space="preserve">Clear, actionable recommendations
</t>
  </si>
  <si>
    <t>make promotion at the end of year or provide less interest loans for new year events</t>
  </si>
  <si>
    <t>Sum of Sale_Price</t>
  </si>
  <si>
    <t>2/24/2454 Total</t>
  </si>
  <si>
    <t>2/25/2454 Total</t>
  </si>
  <si>
    <t>2/26/2454 Total</t>
  </si>
  <si>
    <t>2/27/2454 Total</t>
  </si>
  <si>
    <t>2/28/2454 Total</t>
  </si>
  <si>
    <t>3/1/2454 Total</t>
  </si>
  <si>
    <t>3/2/2454 Total</t>
  </si>
  <si>
    <t>3/3/2454 Total</t>
  </si>
  <si>
    <t>3/4/2454 Total</t>
  </si>
  <si>
    <t>3/5/2454 Total</t>
  </si>
  <si>
    <t>3/6/2454 Total</t>
  </si>
  <si>
    <t>3/7/2454 Total</t>
  </si>
  <si>
    <t>Row Labels</t>
  </si>
  <si>
    <t>Sum of Mileage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</si>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</sst>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6.5"/>
      <color rgb="FF273540"/>
      <name val="Lato Extended"/>
      <charset val="1"/>
    </font>
    <font>
      <sz val="14"/>
      <color rgb="FF273540"/>
      <name val="Lato Extended"/>
      <charset val="1"/>
    </font>
    <font>
      <sz val="11"/>
      <color rgb="FF000000"/>
      <name val="Aptos Narrow"/>
      <charset val="1"/>
    </font>
    <font>
      <sz val="11"/>
      <color rgb="FFC00000"/>
      <name val="Aptos Narrow"/>
      <scheme val="minor"/>
    </font>
    <font>
      <sz val="12"/>
      <color rgb="FF273540"/>
      <name val="Lato Extended"/>
      <charset val="1"/>
    </font>
    <font>
      <sz val="12"/>
      <color rgb="FFC00000"/>
      <name val="Lato Extended"/>
    </font>
    <font>
      <sz val="12"/>
      <color theme="1"/>
      <name val="Aptos Display"/>
      <scheme val="major"/>
    </font>
    <font>
      <sz val="12"/>
      <color rgb="FFC00000"/>
      <name val="Aptos Display"/>
      <scheme val="major"/>
    </font>
    <font>
      <sz val="12"/>
      <color rgb="FF27354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14" fontId="0" fillId="0" borderId="1" xfId="0" applyNumberFormat="1" applyFont="1" applyBorder="1"/>
    <xf numFmtId="0" fontId="0" fillId="0" borderId="1" xfId="0" applyFont="1" applyBorder="1"/>
    <xf numFmtId="1" fontId="0" fillId="0" borderId="1" xfId="0" applyNumberFormat="1" applyFont="1" applyBorder="1"/>
    <xf numFmtId="14" fontId="1" fillId="2" borderId="0" xfId="0" applyNumberFormat="1" applyFont="1" applyFill="1" applyBorder="1"/>
    <xf numFmtId="0" fontId="1" fillId="2" borderId="0" xfId="0" applyFont="1" applyFill="1" applyBorder="1"/>
    <xf numFmtId="1" fontId="1" fillId="2" borderId="0" xfId="0" applyNumberFormat="1" applyFont="1" applyFill="1" applyBorder="1"/>
    <xf numFmtId="0" fontId="0" fillId="0" borderId="0" xfId="0" applyFont="1" applyBorder="1"/>
    <xf numFmtId="0" fontId="1" fillId="2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3" fillId="3" borderId="4" xfId="0" applyFont="1" applyFill="1" applyBorder="1" applyAlignment="1">
      <alignment wrapText="1"/>
    </xf>
    <xf numFmtId="0" fontId="5" fillId="0" borderId="4" xfId="0" applyFont="1" applyBorder="1"/>
    <xf numFmtId="0" fontId="0" fillId="0" borderId="4" xfId="0" quotePrefix="1" applyBorder="1"/>
    <xf numFmtId="0" fontId="4" fillId="0" borderId="4" xfId="0" applyFont="1" applyBorder="1"/>
    <xf numFmtId="0" fontId="7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7" fillId="0" borderId="4" xfId="0" applyFont="1" applyBorder="1"/>
    <xf numFmtId="0" fontId="6" fillId="3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/>
    <xf numFmtId="0" fontId="0" fillId="0" borderId="5" xfId="0" applyFont="1" applyBorder="1"/>
    <xf numFmtId="2" fontId="1" fillId="2" borderId="1" xfId="0" applyNumberFormat="1" applyFont="1" applyFill="1" applyBorder="1"/>
    <xf numFmtId="2" fontId="0" fillId="0" borderId="1" xfId="0" applyNumberFormat="1" applyFont="1" applyBorder="1"/>
    <xf numFmtId="2" fontId="0" fillId="0" borderId="5" xfId="0" applyNumberFormat="1" applyFont="1" applyBorder="1"/>
    <xf numFmtId="0" fontId="8" fillId="0" borderId="4" xfId="0" applyFont="1" applyBorder="1" applyAlignment="1">
      <alignment wrapText="1"/>
    </xf>
    <xf numFmtId="0" fontId="8" fillId="0" borderId="2" xfId="0" applyFont="1" applyBorder="1"/>
    <xf numFmtId="0" fontId="9" fillId="0" borderId="4" xfId="0" applyFont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4" xfId="0" applyFont="1" applyBorder="1"/>
    <xf numFmtId="0" fontId="8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9" xfId="0" applyBorder="1"/>
    <xf numFmtId="0" fontId="8" fillId="0" borderId="10" xfId="0" applyFont="1" applyBorder="1" applyAlignment="1">
      <alignment wrapText="1"/>
    </xf>
    <xf numFmtId="0" fontId="10" fillId="3" borderId="6" xfId="0" applyFont="1" applyFill="1" applyBorder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numFmt numFmtId="19" formatCode="m/d/yyyy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[wrkshop-exel.xlsx]Sales by Model and milage!PivotTable6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'Vehicle_Category': </a:t>
            </a:r>
            <a:r>
              <a:rPr lang="en-US">
                <a:solidFill>
                  <a:srgbClr val="DD5A13"/>
                </a:solidFill>
              </a:rPr>
              <a:t>SUV</a:t>
            </a:r>
            <a:r>
              <a:rPr lang="en-US"/>
              <a:t> has noticeably higher 'Mileage'.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331"/>
          </a:solidFill>
          <a:ln>
            <a:noFill/>
          </a:ln>
          <a:effectLst/>
        </c:spPr>
      </c:pivotFmt>
      <c:pivotFmt>
        <c:idx val="6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331"/>
          </a:solidFill>
          <a:ln>
            <a:noFill/>
          </a:ln>
          <a:effectLst/>
        </c:spPr>
      </c:pivotFmt>
      <c:pivotFmt>
        <c:idx val="8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Model and milage'!$B$2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79-4B7E-BB8F-39ECE037DA51}"/>
              </c:ext>
            </c:extLst>
          </c:dPt>
          <c:cat>
            <c:strRef>
              <c:f>'Sales by Model and milage'!$A$3:$A$9</c:f>
              <c:strCache>
                <c:ptCount val="6"/>
                <c:pt idx="0">
                  <c:v>SUV</c:v>
                </c:pt>
                <c:pt idx="1">
                  <c:v>Sedan</c:v>
                </c:pt>
                <c:pt idx="2">
                  <c:v>Hatchback</c:v>
                </c:pt>
                <c:pt idx="3">
                  <c:v>SVU</c:v>
                </c:pt>
                <c:pt idx="4">
                  <c:v>Truck</c:v>
                </c:pt>
                <c:pt idx="5">
                  <c:v>Coupe</c:v>
                </c:pt>
              </c:strCache>
            </c:strRef>
          </c:cat>
          <c:val>
            <c:numRef>
              <c:f>'Sales by Model and milage'!$B$3:$B$9</c:f>
              <c:numCache>
                <c:formatCode>0.00</c:formatCode>
                <c:ptCount val="6"/>
                <c:pt idx="0">
                  <c:v>1241000</c:v>
                </c:pt>
                <c:pt idx="1">
                  <c:v>654000</c:v>
                </c:pt>
                <c:pt idx="2">
                  <c:v>429000</c:v>
                </c:pt>
                <c:pt idx="3">
                  <c:v>188500</c:v>
                </c:pt>
                <c:pt idx="4">
                  <c:v>63000</c:v>
                </c:pt>
                <c:pt idx="5">
                  <c:v>48500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79-4B7E-BB8F-39ECE037D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16725256"/>
        <c:axId val="428716551"/>
      </c:barChart>
      <c:catAx>
        <c:axId val="51672525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Vehicle_Category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16551"/>
        <c:crosses val="autoZero"/>
        <c:auto val="1"/>
        <c:lblAlgn val="ctr"/>
        <c:lblOffset val="100"/>
        <c:noMultiLvlLbl val="0"/>
      </c:catAx>
      <c:valAx>
        <c:axId val="428716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25256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[wrkshop-exel.xlsx]sales by make and model!PivotTable8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'Make': </a:t>
            </a:r>
            <a:r>
              <a:rPr lang="en-US">
                <a:solidFill>
                  <a:srgbClr val="DD5A13"/>
                </a:solidFill>
              </a:rPr>
              <a:t>Toyota</a:t>
            </a:r>
            <a:r>
              <a:rPr lang="en-US"/>
              <a:t> has noticeably higher 'Sale_Price'.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331"/>
          </a:solidFill>
          <a:ln>
            <a:noFill/>
          </a:ln>
          <a:effectLst/>
        </c:spPr>
      </c:pivotFmt>
      <c:pivotFmt>
        <c:idx val="6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331"/>
          </a:solidFill>
          <a:ln>
            <a:noFill/>
          </a:ln>
          <a:effectLst/>
        </c:spPr>
      </c:pivotFmt>
      <c:pivotFmt>
        <c:idx val="8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D7331"/>
          </a:solidFill>
          <a:ln>
            <a:noFill/>
          </a:ln>
          <a:effectLst/>
        </c:spPr>
      </c:pivotFmt>
      <c:pivotFmt>
        <c:idx val="10"/>
        <c:spPr>
          <a:solidFill>
            <a:srgbClr val="D2D2D2"/>
          </a:solidFill>
          <a:ln>
            <a:noFill/>
          </a:ln>
          <a:effectLst/>
        </c:spPr>
      </c:pivotFmt>
      <c:pivotFmt>
        <c:idx val="11"/>
        <c:spPr>
          <a:solidFill>
            <a:srgbClr val="D2D2D2"/>
          </a:solidFill>
          <a:ln>
            <a:noFill/>
          </a:ln>
          <a:effectLst/>
        </c:spPr>
      </c:pivotFmt>
      <c:pivotFmt>
        <c:idx val="12"/>
        <c:spPr>
          <a:solidFill>
            <a:srgbClr val="D2D2D2"/>
          </a:solidFill>
          <a:ln>
            <a:noFill/>
          </a:ln>
          <a:effectLst/>
        </c:spPr>
      </c:pivotFmt>
      <c:pivotFmt>
        <c:idx val="13"/>
        <c:spPr>
          <a:solidFill>
            <a:srgbClr val="D2D2D2"/>
          </a:solidFill>
          <a:ln>
            <a:noFill/>
          </a:ln>
          <a:effectLst/>
        </c:spPr>
      </c:pivotFmt>
      <c:pivotFmt>
        <c:idx val="14"/>
        <c:spPr>
          <a:solidFill>
            <a:srgbClr val="D2D2D2"/>
          </a:solidFill>
          <a:ln>
            <a:noFill/>
          </a:ln>
          <a:effectLst/>
        </c:spPr>
      </c:pivotFmt>
      <c:pivotFmt>
        <c:idx val="15"/>
        <c:spPr>
          <a:solidFill>
            <a:srgbClr val="D2D2D2"/>
          </a:solidFill>
          <a:ln>
            <a:noFill/>
          </a:ln>
          <a:effectLst/>
        </c:spPr>
      </c:pivotFmt>
      <c:pivotFmt>
        <c:idx val="16"/>
        <c:spPr>
          <a:solidFill>
            <a:srgbClr val="D2D2D2"/>
          </a:solidFill>
          <a:ln>
            <a:noFill/>
          </a:ln>
          <a:effectLst/>
        </c:spPr>
      </c:pivotFmt>
      <c:pivotFmt>
        <c:idx val="17"/>
        <c:spPr>
          <a:solidFill>
            <a:srgbClr val="D2D2D2"/>
          </a:solidFill>
          <a:ln>
            <a:noFill/>
          </a:ln>
          <a:effectLst/>
        </c:spPr>
      </c:pivotFmt>
      <c:pivotFmt>
        <c:idx val="18"/>
        <c:spPr>
          <a:solidFill>
            <a:srgbClr val="D2D2D2"/>
          </a:solidFill>
          <a:ln>
            <a:noFill/>
          </a:ln>
          <a:effectLst/>
        </c:spPr>
      </c:pivotFmt>
      <c:pivotFmt>
        <c:idx val="19"/>
        <c:spPr>
          <a:solidFill>
            <a:srgbClr val="D2D2D2"/>
          </a:solidFill>
          <a:ln>
            <a:noFill/>
          </a:ln>
          <a:effectLst/>
        </c:spPr>
      </c:pivotFmt>
      <c:pivotFmt>
        <c:idx val="20"/>
        <c:spPr>
          <a:solidFill>
            <a:srgbClr val="D2D2D2"/>
          </a:solidFill>
          <a:ln>
            <a:noFill/>
          </a:ln>
          <a:effectLst/>
        </c:spPr>
      </c:pivotFmt>
      <c:pivotFmt>
        <c:idx val="21"/>
        <c:spPr>
          <a:solidFill>
            <a:srgbClr val="D2D2D2"/>
          </a:solidFill>
          <a:ln>
            <a:noFill/>
          </a:ln>
          <a:effectLst/>
        </c:spPr>
      </c:pivotFmt>
      <c:pivotFmt>
        <c:idx val="22"/>
        <c:spPr>
          <a:solidFill>
            <a:srgbClr val="D2D2D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make and model'!$B$2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B9B-4603-8099-7DB21ED92A00}"/>
              </c:ext>
            </c:extLst>
          </c:dPt>
          <c:cat>
            <c:multiLvlStrRef>
              <c:f>'sales by make and model'!$A$3:$A$46</c:f>
              <c:multiLvlStrCache>
                <c:ptCount val="34"/>
                <c:lvl>
                  <c:pt idx="0">
                    <c:v>Avalon</c:v>
                  </c:pt>
                  <c:pt idx="1">
                    <c:v>Camry</c:v>
                  </c:pt>
                  <c:pt idx="2">
                    <c:v>C-HR</c:v>
                  </c:pt>
                  <c:pt idx="3">
                    <c:v>Corolla</c:v>
                  </c:pt>
                  <c:pt idx="4">
                    <c:v>FJ Cruiser</c:v>
                  </c:pt>
                  <c:pt idx="5">
                    <c:v>Highlander</c:v>
                  </c:pt>
                  <c:pt idx="6">
                    <c:v>Mirai</c:v>
                  </c:pt>
                  <c:pt idx="7">
                    <c:v>Prius</c:v>
                  </c:pt>
                  <c:pt idx="8">
                    <c:v>RAV4</c:v>
                  </c:pt>
                  <c:pt idx="9">
                    <c:v>Sequoia</c:v>
                  </c:pt>
                  <c:pt idx="10">
                    <c:v>Tacoma</c:v>
                  </c:pt>
                  <c:pt idx="11">
                    <c:v>Venza</c:v>
                  </c:pt>
                  <c:pt idx="12">
                    <c:v>Yaris</c:v>
                  </c:pt>
                  <c:pt idx="13">
                    <c:v>Altima</c:v>
                  </c:pt>
                  <c:pt idx="14">
                    <c:v>Armada</c:v>
                  </c:pt>
                  <c:pt idx="15">
                    <c:v>GT-R</c:v>
                  </c:pt>
                  <c:pt idx="16">
                    <c:v>7 Series</c:v>
                  </c:pt>
                  <c:pt idx="17">
                    <c:v>8 Series</c:v>
                  </c:pt>
                  <c:pt idx="18">
                    <c:v>M3</c:v>
                  </c:pt>
                  <c:pt idx="19">
                    <c:v>Avenger</c:v>
                  </c:pt>
                  <c:pt idx="20">
                    <c:v>Commander</c:v>
                  </c:pt>
                  <c:pt idx="21">
                    <c:v>Grand Cherokee</c:v>
                  </c:pt>
                  <c:pt idx="22">
                    <c:v>Bronco</c:v>
                  </c:pt>
                  <c:pt idx="23">
                    <c:v>Bronco Sport</c:v>
                  </c:pt>
                  <c:pt idx="24">
                    <c:v>EcoSport</c:v>
                  </c:pt>
                  <c:pt idx="25">
                    <c:v>Blazer</c:v>
                  </c:pt>
                  <c:pt idx="26">
                    <c:v>Bolt</c:v>
                  </c:pt>
                  <c:pt idx="27">
                    <c:v>Model S</c:v>
                  </c:pt>
                  <c:pt idx="28">
                    <c:v>Model Y</c:v>
                  </c:pt>
                  <c:pt idx="29">
                    <c:v>Accent</c:v>
                  </c:pt>
                  <c:pt idx="30">
                    <c:v>Elantra</c:v>
                  </c:pt>
                  <c:pt idx="31">
                    <c:v>Elantra N</c:v>
                  </c:pt>
                  <c:pt idx="32">
                    <c:v>Accord</c:v>
                  </c:pt>
                  <c:pt idx="33">
                    <c:v>Civic</c:v>
                  </c:pt>
                </c:lvl>
                <c:lvl>
                  <c:pt idx="0">
                    <c:v>Toyota</c:v>
                  </c:pt>
                  <c:pt idx="13">
                    <c:v>Nissan</c:v>
                  </c:pt>
                  <c:pt idx="16">
                    <c:v>BMW</c:v>
                  </c:pt>
                  <c:pt idx="19">
                    <c:v>Jeep</c:v>
                  </c:pt>
                  <c:pt idx="22">
                    <c:v>Ford</c:v>
                  </c:pt>
                  <c:pt idx="25">
                    <c:v>Chevrolet</c:v>
                  </c:pt>
                  <c:pt idx="27">
                    <c:v>Tesla</c:v>
                  </c:pt>
                  <c:pt idx="29">
                    <c:v>Hyundai</c:v>
                  </c:pt>
                  <c:pt idx="32">
                    <c:v>Honda</c:v>
                  </c:pt>
                </c:lvl>
              </c:multiLvlStrCache>
            </c:multiLvlStrRef>
          </c:cat>
          <c:val>
            <c:numRef>
              <c:f>'sales by make and model'!$B$3:$B$46</c:f>
              <c:numCache>
                <c:formatCode>0</c:formatCode>
                <c:ptCount val="34"/>
                <c:pt idx="0">
                  <c:v>39500</c:v>
                </c:pt>
                <c:pt idx="1">
                  <c:v>140000</c:v>
                </c:pt>
                <c:pt idx="2">
                  <c:v>26500</c:v>
                </c:pt>
                <c:pt idx="3">
                  <c:v>112500</c:v>
                </c:pt>
                <c:pt idx="4">
                  <c:v>31500</c:v>
                </c:pt>
                <c:pt idx="5">
                  <c:v>650400</c:v>
                </c:pt>
                <c:pt idx="6">
                  <c:v>234000</c:v>
                </c:pt>
                <c:pt idx="7">
                  <c:v>601500</c:v>
                </c:pt>
                <c:pt idx="8">
                  <c:v>427400</c:v>
                </c:pt>
                <c:pt idx="9">
                  <c:v>56900</c:v>
                </c:pt>
                <c:pt idx="10">
                  <c:v>100500</c:v>
                </c:pt>
                <c:pt idx="11">
                  <c:v>35800</c:v>
                </c:pt>
                <c:pt idx="12">
                  <c:v>18500</c:v>
                </c:pt>
                <c:pt idx="13">
                  <c:v>162200</c:v>
                </c:pt>
                <c:pt idx="14">
                  <c:v>256000</c:v>
                </c:pt>
                <c:pt idx="15">
                  <c:v>579500</c:v>
                </c:pt>
                <c:pt idx="16">
                  <c:v>179800</c:v>
                </c:pt>
                <c:pt idx="17">
                  <c:v>199800</c:v>
                </c:pt>
                <c:pt idx="18">
                  <c:v>279600</c:v>
                </c:pt>
                <c:pt idx="19">
                  <c:v>195300</c:v>
                </c:pt>
                <c:pt idx="20">
                  <c:v>68700</c:v>
                </c:pt>
                <c:pt idx="21">
                  <c:v>363900</c:v>
                </c:pt>
                <c:pt idx="22">
                  <c:v>77800</c:v>
                </c:pt>
                <c:pt idx="23">
                  <c:v>119200</c:v>
                </c:pt>
                <c:pt idx="24">
                  <c:v>91600</c:v>
                </c:pt>
                <c:pt idx="25">
                  <c:v>140800</c:v>
                </c:pt>
                <c:pt idx="26">
                  <c:v>80700</c:v>
                </c:pt>
                <c:pt idx="27">
                  <c:v>179000</c:v>
                </c:pt>
                <c:pt idx="28">
                  <c:v>31306</c:v>
                </c:pt>
                <c:pt idx="29">
                  <c:v>18900</c:v>
                </c:pt>
                <c:pt idx="30">
                  <c:v>68700</c:v>
                </c:pt>
                <c:pt idx="31">
                  <c:v>103500</c:v>
                </c:pt>
                <c:pt idx="32">
                  <c:v>89400</c:v>
                </c:pt>
                <c:pt idx="33">
                  <c:v>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9B-4603-8099-7DB21ED92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603751944"/>
        <c:axId val="603753992"/>
      </c:barChart>
      <c:catAx>
        <c:axId val="603751944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53992"/>
        <c:crosses val="autoZero"/>
        <c:auto val="1"/>
        <c:lblAlgn val="ctr"/>
        <c:lblOffset val="100"/>
        <c:noMultiLvlLbl val="0"/>
      </c:catAx>
      <c:valAx>
        <c:axId val="60375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Sale_Price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51944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[wrkshop-exel.xlsx]Sales by quarter!PivotTable9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'Sale_Price' by 'Quarter' and 'Market_Segment'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quarter'!$B$2:$B$3</c:f>
              <c:strCache>
                <c:ptCount val="1"/>
                <c:pt idx="0">
                  <c:v>Eco-Friendly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quarter'!$A$4:$A$8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'Sales by quarter'!$B$4:$B$8</c:f>
              <c:numCache>
                <c:formatCode>0</c:formatCode>
                <c:ptCount val="4"/>
                <c:pt idx="0">
                  <c:v>27000</c:v>
                </c:pt>
                <c:pt idx="1">
                  <c:v>405000</c:v>
                </c:pt>
                <c:pt idx="2">
                  <c:v>54000</c:v>
                </c:pt>
                <c:pt idx="3">
                  <c:v>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9-4FE5-A30F-870756B7FC3C}"/>
            </c:ext>
          </c:extLst>
        </c:ser>
        <c:ser>
          <c:idx val="1"/>
          <c:order val="1"/>
          <c:tx>
            <c:strRef>
              <c:f>'Sales by quarter'!$C$2:$C$3</c:f>
              <c:strCache>
                <c:ptCount val="1"/>
                <c:pt idx="0">
                  <c:v>Luxury/Performance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by quarter'!$A$4:$A$8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'Sales by quarter'!$C$4:$C$8</c:f>
              <c:numCache>
                <c:formatCode>0</c:formatCode>
                <c:ptCount val="4"/>
                <c:pt idx="0">
                  <c:v>179000</c:v>
                </c:pt>
                <c:pt idx="1">
                  <c:v>289306</c:v>
                </c:pt>
                <c:pt idx="2">
                  <c:v>551600</c:v>
                </c:pt>
                <c:pt idx="3">
                  <c:v>365600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9-4FE5-A30F-870756B7FC3C}"/>
            </c:ext>
          </c:extLst>
        </c:ser>
        <c:ser>
          <c:idx val="2"/>
          <c:order val="2"/>
          <c:tx>
            <c:strRef>
              <c:f>'Sales by quarter'!$D$2:$D$3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quarter'!$A$4:$A$8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'Sales by quarter'!$D$4:$D$8</c:f>
              <c:numCache>
                <c:formatCode>0</c:formatCode>
                <c:ptCount val="4"/>
                <c:pt idx="0">
                  <c:v>762300</c:v>
                </c:pt>
                <c:pt idx="1">
                  <c:v>712200</c:v>
                </c:pt>
                <c:pt idx="2">
                  <c:v>948500</c:v>
                </c:pt>
                <c:pt idx="3">
                  <c:v>1488200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29-4FE5-A30F-870756B7F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613069319"/>
        <c:axId val="613071367"/>
      </c:barChart>
      <c:catAx>
        <c:axId val="6130693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71367"/>
        <c:crosses val="autoZero"/>
        <c:auto val="1"/>
        <c:lblAlgn val="ctr"/>
        <c:lblOffset val="100"/>
        <c:noMultiLvlLbl val="0"/>
      </c:catAx>
      <c:valAx>
        <c:axId val="613071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Sale_Price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931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[wrkshop-exel.xlsx]Sheet1!PivotTable5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'Make': </a:t>
            </a:r>
            <a:r>
              <a:rPr lang="en-US">
                <a:solidFill>
                  <a:srgbClr val="DD5A13"/>
                </a:solidFill>
              </a:rPr>
              <a:t>Toyota</a:t>
            </a:r>
            <a:r>
              <a:rPr lang="en-US"/>
              <a:t> has noticeably higher 'Sale_Price'.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ED3-4E1A-86ED-C0667A9EAED7}"/>
              </c:ext>
            </c:extLst>
          </c:dPt>
          <c:cat>
            <c:strRef>
              <c:f>Sheet1!$A$3:$A$12</c:f>
              <c:strCache>
                <c:ptCount val="9"/>
                <c:pt idx="0">
                  <c:v>Toyota</c:v>
                </c:pt>
                <c:pt idx="1">
                  <c:v>Nissan</c:v>
                </c:pt>
                <c:pt idx="2">
                  <c:v>BMW</c:v>
                </c:pt>
                <c:pt idx="3">
                  <c:v>Jeep</c:v>
                </c:pt>
                <c:pt idx="4">
                  <c:v>Ford</c:v>
                </c:pt>
                <c:pt idx="5">
                  <c:v>Chevrolet</c:v>
                </c:pt>
                <c:pt idx="6">
                  <c:v>Tesla</c:v>
                </c:pt>
                <c:pt idx="7">
                  <c:v>Hyundai</c:v>
                </c:pt>
                <c:pt idx="8">
                  <c:v>Honda</c:v>
                </c:pt>
              </c:strCache>
            </c:strRef>
          </c:cat>
          <c:val>
            <c:numRef>
              <c:f>Sheet1!$B$3:$B$12</c:f>
              <c:numCache>
                <c:formatCode>0</c:formatCode>
                <c:ptCount val="9"/>
                <c:pt idx="0">
                  <c:v>2475000</c:v>
                </c:pt>
                <c:pt idx="1">
                  <c:v>997700</c:v>
                </c:pt>
                <c:pt idx="2">
                  <c:v>659200</c:v>
                </c:pt>
                <c:pt idx="3">
                  <c:v>627900</c:v>
                </c:pt>
                <c:pt idx="4">
                  <c:v>288600</c:v>
                </c:pt>
                <c:pt idx="5">
                  <c:v>221500</c:v>
                </c:pt>
                <c:pt idx="6">
                  <c:v>210306</c:v>
                </c:pt>
                <c:pt idx="7">
                  <c:v>191100</c:v>
                </c:pt>
                <c:pt idx="8">
                  <c:v>138400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D3-4E1A-86ED-C0667A9E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36501256"/>
        <c:axId val="537023496"/>
      </c:barChart>
      <c:catAx>
        <c:axId val="53650125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23496"/>
        <c:crosses val="autoZero"/>
        <c:auto val="1"/>
        <c:lblAlgn val="ctr"/>
        <c:lblOffset val="100"/>
        <c:noMultiLvlLbl val="0"/>
      </c:catAx>
      <c:valAx>
        <c:axId val="53702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Sale_Price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01256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'Sale_Price'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Frequency of 'Sale_Price'</a:t>
          </a:r>
        </a:p>
      </cx:txPr>
    </cx:title>
    <cx:plotArea>
      <cx:plotAreaRegion>
        <cx:series layoutId="clusteredColumn" uniqueId="{82175765-8E28-4AC6-8428-999D57E7BC81}">
          <cx:spPr>
            <a:solidFill>
              <a:srgbClr val="595959"/>
            </a:solidFill>
          </cx:spPr>
          <cx:dataId val="0"/>
          <cx:layoutPr>
            <cx:binning intervalClosed="r" overflow="44800.000099999997">
              <cx:binSize val="3500"/>
            </cx:binning>
          </cx:layoutPr>
        </cx:series>
      </cx:plotAreaRegion>
      <cx:axis id="0">
        <cx:catScaling gapWidth="0.330000013"/>
        <cx:title>
          <cx:tx>
            <cx:txData>
              <cx:v>Sale_Price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Sale_Price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304800</xdr:colOff>
      <xdr:row>19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0" descr="Chart type: Histogram. Frequency of 'Sale_Price'&#10;&#10;Description automatically generated">
              <a:extLst>
                <a:ext uri="{FF2B5EF4-FFF2-40B4-BE49-F238E27FC236}">
                  <a16:creationId xmlns:a16="http://schemas.microsoft.com/office/drawing/2014/main" id="{3D4D9003-F759-419B-9864-29D9672E0B26}"/>
                </a:ext>
                <a:ext uri="{147F2762-F138-4A5C-976F-8EAC2B608ADB}">
                  <a16:predDERef xmlns:a16="http://schemas.microsoft.com/office/drawing/2014/main" pred="{25E6A94B-A284-7EF2-F127-F132D12CD6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5</xdr:row>
      <xdr:rowOff>0</xdr:rowOff>
    </xdr:from>
    <xdr:to>
      <xdr:col>16</xdr:col>
      <xdr:colOff>304800</xdr:colOff>
      <xdr:row>19</xdr:row>
      <xdr:rowOff>76200</xdr:rowOff>
    </xdr:to>
    <xdr:graphicFrame macro="">
      <xdr:nvGraphicFramePr>
        <xdr:cNvPr id="3" name="Chart 2" descr="Chart type: Clustered Bar. 'Vehicle_Category': SUV has noticeably higher 'Mileage'.&#10;&#10;Description automatically generated">
          <a:extLst>
            <a:ext uri="{FF2B5EF4-FFF2-40B4-BE49-F238E27FC236}">
              <a16:creationId xmlns:a16="http://schemas.microsoft.com/office/drawing/2014/main" id="{33C2106E-6168-49BD-BB26-92A7B76035EA}"/>
            </a:ext>
            <a:ext uri="{147F2762-F138-4A5C-976F-8EAC2B608ADB}">
              <a16:predDERef xmlns:a16="http://schemas.microsoft.com/office/drawing/2014/main" pred="{3D4D9003-F759-419B-9864-29D9672E0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47625</xdr:colOff>
      <xdr:row>21</xdr:row>
      <xdr:rowOff>19050</xdr:rowOff>
    </xdr:from>
    <xdr:to>
      <xdr:col>8</xdr:col>
      <xdr:colOff>352425</xdr:colOff>
      <xdr:row>35</xdr:row>
      <xdr:rowOff>95250</xdr:rowOff>
    </xdr:to>
    <xdr:graphicFrame macro="">
      <xdr:nvGraphicFramePr>
        <xdr:cNvPr id="4" name="Chart 3" descr="Chart type: Clustered Bar. 'Make': Toyota has noticeably higher 'Sale_Price'.&#10;&#10;Description automatically generated">
          <a:extLst>
            <a:ext uri="{FF2B5EF4-FFF2-40B4-BE49-F238E27FC236}">
              <a16:creationId xmlns:a16="http://schemas.microsoft.com/office/drawing/2014/main" id="{296730CE-371A-4F26-88CD-B7B53A4858AC}"/>
            </a:ext>
            <a:ext uri="{147F2762-F138-4A5C-976F-8EAC2B608ADB}">
              <a16:predDERef xmlns:a16="http://schemas.microsoft.com/office/drawing/2014/main" pred="{33C2106E-6168-49BD-BB26-92A7B7603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600075</xdr:colOff>
      <xdr:row>19</xdr:row>
      <xdr:rowOff>180975</xdr:rowOff>
    </xdr:from>
    <xdr:to>
      <xdr:col>16</xdr:col>
      <xdr:colOff>295275</xdr:colOff>
      <xdr:row>34</xdr:row>
      <xdr:rowOff>66675</xdr:rowOff>
    </xdr:to>
    <xdr:graphicFrame macro="">
      <xdr:nvGraphicFramePr>
        <xdr:cNvPr id="10" name="Chart 9" descr="Chart type: Clustered Bar. 'Sale_Price' by 'Quarter' and 'Market_Segment'&#10;&#10;Description automatically generated">
          <a:extLst>
            <a:ext uri="{FF2B5EF4-FFF2-40B4-BE49-F238E27FC236}">
              <a16:creationId xmlns:a16="http://schemas.microsoft.com/office/drawing/2014/main" id="{B6F48286-446D-4223-8D0B-BA9DF393EBCB}"/>
            </a:ext>
            <a:ext uri="{147F2762-F138-4A5C-976F-8EAC2B608ADB}">
              <a16:predDERef xmlns:a16="http://schemas.microsoft.com/office/drawing/2014/main" pred="{296730CE-371A-4F26-88CD-B7B53A485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Make': Toyota has noticeably higher 'Sale_Price'.&#10;&#10;Description automatically generated">
          <a:extLst>
            <a:ext uri="{FF2B5EF4-FFF2-40B4-BE49-F238E27FC236}">
              <a16:creationId xmlns:a16="http://schemas.microsoft.com/office/drawing/2014/main" id="{AAA1CDBD-23B3-579B-022E-0AFF4C09E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59.421928009258" createdVersion="8" refreshedVersion="8" minRefreshableVersion="3" recordCount="150" xr:uid="{CA22E316-42E9-45D4-9184-3A43E7BD02F1}">
  <cacheSource type="worksheet">
    <worksheetSource name="Table2"/>
  </cacheSource>
  <cacheFields count="6">
    <cacheField name="Sales_Date_A" numFmtId="14">
      <sharedItems containsSemiMixedTypes="0" containsNonDate="0" containsDate="1" containsString="0" minDate="2454-02-24T00:00:00" maxDate="2454-03-08T00:00:00"/>
    </cacheField>
    <cacheField name="Make" numFmtId="0">
      <sharedItems/>
    </cacheField>
    <cacheField name="Model" numFmtId="0">
      <sharedItems/>
    </cacheField>
    <cacheField name="Vehicle_Category" numFmtId="0">
      <sharedItems count="6">
        <s v="Sedan"/>
        <s v="Coupe"/>
        <s v="SUV"/>
        <s v="SVU"/>
        <s v="Hatchback"/>
        <s v="Truck"/>
      </sharedItems>
    </cacheField>
    <cacheField name="Sale_Price" numFmtId="1">
      <sharedItems containsSemiMixedTypes="0" containsString="0" containsNumber="1" containsInteger="1" minValue="10435" maxValue="115900" count="35">
        <n v="89900"/>
        <n v="99900"/>
        <n v="18900"/>
        <n v="29800"/>
        <n v="26800"/>
        <n v="27500"/>
        <n v="51200"/>
        <n v="39500"/>
        <n v="27900"/>
        <n v="35200"/>
        <n v="26900"/>
        <n v="38900"/>
        <n v="28000"/>
        <n v="26500"/>
        <n v="24500"/>
        <n v="22900"/>
        <n v="22000"/>
        <n v="34500"/>
        <n v="31500"/>
        <n v="41200"/>
        <n v="115900"/>
        <n v="43000"/>
        <n v="44800"/>
        <n v="69900"/>
        <n v="58500"/>
        <n v="89500"/>
        <n v="10435"/>
        <n v="10436"/>
        <n v="27000"/>
        <n v="29500"/>
        <n v="32000"/>
        <n v="35800"/>
        <n v="56900"/>
        <n v="33500"/>
        <n v="18500"/>
      </sharedItems>
    </cacheField>
    <cacheField name="Column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59.440124768516" createdVersion="8" refreshedVersion="8" minRefreshableVersion="3" recordCount="150" xr:uid="{4974BBAD-50AB-412B-9C94-B2DAA672CA17}">
  <cacheSource type="worksheet">
    <worksheetSource name="Table1"/>
  </cacheSource>
  <cacheFields count="20">
    <cacheField name="VIN" numFmtId="0">
      <sharedItems/>
    </cacheField>
    <cacheField name="Make" numFmtId="0">
      <sharedItems count="9">
        <s v="Toyota"/>
        <s v="Honda"/>
        <s v="Nissan"/>
        <s v="Hyundai"/>
        <s v="Jeep"/>
        <s v="Tesla"/>
        <s v="BMW"/>
        <s v="Ford"/>
        <s v="Chevrolet"/>
      </sharedItems>
    </cacheField>
    <cacheField name="Model" numFmtId="0">
      <sharedItems count="34">
        <s v="Corolla"/>
        <s v="Prius"/>
        <s v="Camry"/>
        <s v="Avalon"/>
        <s v="Sequoia"/>
        <s v="RAV4"/>
        <s v="Highlander"/>
        <s v="Mirai"/>
        <s v="FJ Cruiser"/>
        <s v="Venza"/>
        <s v="Yaris"/>
        <s v="C-HR"/>
        <s v="Civic"/>
        <s v="Altima"/>
        <s v="Elantra"/>
        <s v="Grand Cherokee"/>
        <s v="Model S"/>
        <s v="Accent"/>
        <s v="7 Series"/>
        <s v="Armada"/>
        <s v="Bronco"/>
        <s v="8 Series"/>
        <s v="Commander"/>
        <s v="Blazer"/>
        <s v="EcoSport"/>
        <s v="Avenger"/>
        <s v="Bolt"/>
        <s v="Elantra N"/>
        <s v="Bronco Sport"/>
        <s v="M3"/>
        <s v="GT-R"/>
        <s v="Tacoma"/>
        <s v="Accord"/>
        <s v="Model Y"/>
      </sharedItems>
    </cacheField>
    <cacheField name="Vehicle_Category" numFmtId="0">
      <sharedItems count="6">
        <s v="Sedan"/>
        <s v="Hatchback"/>
        <s v="SUV"/>
        <s v="SVU"/>
        <s v="Coupe"/>
        <s v="Truck"/>
      </sharedItems>
    </cacheField>
    <cacheField name="Vehicle_Sub_Category" numFmtId="0">
      <sharedItems/>
    </cacheField>
    <cacheField name="Market_Segment" numFmtId="0">
      <sharedItems count="3">
        <s v="Standard"/>
        <s v="Eco-Friendly"/>
        <s v="Luxury/Performance"/>
      </sharedItems>
    </cacheField>
    <cacheField name="Sale_Price" numFmtId="1">
      <sharedItems containsSemiMixedTypes="0" containsString="0" containsNumber="1" containsInteger="1" minValue="10435" maxValue="115900"/>
    </cacheField>
    <cacheField name="Sale_Price_Segment" numFmtId="2">
      <sharedItems/>
    </cacheField>
    <cacheField name="Customer_Name" numFmtId="0">
      <sharedItems/>
    </cacheField>
    <cacheField name="Customer_Email" numFmtId="0">
      <sharedItems/>
    </cacheField>
    <cacheField name="Dealer_Name" numFmtId="0">
      <sharedItems containsBlank="1"/>
    </cacheField>
    <cacheField name="Dealer_Region" numFmtId="0">
      <sharedItems count="4">
        <s v="West"/>
        <s v="Northeast"/>
        <s v="Midwest"/>
        <s v="South"/>
      </sharedItems>
    </cacheField>
    <cacheField name="Fuel_Type" numFmtId="0">
      <sharedItems/>
    </cacheField>
    <cacheField name="Engine_Size" numFmtId="0">
      <sharedItems containsBlank="1"/>
    </cacheField>
    <cacheField name="Color" numFmtId="0">
      <sharedItems/>
    </cacheField>
    <cacheField name="Mileage" numFmtId="2">
      <sharedItems containsSemiMixedTypes="0" containsString="0" containsNumber="1" containsInteger="1" minValue="1000" maxValue="45000"/>
    </cacheField>
    <cacheField name="Model_Year" numFmtId="0">
      <sharedItems containsSemiMixedTypes="0" containsString="0" containsNumber="1" containsInteger="1" minValue="2016" maxValue="2024"/>
    </cacheField>
    <cacheField name="Sales_Date_A" numFmtId="14">
      <sharedItems containsSemiMixedTypes="0" containsNonDate="0" containsDate="1" containsString="0" minDate="2454-02-24T00:00:00" maxDate="2454-03-08T00:00:00" count="12">
        <d v="2454-02-24T00:00:00"/>
        <d v="2454-02-25T00:00:00"/>
        <d v="2454-02-26T00:00:00"/>
        <d v="2454-03-02T00:00:00"/>
        <d v="2454-03-03T00:00:00"/>
        <d v="2454-03-04T00:00:00"/>
        <d v="2454-03-05T00:00:00"/>
        <d v="2454-03-06T00:00:00"/>
        <d v="2454-03-07T00:00:00"/>
        <d v="2454-02-27T00:00:00"/>
        <d v="2454-02-28T00:00:00"/>
        <d v="2454-03-01T00:00:00"/>
      </sharedItems>
    </cacheField>
    <cacheField name="Sales_Date_Month" numFmtId="0">
      <sharedItems/>
    </cacheField>
    <cacheField name="Quarter" numFmtId="0">
      <sharedItems count="4">
        <s v="Q1"/>
        <s v="Q3"/>
        <s v="Q4"/>
        <s v="Q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62.686138657409" createdVersion="8" refreshedVersion="8" minRefreshableVersion="3" recordCount="151" xr:uid="{621EEEEC-9293-44ED-BBF5-4B68BA773686}">
  <cacheSource type="worksheet">
    <worksheetSource ref="A1:B1048576" sheet="Sheet2"/>
  </cacheSource>
  <cacheFields count="2">
    <cacheField name="Dealer_Region" numFmtId="0">
      <sharedItems containsBlank="1" count="5">
        <s v="Midwest"/>
        <s v="Northeast"/>
        <s v="South"/>
        <s v="West"/>
        <m/>
      </sharedItems>
    </cacheField>
    <cacheField name="Sale_Price_Seg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d v="2454-03-02T00:00:00"/>
    <s v="BMW"/>
    <s v="7 Series"/>
    <x v="0"/>
    <x v="0"/>
    <m/>
  </r>
  <r>
    <d v="2454-03-02T00:00:00"/>
    <s v="BMW"/>
    <s v="7 Series"/>
    <x v="0"/>
    <x v="0"/>
    <m/>
  </r>
  <r>
    <d v="2454-03-02T00:00:00"/>
    <s v="BMW"/>
    <s v="8 Series"/>
    <x v="1"/>
    <x v="1"/>
    <m/>
  </r>
  <r>
    <d v="2454-03-02T00:00:00"/>
    <s v="BMW"/>
    <s v="8 Series"/>
    <x v="1"/>
    <x v="1"/>
    <m/>
  </r>
  <r>
    <d v="2454-03-02T00:00:00"/>
    <s v="Hyundai"/>
    <s v="Accent"/>
    <x v="0"/>
    <x v="2"/>
    <m/>
  </r>
  <r>
    <d v="2454-02-27T00:00:00"/>
    <s v="Honda"/>
    <s v="Accord"/>
    <x v="0"/>
    <x v="3"/>
    <m/>
  </r>
  <r>
    <d v="2454-02-27T00:00:00"/>
    <s v="Honda"/>
    <s v="Accord"/>
    <x v="0"/>
    <x v="3"/>
    <m/>
  </r>
  <r>
    <d v="2454-02-27T00:00:00"/>
    <s v="Honda"/>
    <s v="Accord"/>
    <x v="0"/>
    <x v="3"/>
    <m/>
  </r>
  <r>
    <d v="2454-02-25T00:00:00"/>
    <s v="Nissan"/>
    <s v="Altima"/>
    <x v="0"/>
    <x v="4"/>
    <m/>
  </r>
  <r>
    <d v="2454-02-26T00:00:00"/>
    <s v="Nissan"/>
    <s v="Altima"/>
    <x v="0"/>
    <x v="5"/>
    <m/>
  </r>
  <r>
    <d v="2454-02-25T00:00:00"/>
    <s v="Nissan"/>
    <s v="Altima"/>
    <x v="0"/>
    <x v="4"/>
    <m/>
  </r>
  <r>
    <d v="2454-02-26T00:00:00"/>
    <s v="Nissan"/>
    <s v="Altima"/>
    <x v="0"/>
    <x v="5"/>
    <m/>
  </r>
  <r>
    <d v="2454-02-25T00:00:00"/>
    <s v="Nissan"/>
    <s v="Altima"/>
    <x v="0"/>
    <x v="4"/>
    <m/>
  </r>
  <r>
    <d v="2454-02-25T00:00:00"/>
    <s v="Nissan"/>
    <s v="Altima"/>
    <x v="0"/>
    <x v="4"/>
    <m/>
  </r>
  <r>
    <d v="2454-03-02T00:00:00"/>
    <s v="Nissan"/>
    <s v="Armada"/>
    <x v="2"/>
    <x v="6"/>
    <m/>
  </r>
  <r>
    <d v="2454-03-02T00:00:00"/>
    <s v="Nissan"/>
    <s v="Armada"/>
    <x v="2"/>
    <x v="6"/>
    <m/>
  </r>
  <r>
    <d v="2454-03-02T00:00:00"/>
    <s v="Nissan"/>
    <s v="Armada"/>
    <x v="3"/>
    <x v="6"/>
    <m/>
  </r>
  <r>
    <d v="2454-03-02T00:00:00"/>
    <s v="Nissan"/>
    <s v="Armada"/>
    <x v="3"/>
    <x v="6"/>
    <m/>
  </r>
  <r>
    <d v="2454-03-02T00:00:00"/>
    <s v="Nissan"/>
    <s v="Armada"/>
    <x v="2"/>
    <x v="6"/>
    <m/>
  </r>
  <r>
    <d v="2454-03-02T00:00:00"/>
    <s v="Toyota"/>
    <s v="Avalon"/>
    <x v="0"/>
    <x v="7"/>
    <m/>
  </r>
  <r>
    <d v="2454-03-05T00:00:00"/>
    <s v="Jeep"/>
    <s v="Avenger"/>
    <x v="2"/>
    <x v="8"/>
    <m/>
  </r>
  <r>
    <d v="2454-03-05T00:00:00"/>
    <s v="Jeep"/>
    <s v="Avenger"/>
    <x v="2"/>
    <x v="8"/>
    <m/>
  </r>
  <r>
    <d v="2454-03-05T00:00:00"/>
    <s v="Jeep"/>
    <s v="Avenger"/>
    <x v="3"/>
    <x v="8"/>
    <m/>
  </r>
  <r>
    <d v="2454-03-05T00:00:00"/>
    <s v="Jeep"/>
    <s v="Avenger"/>
    <x v="2"/>
    <x v="8"/>
    <m/>
  </r>
  <r>
    <d v="2454-03-05T00:00:00"/>
    <s v="Jeep"/>
    <s v="Avenger"/>
    <x v="3"/>
    <x v="8"/>
    <m/>
  </r>
  <r>
    <d v="2454-03-05T00:00:00"/>
    <s v="Jeep"/>
    <s v="Avenger"/>
    <x v="2"/>
    <x v="8"/>
    <m/>
  </r>
  <r>
    <d v="2454-03-05T00:00:00"/>
    <s v="Jeep"/>
    <s v="Avenger"/>
    <x v="2"/>
    <x v="8"/>
    <m/>
  </r>
  <r>
    <d v="2454-03-04T00:00:00"/>
    <s v="Chevrolet"/>
    <s v="Blazer"/>
    <x v="2"/>
    <x v="9"/>
    <m/>
  </r>
  <r>
    <d v="2454-03-04T00:00:00"/>
    <s v="Chevrolet"/>
    <s v="Blazer"/>
    <x v="2"/>
    <x v="9"/>
    <m/>
  </r>
  <r>
    <d v="2454-03-04T00:00:00"/>
    <s v="Chevrolet"/>
    <s v="Blazer"/>
    <x v="2"/>
    <x v="9"/>
    <m/>
  </r>
  <r>
    <d v="2454-03-04T00:00:00"/>
    <s v="Chevrolet"/>
    <s v="Blazer"/>
    <x v="2"/>
    <x v="9"/>
    <m/>
  </r>
  <r>
    <d v="2454-03-05T00:00:00"/>
    <s v="Chevrolet"/>
    <s v="Bolt"/>
    <x v="0"/>
    <x v="10"/>
    <m/>
  </r>
  <r>
    <d v="2454-03-05T00:00:00"/>
    <s v="Chevrolet"/>
    <s v="Bolt"/>
    <x v="0"/>
    <x v="10"/>
    <m/>
  </r>
  <r>
    <d v="2454-03-05T00:00:00"/>
    <s v="Chevrolet"/>
    <s v="Bolt"/>
    <x v="0"/>
    <x v="10"/>
    <m/>
  </r>
  <r>
    <d v="2454-03-02T00:00:00"/>
    <s v="Ford"/>
    <s v="Bronco"/>
    <x v="2"/>
    <x v="11"/>
    <m/>
  </r>
  <r>
    <d v="2454-03-02T00:00:00"/>
    <s v="Ford"/>
    <s v="Bronco"/>
    <x v="3"/>
    <x v="11"/>
    <m/>
  </r>
  <r>
    <d v="2454-03-06T00:00:00"/>
    <s v="Ford"/>
    <s v="Bronco Sport"/>
    <x v="2"/>
    <x v="3"/>
    <m/>
  </r>
  <r>
    <d v="2454-03-06T00:00:00"/>
    <s v="Ford"/>
    <s v="Bronco Sport"/>
    <x v="2"/>
    <x v="3"/>
    <m/>
  </r>
  <r>
    <d v="2454-03-06T00:00:00"/>
    <s v="Ford"/>
    <s v="Bronco Sport"/>
    <x v="2"/>
    <x v="3"/>
    <m/>
  </r>
  <r>
    <d v="2454-03-06T00:00:00"/>
    <s v="Ford"/>
    <s v="Bronco Sport"/>
    <x v="2"/>
    <x v="3"/>
    <m/>
  </r>
  <r>
    <d v="2454-02-26T00:00:00"/>
    <s v="Toyota"/>
    <s v="Camry"/>
    <x v="0"/>
    <x v="12"/>
    <m/>
  </r>
  <r>
    <d v="2454-03-05T00:00:00"/>
    <s v="Toyota"/>
    <s v="Camry"/>
    <x v="0"/>
    <x v="12"/>
    <m/>
  </r>
  <r>
    <d v="2454-03-06T00:00:00"/>
    <s v="Toyota"/>
    <s v="Camry"/>
    <x v="0"/>
    <x v="12"/>
    <m/>
  </r>
  <r>
    <d v="2454-03-06T00:00:00"/>
    <s v="Toyota"/>
    <s v="Camry"/>
    <x v="0"/>
    <x v="12"/>
    <m/>
  </r>
  <r>
    <d v="2454-03-07T00:00:00"/>
    <s v="Toyota"/>
    <s v="Camry"/>
    <x v="0"/>
    <x v="12"/>
    <m/>
  </r>
  <r>
    <d v="2454-03-05T00:00:00"/>
    <s v="Toyota"/>
    <s v="C-HR"/>
    <x v="2"/>
    <x v="13"/>
    <m/>
  </r>
  <r>
    <d v="2454-02-24T00:00:00"/>
    <s v="Honda"/>
    <s v="Civic"/>
    <x v="0"/>
    <x v="14"/>
    <m/>
  </r>
  <r>
    <d v="2454-02-24T00:00:00"/>
    <s v="Honda"/>
    <s v="Civic"/>
    <x v="0"/>
    <x v="14"/>
    <m/>
  </r>
  <r>
    <d v="2454-03-03T00:00:00"/>
    <s v="Jeep"/>
    <s v="Commander"/>
    <x v="2"/>
    <x v="15"/>
    <m/>
  </r>
  <r>
    <d v="2454-03-03T00:00:00"/>
    <s v="Jeep"/>
    <s v="Commander"/>
    <x v="2"/>
    <x v="15"/>
    <m/>
  </r>
  <r>
    <d v="2454-03-03T00:00:00"/>
    <s v="Jeep"/>
    <s v="Commander"/>
    <x v="2"/>
    <x v="15"/>
    <m/>
  </r>
  <r>
    <d v="2454-02-24T00:00:00"/>
    <s v="Toyota"/>
    <s v="Corolla"/>
    <x v="0"/>
    <x v="14"/>
    <m/>
  </r>
  <r>
    <d v="2454-02-26T00:00:00"/>
    <s v="Toyota"/>
    <s v="Corolla"/>
    <x v="0"/>
    <x v="16"/>
    <m/>
  </r>
  <r>
    <d v="2454-02-26T00:00:00"/>
    <s v="Toyota"/>
    <s v="Corolla"/>
    <x v="0"/>
    <x v="16"/>
    <m/>
  </r>
  <r>
    <d v="2454-02-26T00:00:00"/>
    <s v="Toyota"/>
    <s v="Corolla"/>
    <x v="0"/>
    <x v="16"/>
    <m/>
  </r>
  <r>
    <d v="2454-03-02T00:00:00"/>
    <s v="Toyota"/>
    <s v="Corolla"/>
    <x v="0"/>
    <x v="16"/>
    <m/>
  </r>
  <r>
    <d v="2454-03-04T00:00:00"/>
    <s v="Ford"/>
    <s v="EcoSport"/>
    <x v="3"/>
    <x v="15"/>
    <m/>
  </r>
  <r>
    <d v="2454-03-04T00:00:00"/>
    <s v="Ford"/>
    <s v="EcoSport"/>
    <x v="3"/>
    <x v="15"/>
    <m/>
  </r>
  <r>
    <d v="2454-03-04T00:00:00"/>
    <s v="Ford"/>
    <s v="EcoSport"/>
    <x v="2"/>
    <x v="15"/>
    <m/>
  </r>
  <r>
    <d v="2454-03-04T00:00:00"/>
    <s v="Ford"/>
    <s v="EcoSport"/>
    <x v="2"/>
    <x v="15"/>
    <m/>
  </r>
  <r>
    <d v="2454-02-25T00:00:00"/>
    <s v="Hyundai"/>
    <s v="Elantra"/>
    <x v="0"/>
    <x v="15"/>
    <m/>
  </r>
  <r>
    <d v="2454-02-25T00:00:00"/>
    <s v="Hyundai"/>
    <s v="Elantra"/>
    <x v="0"/>
    <x v="15"/>
    <m/>
  </r>
  <r>
    <d v="2454-02-25T00:00:00"/>
    <s v="Hyundai"/>
    <s v="Elantra"/>
    <x v="0"/>
    <x v="15"/>
    <m/>
  </r>
  <r>
    <d v="2454-03-06T00:00:00"/>
    <s v="Hyundai"/>
    <s v="Elantra N"/>
    <x v="0"/>
    <x v="17"/>
    <m/>
  </r>
  <r>
    <d v="2454-03-06T00:00:00"/>
    <s v="Hyundai"/>
    <s v="Elantra N"/>
    <x v="0"/>
    <x v="17"/>
    <m/>
  </r>
  <r>
    <d v="2454-03-06T00:00:00"/>
    <s v="Hyundai"/>
    <s v="Elantra N"/>
    <x v="0"/>
    <x v="17"/>
    <m/>
  </r>
  <r>
    <d v="2454-03-03T00:00:00"/>
    <s v="Toyota"/>
    <s v="FJ Cruiser"/>
    <x v="2"/>
    <x v="18"/>
    <m/>
  </r>
  <r>
    <d v="2454-02-25T00:00:00"/>
    <s v="Jeep"/>
    <s v="Grand Cherokee"/>
    <x v="2"/>
    <x v="11"/>
    <m/>
  </r>
  <r>
    <d v="2454-02-26T00:00:00"/>
    <s v="Jeep"/>
    <s v="Grand Cherokee"/>
    <x v="2"/>
    <x v="19"/>
    <m/>
  </r>
  <r>
    <d v="2454-02-26T00:00:00"/>
    <s v="Jeep"/>
    <s v="Grand Cherokee"/>
    <x v="2"/>
    <x v="19"/>
    <m/>
  </r>
  <r>
    <d v="2454-02-26T00:00:00"/>
    <s v="Jeep"/>
    <s v="Grand Cherokee"/>
    <x v="2"/>
    <x v="19"/>
    <m/>
  </r>
  <r>
    <d v="2454-02-25T00:00:00"/>
    <s v="Jeep"/>
    <s v="Grand Cherokee"/>
    <x v="2"/>
    <x v="11"/>
    <m/>
  </r>
  <r>
    <d v="2454-02-26T00:00:00"/>
    <s v="Jeep"/>
    <s v="Grand Cherokee"/>
    <x v="2"/>
    <x v="19"/>
    <m/>
  </r>
  <r>
    <d v="2454-02-26T00:00:00"/>
    <s v="Jeep"/>
    <s v="Grand Cherokee"/>
    <x v="2"/>
    <x v="19"/>
    <m/>
  </r>
  <r>
    <d v="2454-02-25T00:00:00"/>
    <s v="Jeep"/>
    <s v="Grand Cherokee"/>
    <x v="2"/>
    <x v="11"/>
    <m/>
  </r>
  <r>
    <d v="2454-02-26T00:00:00"/>
    <s v="Jeep"/>
    <s v="Grand Cherokee"/>
    <x v="2"/>
    <x v="19"/>
    <m/>
  </r>
  <r>
    <d v="2454-03-07T00:00:00"/>
    <s v="Nissan"/>
    <s v="GT-R"/>
    <x v="1"/>
    <x v="20"/>
    <m/>
  </r>
  <r>
    <d v="2454-03-07T00:00:00"/>
    <s v="Nissan"/>
    <s v="GT-R"/>
    <x v="1"/>
    <x v="20"/>
    <m/>
  </r>
  <r>
    <d v="2454-03-07T00:00:00"/>
    <s v="Nissan"/>
    <s v="GT-R"/>
    <x v="1"/>
    <x v="20"/>
    <m/>
  </r>
  <r>
    <d v="2454-03-07T00:00:00"/>
    <s v="Nissan"/>
    <s v="GT-R"/>
    <x v="1"/>
    <x v="20"/>
    <m/>
  </r>
  <r>
    <d v="2454-03-07T00:00:00"/>
    <s v="Nissan"/>
    <s v="GT-R"/>
    <x v="1"/>
    <x v="20"/>
    <m/>
  </r>
  <r>
    <d v="2454-03-03T00:00:00"/>
    <s v="Toyota"/>
    <s v="Highlander"/>
    <x v="2"/>
    <x v="21"/>
    <m/>
  </r>
  <r>
    <d v="2454-03-03T00:00:00"/>
    <s v="Toyota"/>
    <s v="Highlander"/>
    <x v="2"/>
    <x v="21"/>
    <m/>
  </r>
  <r>
    <d v="2454-03-04T00:00:00"/>
    <s v="Toyota"/>
    <s v="Highlander"/>
    <x v="2"/>
    <x v="21"/>
    <m/>
  </r>
  <r>
    <d v="2454-03-04T00:00:00"/>
    <s v="Toyota"/>
    <s v="Highlander"/>
    <x v="3"/>
    <x v="21"/>
    <m/>
  </r>
  <r>
    <d v="2454-03-06T00:00:00"/>
    <s v="Toyota"/>
    <s v="Highlander"/>
    <x v="3"/>
    <x v="21"/>
    <m/>
  </r>
  <r>
    <d v="2454-03-06T00:00:00"/>
    <s v="Toyota"/>
    <s v="Highlander"/>
    <x v="3"/>
    <x v="21"/>
    <m/>
  </r>
  <r>
    <d v="2454-03-01T00:00:00"/>
    <s v="Toyota"/>
    <s v="Highlander"/>
    <x v="2"/>
    <x v="22"/>
    <m/>
  </r>
  <r>
    <d v="2454-03-01T00:00:00"/>
    <s v="Toyota"/>
    <s v="Highlander"/>
    <x v="2"/>
    <x v="21"/>
    <m/>
  </r>
  <r>
    <d v="2454-03-01T00:00:00"/>
    <s v="Toyota"/>
    <s v="Highlander"/>
    <x v="2"/>
    <x v="21"/>
    <m/>
  </r>
  <r>
    <d v="2454-03-01T00:00:00"/>
    <s v="Toyota"/>
    <s v="Highlander"/>
    <x v="2"/>
    <x v="22"/>
    <m/>
  </r>
  <r>
    <d v="2454-03-01T00:00:00"/>
    <s v="Toyota"/>
    <s v="Highlander"/>
    <x v="2"/>
    <x v="21"/>
    <m/>
  </r>
  <r>
    <d v="2454-03-01T00:00:00"/>
    <s v="Toyota"/>
    <s v="Highlander"/>
    <x v="2"/>
    <x v="21"/>
    <m/>
  </r>
  <r>
    <d v="2454-03-01T00:00:00"/>
    <s v="Toyota"/>
    <s v="Highlander"/>
    <x v="2"/>
    <x v="22"/>
    <m/>
  </r>
  <r>
    <d v="2454-03-01T00:00:00"/>
    <s v="Toyota"/>
    <s v="Highlander"/>
    <x v="2"/>
    <x v="21"/>
    <m/>
  </r>
  <r>
    <d v="2454-03-01T00:00:00"/>
    <s v="Toyota"/>
    <s v="Highlander"/>
    <x v="2"/>
    <x v="21"/>
    <m/>
  </r>
  <r>
    <d v="2454-03-07T00:00:00"/>
    <s v="BMW"/>
    <s v="M3"/>
    <x v="0"/>
    <x v="23"/>
    <m/>
  </r>
  <r>
    <d v="2454-03-07T00:00:00"/>
    <s v="BMW"/>
    <s v="M3"/>
    <x v="0"/>
    <x v="23"/>
    <m/>
  </r>
  <r>
    <d v="2454-03-07T00:00:00"/>
    <s v="BMW"/>
    <s v="M3"/>
    <x v="0"/>
    <x v="23"/>
    <m/>
  </r>
  <r>
    <d v="2454-03-07T00:00:00"/>
    <s v="BMW"/>
    <s v="M3"/>
    <x v="0"/>
    <x v="23"/>
    <m/>
  </r>
  <r>
    <d v="2454-03-03T00:00:00"/>
    <s v="Toyota"/>
    <s v="Mirai"/>
    <x v="0"/>
    <x v="24"/>
    <m/>
  </r>
  <r>
    <d v="2454-03-05T00:00:00"/>
    <s v="Toyota"/>
    <s v="Mirai"/>
    <x v="0"/>
    <x v="24"/>
    <m/>
  </r>
  <r>
    <d v="2454-03-06T00:00:00"/>
    <s v="Toyota"/>
    <s v="Mirai"/>
    <x v="0"/>
    <x v="24"/>
    <m/>
  </r>
  <r>
    <d v="2454-03-07T00:00:00"/>
    <s v="Toyota"/>
    <s v="Mirai"/>
    <x v="0"/>
    <x v="24"/>
    <m/>
  </r>
  <r>
    <d v="2454-02-26T00:00:00"/>
    <s v="Tesla"/>
    <s v="Model S"/>
    <x v="0"/>
    <x v="25"/>
    <m/>
  </r>
  <r>
    <d v="2454-02-26T00:00:00"/>
    <s v="Tesla"/>
    <s v="Model S"/>
    <x v="0"/>
    <x v="25"/>
    <m/>
  </r>
  <r>
    <d v="2454-02-28T00:00:00"/>
    <s v="Tesla"/>
    <s v="Model Y"/>
    <x v="2"/>
    <x v="26"/>
    <m/>
  </r>
  <r>
    <d v="2454-02-28T00:00:00"/>
    <s v="Tesla"/>
    <s v="Model Y"/>
    <x v="2"/>
    <x v="26"/>
    <m/>
  </r>
  <r>
    <d v="2454-02-28T00:00:00"/>
    <s v="Tesla"/>
    <s v="Model Y"/>
    <x v="2"/>
    <x v="27"/>
    <m/>
  </r>
  <r>
    <d v="2454-02-25T00:00:00"/>
    <s v="Toyota"/>
    <s v="Prius"/>
    <x v="4"/>
    <x v="28"/>
    <m/>
  </r>
  <r>
    <d v="2454-03-02T00:00:00"/>
    <s v="Toyota"/>
    <s v="Prius"/>
    <x v="4"/>
    <x v="28"/>
    <m/>
  </r>
  <r>
    <d v="2454-03-04T00:00:00"/>
    <s v="Toyota"/>
    <s v="Prius"/>
    <x v="4"/>
    <x v="28"/>
    <m/>
  </r>
  <r>
    <d v="2454-03-05T00:00:00"/>
    <s v="Toyota"/>
    <s v="Prius"/>
    <x v="4"/>
    <x v="28"/>
    <m/>
  </r>
  <r>
    <d v="2454-02-27T00:00:00"/>
    <s v="Toyota"/>
    <s v="Prius"/>
    <x v="4"/>
    <x v="28"/>
    <m/>
  </r>
  <r>
    <d v="2454-02-27T00:00:00"/>
    <s v="Toyota"/>
    <s v="Prius"/>
    <x v="4"/>
    <x v="28"/>
    <m/>
  </r>
  <r>
    <d v="2454-02-27T00:00:00"/>
    <s v="Toyota"/>
    <s v="Prius"/>
    <x v="0"/>
    <x v="29"/>
    <m/>
  </r>
  <r>
    <d v="2454-02-27T00:00:00"/>
    <s v="Toyota"/>
    <s v="Prius"/>
    <x v="4"/>
    <x v="28"/>
    <m/>
  </r>
  <r>
    <d v="2454-02-28T00:00:00"/>
    <s v="Toyota"/>
    <s v="Prius"/>
    <x v="4"/>
    <x v="28"/>
    <m/>
  </r>
  <r>
    <d v="2454-02-28T00:00:00"/>
    <s v="Toyota"/>
    <s v="Prius"/>
    <x v="4"/>
    <x v="28"/>
    <m/>
  </r>
  <r>
    <d v="2454-02-27T00:00:00"/>
    <s v="Toyota"/>
    <s v="Prius"/>
    <x v="4"/>
    <x v="28"/>
    <m/>
  </r>
  <r>
    <d v="2454-02-27T00:00:00"/>
    <s v="Toyota"/>
    <s v="Prius"/>
    <x v="4"/>
    <x v="28"/>
    <m/>
  </r>
  <r>
    <d v="2454-02-27T00:00:00"/>
    <s v="Toyota"/>
    <s v="Prius"/>
    <x v="0"/>
    <x v="29"/>
    <m/>
  </r>
  <r>
    <d v="2454-02-27T00:00:00"/>
    <s v="Toyota"/>
    <s v="Prius"/>
    <x v="4"/>
    <x v="28"/>
    <m/>
  </r>
  <r>
    <d v="2454-02-28T00:00:00"/>
    <s v="Toyota"/>
    <s v="Prius"/>
    <x v="4"/>
    <x v="28"/>
    <m/>
  </r>
  <r>
    <d v="2454-02-28T00:00:00"/>
    <s v="Toyota"/>
    <s v="Prius"/>
    <x v="4"/>
    <x v="28"/>
    <m/>
  </r>
  <r>
    <d v="2454-02-27T00:00:00"/>
    <s v="Toyota"/>
    <s v="Prius"/>
    <x v="4"/>
    <x v="28"/>
    <m/>
  </r>
  <r>
    <d v="2454-02-27T00:00:00"/>
    <s v="Toyota"/>
    <s v="Prius"/>
    <x v="4"/>
    <x v="28"/>
    <m/>
  </r>
  <r>
    <d v="2454-02-27T00:00:00"/>
    <s v="Toyota"/>
    <s v="Prius"/>
    <x v="0"/>
    <x v="29"/>
    <m/>
  </r>
  <r>
    <d v="2454-02-27T00:00:00"/>
    <s v="Toyota"/>
    <s v="Prius"/>
    <x v="4"/>
    <x v="28"/>
    <m/>
  </r>
  <r>
    <d v="2454-02-28T00:00:00"/>
    <s v="Toyota"/>
    <s v="Prius"/>
    <x v="4"/>
    <x v="28"/>
    <m/>
  </r>
  <r>
    <d v="2454-02-28T00:00:00"/>
    <s v="Toyota"/>
    <s v="Prius"/>
    <x v="4"/>
    <x v="28"/>
    <m/>
  </r>
  <r>
    <d v="2454-03-03T00:00:00"/>
    <s v="Toyota"/>
    <s v="RAV4"/>
    <x v="3"/>
    <x v="30"/>
    <m/>
  </r>
  <r>
    <d v="2454-03-05T00:00:00"/>
    <s v="Toyota"/>
    <s v="RAV4"/>
    <x v="2"/>
    <x v="30"/>
    <m/>
  </r>
  <r>
    <d v="2454-03-05T00:00:00"/>
    <s v="Toyota"/>
    <s v="RAV4"/>
    <x v="2"/>
    <x v="30"/>
    <m/>
  </r>
  <r>
    <d v="2454-03-07T00:00:00"/>
    <s v="Toyota"/>
    <s v="RAV4"/>
    <x v="2"/>
    <x v="30"/>
    <m/>
  </r>
  <r>
    <d v="2454-02-28T00:00:00"/>
    <s v="Toyota"/>
    <s v="RAV4"/>
    <x v="2"/>
    <x v="31"/>
    <m/>
  </r>
  <r>
    <d v="2454-02-28T00:00:00"/>
    <s v="Toyota"/>
    <s v="RAV4"/>
    <x v="2"/>
    <x v="30"/>
    <m/>
  </r>
  <r>
    <d v="2454-03-01T00:00:00"/>
    <s v="Toyota"/>
    <s v="RAV4"/>
    <x v="2"/>
    <x v="30"/>
    <m/>
  </r>
  <r>
    <d v="2454-02-28T00:00:00"/>
    <s v="Toyota"/>
    <s v="RAV4"/>
    <x v="2"/>
    <x v="31"/>
    <m/>
  </r>
  <r>
    <d v="2454-02-28T00:00:00"/>
    <s v="Toyota"/>
    <s v="RAV4"/>
    <x v="2"/>
    <x v="30"/>
    <m/>
  </r>
  <r>
    <d v="2454-03-01T00:00:00"/>
    <s v="Toyota"/>
    <s v="RAV4"/>
    <x v="2"/>
    <x v="30"/>
    <m/>
  </r>
  <r>
    <d v="2454-02-28T00:00:00"/>
    <s v="Toyota"/>
    <s v="RAV4"/>
    <x v="2"/>
    <x v="31"/>
    <m/>
  </r>
  <r>
    <d v="2454-02-28T00:00:00"/>
    <s v="Toyota"/>
    <s v="RAV4"/>
    <x v="2"/>
    <x v="30"/>
    <m/>
  </r>
  <r>
    <d v="2454-03-01T00:00:00"/>
    <s v="Toyota"/>
    <s v="RAV4"/>
    <x v="2"/>
    <x v="30"/>
    <m/>
  </r>
  <r>
    <d v="2454-03-02T00:00:00"/>
    <s v="Toyota"/>
    <s v="Sequoia"/>
    <x v="2"/>
    <x v="32"/>
    <m/>
  </r>
  <r>
    <d v="2454-03-01T00:00:00"/>
    <s v="Toyota"/>
    <s v="Tacoma"/>
    <x v="5"/>
    <x v="33"/>
    <m/>
  </r>
  <r>
    <d v="2454-03-01T00:00:00"/>
    <s v="Toyota"/>
    <s v="Tacoma"/>
    <x v="5"/>
    <x v="33"/>
    <m/>
  </r>
  <r>
    <d v="2454-03-01T00:00:00"/>
    <s v="Toyota"/>
    <s v="Tacoma"/>
    <x v="5"/>
    <x v="33"/>
    <m/>
  </r>
  <r>
    <d v="2454-03-04T00:00:00"/>
    <s v="Toyota"/>
    <s v="Venza"/>
    <x v="2"/>
    <x v="31"/>
    <m/>
  </r>
  <r>
    <d v="2454-03-04T00:00:00"/>
    <s v="Toyota"/>
    <s v="Yaris"/>
    <x v="0"/>
    <x v="3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2T1BURHE0JC054321"/>
    <x v="0"/>
    <x v="0"/>
    <x v="0"/>
    <s v="Subcompact/Compact Car"/>
    <x v="0"/>
    <n v="24500"/>
    <s v="Under $25,000"/>
    <s v="Sarah Johnson"/>
    <s v="sarah.j@gmail.com"/>
    <s v="Toyota Center"/>
    <x v="0"/>
    <s v="Gasoline"/>
    <s v="1.8L"/>
    <s v="White"/>
    <n v="8500"/>
    <n v="2021"/>
    <x v="0"/>
    <s v="Jan"/>
    <x v="0"/>
  </r>
  <r>
    <s v="KMHCT4AE9CU987654"/>
    <x v="0"/>
    <x v="1"/>
    <x v="1"/>
    <s v="Hybrid"/>
    <x v="1"/>
    <n v="27000"/>
    <s v="$25K-$39.9K"/>
    <s v="Robert Wilson"/>
    <s v="rwilson@email.com"/>
    <s v="Hyundai Plus"/>
    <x v="0"/>
    <s v="Gasoline"/>
    <s v="2.4L"/>
    <s v="Black"/>
    <n v="28000"/>
    <n v="2019"/>
    <x v="1"/>
    <s v="Feb"/>
    <x v="0"/>
  </r>
  <r>
    <s v="1HGCV1F36JA123456"/>
    <x v="0"/>
    <x v="0"/>
    <x v="0"/>
    <s v="Subcompact/Compact Car"/>
    <x v="0"/>
    <n v="22000"/>
    <s v="Under $25,000"/>
    <s v="Patricia Martinez"/>
    <s v="p.martinez@gmail.com"/>
    <s v="metro honda"/>
    <x v="1"/>
    <s v="Gasoline"/>
    <s v="1.5L"/>
    <s v="Silver"/>
    <n v="19000"/>
    <n v="2021"/>
    <x v="2"/>
    <s v="Mar"/>
    <x v="0"/>
  </r>
  <r>
    <s v="1HGCV1F36JA123451"/>
    <x v="0"/>
    <x v="0"/>
    <x v="0"/>
    <s v="Subcompact/Compact Car"/>
    <x v="0"/>
    <n v="22000"/>
    <s v="Under $25,000"/>
    <s v="Patricia Martinez"/>
    <s v="p.martinez@gmail.com"/>
    <s v="metro honda"/>
    <x v="1"/>
    <s v="Gasoline"/>
    <s v="1.5L"/>
    <s v="Silver"/>
    <n v="19000"/>
    <n v="2021"/>
    <x v="2"/>
    <s v="Mar"/>
    <x v="0"/>
  </r>
  <r>
    <s v="4T1BF1FK8EU123456"/>
    <x v="0"/>
    <x v="0"/>
    <x v="0"/>
    <s v="Subcompact/Compact Car"/>
    <x v="0"/>
    <n v="22000"/>
    <s v="Under $25,000"/>
    <s v="James Anderson"/>
    <s v="james.anderson@email.com"/>
    <s v="Toyota Center"/>
    <x v="0"/>
    <s v="Hybrid"/>
    <s v="2.5L"/>
    <s v="Blue"/>
    <n v="14000"/>
    <n v="2022"/>
    <x v="2"/>
    <s v="Mar"/>
    <x v="0"/>
  </r>
  <r>
    <s v="1FTEW1E50JKF12345"/>
    <x v="0"/>
    <x v="2"/>
    <x v="0"/>
    <s v="Mid/Full-Size Car"/>
    <x v="0"/>
    <n v="28000"/>
    <s v="$25K-$39.9K"/>
    <s v="Daniel Harris"/>
    <s v="d.harris@email.com"/>
    <s v="Ford Country"/>
    <x v="2"/>
    <s v="Gasoline"/>
    <s v="5.0L"/>
    <s v="Red"/>
    <n v="21000"/>
    <n v="2021"/>
    <x v="2"/>
    <s v="Mar"/>
    <x v="0"/>
  </r>
  <r>
    <s v="4T1BF1FK3EU123461"/>
    <x v="0"/>
    <x v="3"/>
    <x v="0"/>
    <s v="Full-Size Car"/>
    <x v="0"/>
    <n v="39500"/>
    <s v="$25K-$39.9K"/>
    <s v="Philip Martin"/>
    <s v="p.martin@email.com"/>
    <s v="Toyota Center"/>
    <x v="0"/>
    <s v="Gasoline"/>
    <s v="3.5L"/>
    <s v="Black"/>
    <n v="17000"/>
    <n v="2021"/>
    <x v="3"/>
    <s v="Jul"/>
    <x v="1"/>
  </r>
  <r>
    <s v="1C4RJFBG7KC123461"/>
    <x v="0"/>
    <x v="1"/>
    <x v="1"/>
    <s v="Hybid"/>
    <x v="1"/>
    <n v="27000"/>
    <s v="$25K-$39.9K"/>
    <s v="Gloria Lee"/>
    <s v="g.lee@gmail.com"/>
    <s v="jeep nation"/>
    <x v="3"/>
    <s v="Gasoline"/>
    <s v="3.6L"/>
    <s v="Orange"/>
    <n v="11000"/>
    <n v="2023"/>
    <x v="3"/>
    <s v="Jul"/>
    <x v="1"/>
  </r>
  <r>
    <s v="4T1BF1FK4EU123462"/>
    <x v="0"/>
    <x v="4"/>
    <x v="2"/>
    <s v="Compact SUV"/>
    <x v="0"/>
    <n v="56900"/>
    <s v="$40K-$59.9K"/>
    <s v="Martha Anderson"/>
    <s v="m.anderson@email.com"/>
    <s v="Toyota Center"/>
    <x v="0"/>
    <s v="Gasoline"/>
    <s v="5.7L"/>
    <s v="Black"/>
    <n v="28000"/>
    <n v="2019"/>
    <x v="3"/>
    <s v="Jul"/>
    <x v="1"/>
  </r>
  <r>
    <s v="1G1ZB5ST3JF123462"/>
    <x v="0"/>
    <x v="0"/>
    <x v="0"/>
    <s v="Subcompact/Compact Car"/>
    <x v="0"/>
    <n v="22000"/>
    <s v="Under $25,000"/>
    <s v="Sandra Harris"/>
    <s v="s.harris@email.com"/>
    <s v="Chevy World"/>
    <x v="2"/>
    <s v="Gasoline"/>
    <s v="5.3L"/>
    <s v="Gray"/>
    <n v="25000"/>
    <n v="2020"/>
    <x v="3"/>
    <s v="Jul"/>
    <x v="1"/>
  </r>
  <r>
    <s v="1HGCV1F43JA123463"/>
    <x v="0"/>
    <x v="5"/>
    <x v="3"/>
    <s v="Mid/Full-Size SUV"/>
    <x v="0"/>
    <n v="32000"/>
    <s v="$25K-$39.9K"/>
    <s v="Betty Thompson"/>
    <s v="b.thompson@email.com"/>
    <s v="metro honda"/>
    <x v="1"/>
    <s v="Gasoline"/>
    <s v="3.5L"/>
    <s v="Silver"/>
    <n v="22000"/>
    <n v="2021"/>
    <x v="4"/>
    <s v="Aug"/>
    <x v="1"/>
  </r>
  <r>
    <s v="4T1BF1FK5EU123463"/>
    <x v="0"/>
    <x v="6"/>
    <x v="2"/>
    <s v="Mid/Full-Size SUV"/>
    <x v="2"/>
    <n v="43000"/>
    <s v="$40K-$59.9K"/>
    <s v="Kenneth Garcia"/>
    <s v="k.garcia@email.com"/>
    <s v="Toyota Center"/>
    <x v="0"/>
    <s v="Hybrid"/>
    <s v="2.5L"/>
    <s v="White"/>
    <n v="15000"/>
    <n v="2022"/>
    <x v="4"/>
    <s v="Aug"/>
    <x v="1"/>
  </r>
  <r>
    <s v="KM8J3CA52JU123463"/>
    <x v="0"/>
    <x v="7"/>
    <x v="0"/>
    <s v="Full-Size Car"/>
    <x v="0"/>
    <n v="58500"/>
    <s v="$40K-$59.9K"/>
    <s v="Donald Wilson"/>
    <s v="d.wilson@email.com"/>
    <s v="Hyundai Plus"/>
    <x v="0"/>
    <s v="Hydrogen"/>
    <m/>
    <s v="Blue"/>
    <n v="27000"/>
    <n v="2019"/>
    <x v="4"/>
    <s v="Aug"/>
    <x v="1"/>
  </r>
  <r>
    <s v="4T1BF1FK6EU123464"/>
    <x v="0"/>
    <x v="8"/>
    <x v="2"/>
    <s v="Compact SUV"/>
    <x v="0"/>
    <n v="31500"/>
    <s v="$25K-$39.9K"/>
    <s v="Michelle Jackson"/>
    <s v="m.jackson@gmail.com"/>
    <s v="Toyota Center"/>
    <x v="0"/>
    <s v="Gasoline"/>
    <s v="4.0L"/>
    <s v="Yellow"/>
    <n v="40000"/>
    <n v="2017"/>
    <x v="4"/>
    <s v="Aug"/>
    <x v="1"/>
  </r>
  <r>
    <s v="KM8J3CA53JU123464"/>
    <x v="0"/>
    <x v="6"/>
    <x v="2"/>
    <s v="Mid/Full-Size SUV"/>
    <x v="2"/>
    <n v="43000"/>
    <s v="$40K-$59.9K"/>
    <s v="Angela Harris"/>
    <s v="a.harris@email.com"/>
    <s v="Hyundai Plus"/>
    <x v="0"/>
    <s v="Gasoline"/>
    <s v="3.8L"/>
    <s v="Black"/>
    <n v="42000"/>
    <n v="2017"/>
    <x v="4"/>
    <s v="Aug"/>
    <x v="1"/>
  </r>
  <r>
    <s v="4T1BF1FK7EU123465"/>
    <x v="0"/>
    <x v="9"/>
    <x v="2"/>
    <s v="Compact SUV"/>
    <x v="0"/>
    <n v="35800"/>
    <s v="$25K-$39.9K"/>
    <s v="Amy Moore"/>
    <s v="a.moore@email.com"/>
    <s v="Toyota Center"/>
    <x v="0"/>
    <s v="Gasoline"/>
    <s v="2.7L"/>
    <s v="Silver"/>
    <n v="24000"/>
    <n v="2020"/>
    <x v="5"/>
    <s v="Sep"/>
    <x v="1"/>
  </r>
  <r>
    <s v="KM8J3CA54JU123465"/>
    <x v="0"/>
    <x v="1"/>
    <x v="1"/>
    <s v="Hybid"/>
    <x v="1"/>
    <n v="27000"/>
    <s v="$25K-$39.9K"/>
    <s v="Nicole Anderson"/>
    <s v="n.anderson@email.com"/>
    <s v="Hyundai Plus"/>
    <x v="0"/>
    <s v="Gasoline"/>
    <s v="2.4L"/>
    <s v="Blue"/>
    <n v="31000"/>
    <n v="2019"/>
    <x v="5"/>
    <s v="Sep"/>
    <x v="1"/>
  </r>
  <r>
    <s v="1C4RJFBG9KC123465"/>
    <x v="0"/>
    <x v="6"/>
    <x v="2"/>
    <s v="Mid/Full-Size SUV"/>
    <x v="2"/>
    <n v="43000"/>
    <s v="$40K-$59.9K"/>
    <s v="Brandon Thomas"/>
    <s v="b.thomas@email.com"/>
    <s v="jeep nation"/>
    <x v="3"/>
    <s v="Gasoline"/>
    <s v="2.4L"/>
    <s v="Green"/>
    <n v="34000"/>
    <n v="2018"/>
    <x v="5"/>
    <s v="Sep"/>
    <x v="1"/>
  </r>
  <r>
    <s v="1HGCV1F46JA123466"/>
    <x v="0"/>
    <x v="6"/>
    <x v="3"/>
    <s v="Mid/Full-Size SUV"/>
    <x v="2"/>
    <n v="43000"/>
    <s v="$40K-$59.9K"/>
    <s v="Gregory Martin"/>
    <s v="g.martin@email.com"/>
    <s v="metro honda"/>
    <x v="1"/>
    <s v="Gasoline"/>
    <s v="1.5L"/>
    <s v="Blue"/>
    <n v="21000"/>
    <n v="2021"/>
    <x v="5"/>
    <s v="Sep"/>
    <x v="1"/>
  </r>
  <r>
    <s v="4T1BF1FK8EU123466"/>
    <x v="0"/>
    <x v="10"/>
    <x v="0"/>
    <s v="Subcompact/Compact Car"/>
    <x v="0"/>
    <n v="18500"/>
    <s v="Under $25,000"/>
    <s v="Christina Thompson"/>
    <s v="c.thompson@email.com"/>
    <s v="Toyota Center"/>
    <x v="0"/>
    <s v="Gasoline"/>
    <s v="1.5L"/>
    <s v="Red"/>
    <n v="18000"/>
    <n v="2022"/>
    <x v="5"/>
    <s v="Sep"/>
    <x v="1"/>
  </r>
  <r>
    <s v="4T1BF1FK9EU123467"/>
    <x v="0"/>
    <x v="11"/>
    <x v="2"/>
    <s v="Compact SUV"/>
    <x v="0"/>
    <n v="26500"/>
    <s v="$25K-$39.9K"/>
    <s v="Amanda Jackson"/>
    <s v="a.jackson2@gmail.com"/>
    <s v="Toyota Center"/>
    <x v="0"/>
    <s v="Gasoline"/>
    <s v="2.0L"/>
    <s v="Black"/>
    <n v="18000"/>
    <n v="2022"/>
    <x v="6"/>
    <s v="Oct"/>
    <x v="2"/>
  </r>
  <r>
    <s v="KM8J3CA56JU123467"/>
    <x v="0"/>
    <x v="2"/>
    <x v="0"/>
    <s v="Mid/Full-Size Car"/>
    <x v="0"/>
    <n v="28000"/>
    <s v="$25K-$39.9K"/>
    <s v="Brittany Harris"/>
    <s v="b.harris@email.com"/>
    <s v="Hyundai Plus"/>
    <x v="0"/>
    <s v="Gasoline"/>
    <s v="2.0L"/>
    <s v="Blue"/>
    <n v="15000"/>
    <n v="2022"/>
    <x v="6"/>
    <s v="Oct"/>
    <x v="2"/>
  </r>
  <r>
    <s v="5YJSA1E34JF123468"/>
    <x v="0"/>
    <x v="5"/>
    <x v="2"/>
    <s v="Mid/Full-Size SUV"/>
    <x v="0"/>
    <n v="32000"/>
    <s v="$25K-$39.9K"/>
    <s v="Rachel Lee"/>
    <s v="r.lee2@gmail.com"/>
    <s v="Tesla Direct"/>
    <x v="0"/>
    <s v="Electric"/>
    <m/>
    <s v="Silver"/>
    <n v="2500"/>
    <n v="2024"/>
    <x v="6"/>
    <s v="Oct"/>
    <x v="2"/>
  </r>
  <r>
    <s v="1HGCV1F48JA123468"/>
    <x v="0"/>
    <x v="1"/>
    <x v="1"/>
    <s v="Hybid"/>
    <x v="1"/>
    <n v="27000"/>
    <s v="$25K-$39.9K"/>
    <s v="Sean Wilson"/>
    <s v="s.wilson@email.com"/>
    <s v="metro honda"/>
    <x v="1"/>
    <s v="Hybrid"/>
    <s v="1.5L"/>
    <s v="White"/>
    <n v="11000"/>
    <n v="2023"/>
    <x v="6"/>
    <s v="Oct"/>
    <x v="2"/>
  </r>
  <r>
    <s v="4T1BF1FK0EU123468"/>
    <x v="0"/>
    <x v="7"/>
    <x v="0"/>
    <s v="Full-Size Car"/>
    <x v="0"/>
    <n v="58500"/>
    <s v="$40K-$59.9K"/>
    <s v="Courtney Moore"/>
    <s v="c.moore@email.com"/>
    <s v="Toyota Center"/>
    <x v="0"/>
    <s v="Hydrogen"/>
    <m/>
    <s v="Blue"/>
    <n v="5000"/>
    <n v="2024"/>
    <x v="6"/>
    <s v="Oct"/>
    <x v="2"/>
  </r>
  <r>
    <s v="1C4RJFBG2KC123468"/>
    <x v="0"/>
    <x v="5"/>
    <x v="2"/>
    <s v="Mid/Full-Size SUV"/>
    <x v="0"/>
    <n v="32000"/>
    <s v="$25K-$39.9K"/>
    <s v="Devin Thomas"/>
    <s v="d.thomas2@email.com"/>
    <s v="jeep nation"/>
    <x v="3"/>
    <s v="Hybrid"/>
    <s v="2.0L"/>
    <s v="Black"/>
    <n v="6000"/>
    <n v="2024"/>
    <x v="6"/>
    <s v="Oct"/>
    <x v="2"/>
  </r>
  <r>
    <s v="4T1BF1FK1EU123469"/>
    <x v="0"/>
    <x v="6"/>
    <x v="3"/>
    <s v="Mid/Full-Size SUV"/>
    <x v="2"/>
    <n v="43000"/>
    <s v="$40K-$59.9K"/>
    <s v="Jenna Thompson"/>
    <s v="j.thompson3@email.com"/>
    <s v="Toyota Center"/>
    <x v="0"/>
    <s v="Electric"/>
    <m/>
    <s v="Blue"/>
    <n v="4500"/>
    <n v="2024"/>
    <x v="7"/>
    <s v="Nov"/>
    <x v="2"/>
  </r>
  <r>
    <s v="1N4AL3AP1JC123469"/>
    <x v="0"/>
    <x v="2"/>
    <x v="0"/>
    <s v="Mid/Full-Size Car"/>
    <x v="0"/>
    <n v="28000"/>
    <s v="$25K-$39.9K"/>
    <s v="Cameron Garcia"/>
    <s v="c.garcia2@email.com"/>
    <s v="Nissan Direct"/>
    <x v="3"/>
    <s v="Electric"/>
    <m/>
    <s v="Black"/>
    <n v="3500"/>
    <n v="2024"/>
    <x v="7"/>
    <s v="Nov"/>
    <x v="2"/>
  </r>
  <r>
    <s v="4T1BF1FK2EU123470"/>
    <x v="0"/>
    <x v="7"/>
    <x v="0"/>
    <s v="Full-Size Car"/>
    <x v="0"/>
    <n v="58500"/>
    <s v="$40K-$59.9K"/>
    <s v="Sierra Jackson"/>
    <s v="s.jackson2@gmail.com"/>
    <s v="Toyota Center"/>
    <x v="0"/>
    <s v="Hydrogen"/>
    <m/>
    <s v="Yellow"/>
    <n v="6000"/>
    <n v="2023"/>
    <x v="7"/>
    <s v="Nov"/>
    <x v="2"/>
  </r>
  <r>
    <s v="1N4AL3AP2JC123470"/>
    <x v="0"/>
    <x v="2"/>
    <x v="0"/>
    <s v="Mid/Full-Size Car"/>
    <x v="0"/>
    <n v="28000"/>
    <s v="$25K-$39.9K"/>
    <s v="Parker White"/>
    <s v="p.white@email.com"/>
    <s v="Nissan Direct"/>
    <x v="3"/>
    <s v="Gasoline"/>
    <s v="3.0L"/>
    <s v="Silver"/>
    <n v="4000"/>
    <n v="2024"/>
    <x v="7"/>
    <s v="Nov"/>
    <x v="2"/>
  </r>
  <r>
    <s v="1C4RJFBG4KC123470"/>
    <x v="0"/>
    <x v="6"/>
    <x v="3"/>
    <s v="Mid/Full-Size SUV"/>
    <x v="2"/>
    <n v="43000"/>
    <s v="$40K-$59.9K"/>
    <s v="Hunter Martin"/>
    <s v="h.martin@gmail.com"/>
    <s v="jeep nation"/>
    <x v="3"/>
    <s v="Gasoline"/>
    <s v="5.7L"/>
    <s v="Black"/>
    <n v="8000"/>
    <n v="2023"/>
    <x v="7"/>
    <s v="Nov"/>
    <x v="2"/>
  </r>
  <r>
    <s v="4T1BF1FK3EU123471"/>
    <x v="0"/>
    <x v="7"/>
    <x v="0"/>
    <s v="Full-Size Car"/>
    <x v="0"/>
    <n v="58500"/>
    <s v="$40K-$59.9K"/>
    <s v="Brooke Moore"/>
    <s v="b.moore@email.com"/>
    <s v="Toyota Center"/>
    <x v="0"/>
    <s v="Hydrogen"/>
    <m/>
    <s v="Blue"/>
    <n v="3000"/>
    <n v="2024"/>
    <x v="8"/>
    <s v="Dec"/>
    <x v="2"/>
  </r>
  <r>
    <s v="KM8J3CA60JU123471"/>
    <x v="0"/>
    <x v="5"/>
    <x v="2"/>
    <s v="Mid/Full-Size SUV"/>
    <x v="0"/>
    <n v="32000"/>
    <s v="$25K-$39.9K"/>
    <s v="Peyton Anderson"/>
    <s v="p.anderson2@email.com"/>
    <s v="Hyundai Plus"/>
    <x v="0"/>
    <s v="Gasoline"/>
    <s v="3.3L"/>
    <s v="Silver"/>
    <n v="3500"/>
    <n v="2024"/>
    <x v="8"/>
    <s v="Dec"/>
    <x v="2"/>
  </r>
  <r>
    <s v="1C4RJFBG5KC123471"/>
    <x v="0"/>
    <x v="2"/>
    <x v="0"/>
    <s v="Mid/Full-Size Car"/>
    <x v="0"/>
    <n v="28000"/>
    <s v="$25K-$39.9K"/>
    <s v="Bryce Thomas"/>
    <s v="b.thomas2@email.com"/>
    <s v="jeep nation"/>
    <x v="3"/>
    <s v="Gasoline"/>
    <s v="6.4L"/>
    <s v="Gray"/>
    <n v="5000"/>
    <n v="2024"/>
    <x v="8"/>
    <s v="Dec"/>
    <x v="2"/>
  </r>
  <r>
    <s v="1HGBH41JXMN109186"/>
    <x v="1"/>
    <x v="12"/>
    <x v="0"/>
    <s v="Subcompact/Compact Car"/>
    <x v="0"/>
    <n v="24500"/>
    <s v="Under $25,000"/>
    <s v="John Smith"/>
    <s v="john.smith@email.com"/>
    <s v="metro honda"/>
    <x v="1"/>
    <s v="Gasoline"/>
    <s v="1.5L"/>
    <s v="Blue"/>
    <n v="15000"/>
    <n v="2021"/>
    <x v="0"/>
    <s v="Jan"/>
    <x v="0"/>
  </r>
  <r>
    <s v="3N1AB7AP9HY123456"/>
    <x v="2"/>
    <x v="13"/>
    <x v="0"/>
    <s v="Full-Size Car"/>
    <x v="0"/>
    <n v="26800"/>
    <s v="$25K-$39.9K"/>
    <s v="Mike Davis"/>
    <s v="m.davis@yahoo.com"/>
    <m/>
    <x v="1"/>
    <s v="Gasoline"/>
    <s v="2.5L"/>
    <s v="Silver"/>
    <n v="22000"/>
    <n v="2020"/>
    <x v="1"/>
    <s v="Feb"/>
    <x v="0"/>
  </r>
  <r>
    <s v="5NPE34AF5KH654329"/>
    <x v="3"/>
    <x v="14"/>
    <x v="0"/>
    <s v="Subcompact/Compact Car"/>
    <x v="0"/>
    <n v="22900"/>
    <s v="Under $25,000"/>
    <s v="Lisa Chen"/>
    <s v="lisa.chen@outlook.com"/>
    <s v="Hyundai Plus"/>
    <x v="0"/>
    <s v="Gasoline"/>
    <s v="2.0L"/>
    <s v="Red"/>
    <n v="12000"/>
    <n v="2022"/>
    <x v="1"/>
    <s v="Feb"/>
    <x v="0"/>
  </r>
  <r>
    <s v="1C4RJFAG8KC321654"/>
    <x v="4"/>
    <x v="15"/>
    <x v="2"/>
    <s v="Compact SUV"/>
    <x v="0"/>
    <n v="38900"/>
    <s v="$25K-$39.9K"/>
    <s v="Amanda Taylor"/>
    <s v="a.taylor@gmail.com"/>
    <s v="jeep nation"/>
    <x v="3"/>
    <s v="Gasoline"/>
    <s v="3.6L"/>
    <s v="Gray"/>
    <n v="35000"/>
    <n v="2020"/>
    <x v="1"/>
    <s v="Feb"/>
    <x v="0"/>
  </r>
  <r>
    <s v="5YJSA1E26JF123456"/>
    <x v="5"/>
    <x v="16"/>
    <x v="0"/>
    <s v="Full-Size Car"/>
    <x v="2"/>
    <n v="89500"/>
    <s v="$60K-$89.9K"/>
    <s v="Michael Rodriguez"/>
    <s v="mrodriguez@email.com"/>
    <s v="Tesla Direct"/>
    <x v="0"/>
    <s v="Electric"/>
    <m/>
    <s v="Red"/>
    <n v="8000"/>
    <n v="2023"/>
    <x v="2"/>
    <s v="Mar"/>
    <x v="0"/>
  </r>
  <r>
    <s v="1N4AL3AP8JC123456"/>
    <x v="2"/>
    <x v="13"/>
    <x v="0"/>
    <s v="Full-Size Car"/>
    <x v="0"/>
    <n v="27500"/>
    <s v="$25K-$39.9K"/>
    <s v="Mary Thomas"/>
    <s v="mthomas@email.com"/>
    <s v="Nissan Direct"/>
    <x v="3"/>
    <s v="Gasoline"/>
    <s v="2.5L"/>
    <s v="Blue"/>
    <n v="26000"/>
    <n v="2020"/>
    <x v="2"/>
    <s v="Mar"/>
    <x v="0"/>
  </r>
  <r>
    <s v="1C4RJFBG3KC123456"/>
    <x v="4"/>
    <x v="15"/>
    <x v="2"/>
    <s v="Compact SUV"/>
    <x v="0"/>
    <n v="41200"/>
    <s v="$40K-$59.9K"/>
    <s v="Elizabeth White"/>
    <s v="e.white@email.com"/>
    <s v="jeep nation"/>
    <x v="3"/>
    <s v="Gasoline"/>
    <s v="3.6L"/>
    <s v="Black"/>
    <n v="29000"/>
    <n v="2020"/>
    <x v="2"/>
    <s v="Mar"/>
    <x v="0"/>
  </r>
  <r>
    <s v="KM8J3CA50JU123461"/>
    <x v="3"/>
    <x v="17"/>
    <x v="0"/>
    <s v="Subcompact/Compact Car"/>
    <x v="0"/>
    <n v="18900"/>
    <s v="Under $25,000"/>
    <s v="Bobby Garcia"/>
    <s v="b.garcia@email.com"/>
    <s v="Hyundai Plus"/>
    <x v="0"/>
    <s v="Gasoline"/>
    <s v="1.6L"/>
    <s v="Red"/>
    <n v="14000"/>
    <n v="2022"/>
    <x v="3"/>
    <s v="Jul"/>
    <x v="1"/>
  </r>
  <r>
    <s v="WBA8E9G63HNU12350"/>
    <x v="6"/>
    <x v="18"/>
    <x v="0"/>
    <s v="Full-Size Car"/>
    <x v="2"/>
    <n v="89900"/>
    <s v="$60K-$89.9K"/>
    <s v="Keith Wilson"/>
    <s v="k.wilson@email.com"/>
    <s v="BMW Elite"/>
    <x v="1"/>
    <s v="Gasoline"/>
    <s v="3.0L"/>
    <s v="Gray"/>
    <n v="26000"/>
    <n v="2020"/>
    <x v="3"/>
    <s v="Jul"/>
    <x v="1"/>
  </r>
  <r>
    <s v="1N4AL3AP4JC123465"/>
    <x v="2"/>
    <x v="19"/>
    <x v="2"/>
    <s v="Compact SUV"/>
    <x v="0"/>
    <n v="51200"/>
    <s v="$40K-$59.9K"/>
    <s v="Terry Thomas"/>
    <s v="t.thomas@email.com"/>
    <s v="Nissan Direct"/>
    <x v="3"/>
    <s v="Gasoline"/>
    <s v="5.6L"/>
    <s v="Blue"/>
    <n v="30000"/>
    <n v="2020"/>
    <x v="3"/>
    <s v="Jul"/>
    <x v="1"/>
  </r>
  <r>
    <s v="1FTEW1E55JKF12350"/>
    <x v="7"/>
    <x v="20"/>
    <x v="2"/>
    <s v="Compact SUV"/>
    <x v="0"/>
    <n v="38900"/>
    <s v="$25K-$39.9K"/>
    <s v="Gerald White"/>
    <s v="g.white@email.com"/>
    <s v="Ford Country"/>
    <x v="2"/>
    <s v="Gasoline"/>
    <s v="2.3L"/>
    <s v="Green"/>
    <n v="9000"/>
    <n v="2023"/>
    <x v="3"/>
    <s v="Jul"/>
    <x v="1"/>
  </r>
  <r>
    <s v="WBA8E9G64HNU12359"/>
    <x v="6"/>
    <x v="21"/>
    <x v="4"/>
    <s v="Luxury Coupe"/>
    <x v="2"/>
    <n v="99900"/>
    <s v="$90K-$129.9K"/>
    <s v="Paul Martin"/>
    <s v="p.martin2@email.com"/>
    <s v="BMW Elite"/>
    <x v="1"/>
    <s v="Gasoline"/>
    <s v="3.0L"/>
    <s v="Blue"/>
    <n v="18000"/>
    <n v="2022"/>
    <x v="3"/>
    <s v="Jul"/>
    <x v="1"/>
  </r>
  <r>
    <s v="1C4RJFBG8KC123464"/>
    <x v="4"/>
    <x v="22"/>
    <x v="2"/>
    <s v="Compact SUV"/>
    <x v="0"/>
    <n v="22900"/>
    <s v="Under $25,000"/>
    <s v="Matthew Martin"/>
    <s v="m.martin@gmail.com"/>
    <s v="jeep nation"/>
    <x v="3"/>
    <s v="Gasoline"/>
    <s v="3.7L"/>
    <s v="Silver"/>
    <n v="45000"/>
    <n v="2016"/>
    <x v="4"/>
    <s v="Aug"/>
    <x v="1"/>
  </r>
  <r>
    <s v="1G1ZB5ST6JF123465"/>
    <x v="8"/>
    <x v="23"/>
    <x v="2"/>
    <s v="Compact SUV"/>
    <x v="0"/>
    <n v="35200"/>
    <s v="$25K-$39.9K"/>
    <s v="Zachary White"/>
    <s v="z.white@email.com"/>
    <s v="Chevy World"/>
    <x v="2"/>
    <s v="Gasoline"/>
    <s v="2.5L"/>
    <s v="Black"/>
    <n v="25000"/>
    <n v="2020"/>
    <x v="5"/>
    <s v="Sep"/>
    <x v="1"/>
  </r>
  <r>
    <s v="1FTEW1E59JKF12354"/>
    <x v="7"/>
    <x v="24"/>
    <x v="3"/>
    <s v="Compact SUV"/>
    <x v="0"/>
    <n v="22900"/>
    <s v="Under $25,000"/>
    <s v="Megan Moore"/>
    <s v="m.moore2@email.com"/>
    <s v="Ford Country"/>
    <x v="2"/>
    <s v="Gasoline"/>
    <s v="1.0L"/>
    <s v="White"/>
    <n v="19000"/>
    <n v="2021"/>
    <x v="5"/>
    <s v="Sep"/>
    <x v="1"/>
  </r>
  <r>
    <s v="1C4RJFBG1KC123467"/>
    <x v="4"/>
    <x v="25"/>
    <x v="2"/>
    <s v="Compact SUV"/>
    <x v="0"/>
    <n v="27900"/>
    <s v="$25K-$39.9K"/>
    <s v="Tyler Martin"/>
    <s v="t.martin@gmail.com"/>
    <s v="jeep nation"/>
    <x v="3"/>
    <s v="Gasoline"/>
    <s v="1.3L"/>
    <s v="Silver"/>
    <n v="13000"/>
    <n v="2023"/>
    <x v="6"/>
    <s v="Oct"/>
    <x v="2"/>
  </r>
  <r>
    <s v="1G1ZB5ST9JF123468"/>
    <x v="8"/>
    <x v="26"/>
    <x v="0"/>
    <s v="Full-Size Car"/>
    <x v="0"/>
    <n v="26900"/>
    <s v="$25K-$39.9K"/>
    <s v="Marcus White"/>
    <s v="m.white@email.com"/>
    <s v="Chevy World"/>
    <x v="2"/>
    <s v="Electric"/>
    <m/>
    <s v="Red"/>
    <n v="8000"/>
    <n v="2023"/>
    <x v="6"/>
    <s v="Oct"/>
    <x v="2"/>
  </r>
  <r>
    <s v="KM8J3CA59JU123470"/>
    <x v="3"/>
    <x v="27"/>
    <x v="0"/>
    <s v="Full-Size Car"/>
    <x v="0"/>
    <n v="34500"/>
    <s v="$25K-$39.9K"/>
    <s v="Savannah Harris"/>
    <s v="s.harris3@email.com"/>
    <s v="Hyundai Plus"/>
    <x v="0"/>
    <s v="Gasoline"/>
    <s v="2.0L"/>
    <s v="Red"/>
    <n v="5000"/>
    <n v="2024"/>
    <x v="7"/>
    <s v="Nov"/>
    <x v="2"/>
  </r>
  <r>
    <s v="1FTEW1E63JKF12358"/>
    <x v="7"/>
    <x v="28"/>
    <x v="2"/>
    <s v="Compact SUV"/>
    <x v="0"/>
    <n v="29800"/>
    <s v="$25K-$39.9K"/>
    <s v="Destiny Thompson"/>
    <s v="d.thompson2@email.com"/>
    <s v="Ford Country"/>
    <x v="2"/>
    <s v="Gasoline"/>
    <s v="1.5L"/>
    <s v="Green"/>
    <n v="9000"/>
    <n v="2023"/>
    <x v="7"/>
    <s v="Nov"/>
    <x v="2"/>
  </r>
  <r>
    <s v="WBA8E9G68HNU12355"/>
    <x v="6"/>
    <x v="29"/>
    <x v="0"/>
    <s v="Full-Size Car"/>
    <x v="2"/>
    <n v="69900"/>
    <s v="$60K-$89.9K"/>
    <s v="Autumn Lee"/>
    <s v="a.lee@gmail.com"/>
    <s v="BMW Elite"/>
    <x v="1"/>
    <s v="Gasoline"/>
    <s v="3.0L"/>
    <s v="White"/>
    <n v="6000"/>
    <n v="2023"/>
    <x v="8"/>
    <s v="Dec"/>
    <x v="2"/>
  </r>
  <r>
    <s v="1N4AL3AP3JC123479"/>
    <x v="2"/>
    <x v="30"/>
    <x v="4"/>
    <s v="Other"/>
    <x v="0"/>
    <n v="115900"/>
    <s v="$90K-$129.9K"/>
    <s v="Easton Taylor"/>
    <s v="e.taylor@gmail.com"/>
    <s v="Nissan Direct"/>
    <x v="3"/>
    <s v="Gasoline"/>
    <s v="3.8L"/>
    <s v="Black"/>
    <n v="2500"/>
    <n v="2024"/>
    <x v="8"/>
    <s v="Dec"/>
    <x v="2"/>
  </r>
  <r>
    <s v="1C4RJFBG3KC123451"/>
    <x v="4"/>
    <x v="15"/>
    <x v="2"/>
    <s v="Compact SUV"/>
    <x v="0"/>
    <n v="41200"/>
    <s v="$40K-$59.9K"/>
    <s v="Elizabeth White"/>
    <s v="e.white@email.com"/>
    <s v="jeep nation"/>
    <x v="3"/>
    <s v="Gasoline"/>
    <s v="3.6L"/>
    <s v="Black"/>
    <n v="29000"/>
    <n v="2020"/>
    <x v="2"/>
    <s v="Mar"/>
    <x v="0"/>
  </r>
  <r>
    <s v="1FTEW1E59JKF12351"/>
    <x v="7"/>
    <x v="24"/>
    <x v="3"/>
    <s v="Compact SUV"/>
    <x v="0"/>
    <n v="22900"/>
    <s v="Under $25,000"/>
    <s v="Megan Moore"/>
    <s v="m.moore2@email.com"/>
    <s v="Ford Country"/>
    <x v="2"/>
    <s v="Gasoline"/>
    <s v="1.0L"/>
    <s v="White"/>
    <n v="19000"/>
    <n v="2021"/>
    <x v="5"/>
    <s v="Sep"/>
    <x v="1"/>
  </r>
  <r>
    <s v="1N4AL3AP4JC123461"/>
    <x v="2"/>
    <x v="19"/>
    <x v="2"/>
    <s v="Compact SUV"/>
    <x v="0"/>
    <n v="51200"/>
    <s v="$40K-$59.9K"/>
    <s v="Terry Thomas"/>
    <s v="t.thomas@email.com"/>
    <s v="Nissan Direct"/>
    <x v="3"/>
    <s v="Gasoline"/>
    <s v="5.6L"/>
    <s v="Blue"/>
    <n v="30000"/>
    <n v="2020"/>
    <x v="3"/>
    <s v="Jul"/>
    <x v="1"/>
  </r>
  <r>
    <s v="1C4RJFBG1KC123461"/>
    <x v="4"/>
    <x v="25"/>
    <x v="2"/>
    <s v="Compact SUV"/>
    <x v="0"/>
    <n v="27900"/>
    <s v="$25K-$39.9K"/>
    <s v="Tyler Martin"/>
    <s v="t.martin@gmail.com"/>
    <s v="jeep nation"/>
    <x v="3"/>
    <s v="Gasoline"/>
    <s v="1.3L"/>
    <s v="Silver"/>
    <n v="13000"/>
    <n v="2023"/>
    <x v="6"/>
    <s v="Oct"/>
    <x v="2"/>
  </r>
  <r>
    <s v="1C4RJFBG3KC123452"/>
    <x v="4"/>
    <x v="15"/>
    <x v="2"/>
    <s v="Compact SUV"/>
    <x v="0"/>
    <n v="41200"/>
    <s v="$40K-$59.9K"/>
    <s v="Elizabeth White"/>
    <s v="e.white@email.com"/>
    <s v="jeep nation"/>
    <x v="3"/>
    <s v="Gasoline"/>
    <s v="3.6L"/>
    <s v="Black"/>
    <n v="29000"/>
    <n v="2020"/>
    <x v="2"/>
    <s v="Mar"/>
    <x v="0"/>
  </r>
  <r>
    <s v="1N4AL3AP3JC123471"/>
    <x v="2"/>
    <x v="30"/>
    <x v="4"/>
    <s v="Other"/>
    <x v="0"/>
    <n v="115900"/>
    <s v="$90K-$129.9K"/>
    <s v="Easton Taylor"/>
    <s v="e.taylor@gmail.com"/>
    <s v="Nissan Direct"/>
    <x v="3"/>
    <s v="Gasoline"/>
    <s v="3.8L"/>
    <s v="Black"/>
    <n v="2500"/>
    <n v="2024"/>
    <x v="8"/>
    <s v="Dec"/>
    <x v="2"/>
  </r>
  <r>
    <s v="1G1ZB5ST6JF123461"/>
    <x v="8"/>
    <x v="23"/>
    <x v="2"/>
    <s v="Compact SUV"/>
    <x v="0"/>
    <n v="35200"/>
    <s v="$25K-$39.9K"/>
    <s v="Zachary White"/>
    <s v="z.white@email.com"/>
    <s v="Chevy World"/>
    <x v="2"/>
    <s v="Gasoline"/>
    <s v="2.5L"/>
    <s v="Black"/>
    <n v="25000"/>
    <n v="2020"/>
    <x v="5"/>
    <s v="Sep"/>
    <x v="1"/>
  </r>
  <r>
    <s v="KM8J3CA59JU123471"/>
    <x v="3"/>
    <x v="27"/>
    <x v="0"/>
    <s v="Full-Size Car"/>
    <x v="0"/>
    <n v="34500"/>
    <s v="$25K-$39.9K"/>
    <s v="Savannah Harris"/>
    <s v="s.harris3@email.com"/>
    <s v="Hyundai Plus"/>
    <x v="0"/>
    <s v="Gasoline"/>
    <s v="2.0L"/>
    <s v="Red"/>
    <n v="5000"/>
    <n v="2024"/>
    <x v="7"/>
    <s v="Nov"/>
    <x v="2"/>
  </r>
  <r>
    <s v="1FTEW1E63JKF12351"/>
    <x v="7"/>
    <x v="28"/>
    <x v="2"/>
    <s v="Compact SUV"/>
    <x v="0"/>
    <n v="29800"/>
    <s v="$25K-$39.9K"/>
    <s v="Destiny Thompson"/>
    <s v="d.thompson2@email.com"/>
    <s v="Ford Country"/>
    <x v="2"/>
    <s v="Gasoline"/>
    <s v="1.5L"/>
    <s v="Green"/>
    <n v="9000"/>
    <n v="2023"/>
    <x v="7"/>
    <s v="Nov"/>
    <x v="2"/>
  </r>
  <r>
    <s v="1C4RJFBG1KC123462"/>
    <x v="4"/>
    <x v="25"/>
    <x v="3"/>
    <s v="Compact SUV"/>
    <x v="0"/>
    <n v="27900"/>
    <s v="$25K-$39.9K"/>
    <s v="Tyler Martin"/>
    <s v="t.martin@gmail.com"/>
    <s v="jeep nation"/>
    <x v="3"/>
    <s v="Gasoline"/>
    <s v="1.3L"/>
    <s v="Silver"/>
    <n v="13000"/>
    <n v="2023"/>
    <x v="6"/>
    <s v="Oct"/>
    <x v="2"/>
  </r>
  <r>
    <s v="1C4RJFAG8KC321651"/>
    <x v="4"/>
    <x v="15"/>
    <x v="2"/>
    <s v="Compact SUV"/>
    <x v="0"/>
    <n v="38900"/>
    <s v="$25K-$39.9K"/>
    <s v="Amanda Taylor"/>
    <s v="a.taylor@gmail.com"/>
    <s v="jeep nation"/>
    <x v="3"/>
    <s v="Gasoline"/>
    <s v="3.6L"/>
    <s v="Gray"/>
    <n v="35000"/>
    <n v="2020"/>
    <x v="1"/>
    <s v="Feb"/>
    <x v="0"/>
  </r>
  <r>
    <s v="1FTEW1E63JKF12352"/>
    <x v="7"/>
    <x v="28"/>
    <x v="2"/>
    <s v="Compact SUV"/>
    <x v="0"/>
    <n v="29800"/>
    <s v="$25K-$39.9K"/>
    <s v="Destiny Thompson"/>
    <s v="d.thompson2@email.com"/>
    <s v="Ford Country"/>
    <x v="2"/>
    <s v="Gasoline"/>
    <s v="1.5L"/>
    <s v="Green"/>
    <n v="9000"/>
    <n v="2023"/>
    <x v="7"/>
    <s v="Nov"/>
    <x v="2"/>
  </r>
  <r>
    <s v="5NPE34AF5KH654321"/>
    <x v="3"/>
    <x v="14"/>
    <x v="0"/>
    <s v="Subcompact/Compact Car"/>
    <x v="0"/>
    <n v="22900"/>
    <s v="Under $25,000"/>
    <s v="Lisa Chen"/>
    <s v="lisa.chen@outlook.com"/>
    <s v="Hyundai Plus"/>
    <x v="0"/>
    <s v="Gasoline"/>
    <s v="2.0L"/>
    <s v="Red"/>
    <n v="12000"/>
    <n v="2022"/>
    <x v="1"/>
    <s v="Feb"/>
    <x v="0"/>
  </r>
  <r>
    <s v="1G1ZB5ST9JF123461"/>
    <x v="8"/>
    <x v="26"/>
    <x v="0"/>
    <s v="Full-Size Car"/>
    <x v="0"/>
    <n v="26900"/>
    <s v="$25K-$39.9K"/>
    <s v="Marcus White"/>
    <s v="m.white@email.com"/>
    <s v="Chevy World"/>
    <x v="2"/>
    <s v="Electric"/>
    <m/>
    <s v="Red"/>
    <n v="8000"/>
    <n v="2023"/>
    <x v="6"/>
    <s v="Oct"/>
    <x v="2"/>
  </r>
  <r>
    <s v="1C4RJFBG1KC123463"/>
    <x v="4"/>
    <x v="25"/>
    <x v="2"/>
    <s v="Compact SUV"/>
    <x v="0"/>
    <n v="27900"/>
    <s v="$25K-$39.9K"/>
    <s v="Tyler Martin"/>
    <s v="t.martin@gmail.com"/>
    <s v="jeep nation"/>
    <x v="3"/>
    <s v="Gasoline"/>
    <s v="1.3L"/>
    <s v="Silver"/>
    <n v="13000"/>
    <n v="2023"/>
    <x v="6"/>
    <s v="Oct"/>
    <x v="2"/>
  </r>
  <r>
    <s v="3N1AB7AP9HY123451"/>
    <x v="2"/>
    <x v="13"/>
    <x v="0"/>
    <s v="Full-Size Car"/>
    <x v="0"/>
    <n v="26800"/>
    <s v="$25K-$39.9K"/>
    <s v="Mike Davis"/>
    <s v="m.davis@yahoo.com"/>
    <m/>
    <x v="1"/>
    <s v="Gasoline"/>
    <s v="2.5L"/>
    <s v="Silver"/>
    <n v="22000"/>
    <n v="2020"/>
    <x v="1"/>
    <s v="Feb"/>
    <x v="0"/>
  </r>
  <r>
    <s v="1FTEW1E63JKF12353"/>
    <x v="7"/>
    <x v="28"/>
    <x v="2"/>
    <s v="Compact SUV"/>
    <x v="0"/>
    <n v="29800"/>
    <s v="$25K-$39.9K"/>
    <s v="Destiny Thompson"/>
    <s v="d.thompson2@email.com"/>
    <s v="Ford Country"/>
    <x v="2"/>
    <s v="Gasoline"/>
    <s v="1.5L"/>
    <s v="Green"/>
    <n v="9000"/>
    <n v="2023"/>
    <x v="7"/>
    <s v="Nov"/>
    <x v="2"/>
  </r>
  <r>
    <s v="1N4AL3AP8JC123451"/>
    <x v="2"/>
    <x v="13"/>
    <x v="0"/>
    <s v="Full-Size Car"/>
    <x v="0"/>
    <n v="27500"/>
    <s v="$25K-$39.9K"/>
    <s v="Mary Thomas"/>
    <s v="mthomas@email.com"/>
    <s v="Nissan Direct"/>
    <x v="3"/>
    <s v="Gasoline"/>
    <s v="2.5L"/>
    <s v="Blue"/>
    <n v="26000"/>
    <n v="2020"/>
    <x v="2"/>
    <s v="Mar"/>
    <x v="0"/>
  </r>
  <r>
    <s v="3N1AB7AP9HY123452"/>
    <x v="2"/>
    <x v="13"/>
    <x v="0"/>
    <s v="Full-Size Car"/>
    <x v="0"/>
    <n v="26800"/>
    <s v="$25K-$39.9K"/>
    <s v="Mike Davis"/>
    <s v="m.davis@yahoo.com"/>
    <m/>
    <x v="1"/>
    <s v="Gasoline"/>
    <s v="2.5L"/>
    <s v="Silver"/>
    <n v="22000"/>
    <n v="2020"/>
    <x v="1"/>
    <s v="Feb"/>
    <x v="0"/>
  </r>
  <r>
    <s v="1C4RJFBG1KC123464"/>
    <x v="4"/>
    <x v="25"/>
    <x v="3"/>
    <s v="Compact SUV"/>
    <x v="0"/>
    <n v="27900"/>
    <s v="$25K-$39.9K"/>
    <s v="Tyler Martin"/>
    <s v="t.martin@gmail.com"/>
    <s v="jeep nation"/>
    <x v="3"/>
    <s v="Gasoline"/>
    <s v="1.3L"/>
    <s v="Silver"/>
    <n v="13000"/>
    <n v="2023"/>
    <x v="6"/>
    <s v="Oct"/>
    <x v="2"/>
  </r>
  <r>
    <s v="1HGBH41JXMN109181"/>
    <x v="1"/>
    <x v="12"/>
    <x v="0"/>
    <s v="Subcompact/Compact Car"/>
    <x v="0"/>
    <n v="24500"/>
    <s v="Under $25,000"/>
    <s v="John Smith"/>
    <s v="john.smith@email.com"/>
    <s v="metro honda"/>
    <x v="1"/>
    <s v="Gasoline"/>
    <s v="1.5L"/>
    <s v="Blue"/>
    <n v="15000"/>
    <n v="2021"/>
    <x v="0"/>
    <s v="Jan"/>
    <x v="0"/>
  </r>
  <r>
    <s v="1N4AL3AP3JC123472"/>
    <x v="2"/>
    <x v="30"/>
    <x v="4"/>
    <s v="Other"/>
    <x v="0"/>
    <n v="115900"/>
    <s v="$90K-$129.9K"/>
    <s v="Easton Taylor"/>
    <s v="e.taylor@gmail.com"/>
    <s v="Nissan Direct"/>
    <x v="3"/>
    <s v="Gasoline"/>
    <s v="3.8L"/>
    <s v="Black"/>
    <n v="2500"/>
    <n v="2024"/>
    <x v="8"/>
    <s v="Dec"/>
    <x v="2"/>
  </r>
  <r>
    <s v="1G1ZB5ST9JF123462"/>
    <x v="8"/>
    <x v="26"/>
    <x v="0"/>
    <s v="Full-Size Car"/>
    <x v="0"/>
    <n v="26900"/>
    <s v="$25K-$39.9K"/>
    <s v="Marcus White"/>
    <s v="m.white@email.com"/>
    <s v="Chevy World"/>
    <x v="2"/>
    <s v="Electric"/>
    <m/>
    <s v="Red"/>
    <n v="8000"/>
    <n v="2023"/>
    <x v="6"/>
    <s v="Oct"/>
    <x v="2"/>
  </r>
  <r>
    <s v="WBA8E9G68HNU12351"/>
    <x v="6"/>
    <x v="29"/>
    <x v="0"/>
    <s v="Full-Size Car"/>
    <x v="2"/>
    <n v="69900"/>
    <s v="$60K-$89.9K"/>
    <s v="Autumn Lee"/>
    <s v="a.lee@gmail.com"/>
    <s v="BMW Elite"/>
    <x v="1"/>
    <s v="Gasoline"/>
    <s v="3.0L"/>
    <s v="White"/>
    <n v="6000"/>
    <n v="2023"/>
    <x v="8"/>
    <s v="Dec"/>
    <x v="2"/>
  </r>
  <r>
    <s v="WBA8E9G64HNU12351"/>
    <x v="6"/>
    <x v="21"/>
    <x v="4"/>
    <s v="Luxury Coupe"/>
    <x v="2"/>
    <n v="99900"/>
    <s v="$90K-$129.9K"/>
    <s v="Paul Martin"/>
    <s v="p.martin2@email.com"/>
    <s v="BMW Elite"/>
    <x v="1"/>
    <s v="Gasoline"/>
    <s v="3.0L"/>
    <s v="Blue"/>
    <n v="18000"/>
    <n v="2022"/>
    <x v="3"/>
    <s v="Jul"/>
    <x v="1"/>
  </r>
  <r>
    <s v="1FTEW1E55JKF12351"/>
    <x v="7"/>
    <x v="20"/>
    <x v="3"/>
    <s v="Compact SUV"/>
    <x v="0"/>
    <n v="38900"/>
    <s v="$25K-$39.9K"/>
    <s v="Gerald White"/>
    <s v="g.white@email.com"/>
    <s v="Ford Country"/>
    <x v="2"/>
    <s v="Gasoline"/>
    <s v="2.3L"/>
    <s v="Green"/>
    <n v="9000"/>
    <n v="2023"/>
    <x v="3"/>
    <s v="Jul"/>
    <x v="1"/>
  </r>
  <r>
    <s v="1N4AL3AP4JC123462"/>
    <x v="2"/>
    <x v="19"/>
    <x v="3"/>
    <s v="Compact SUV"/>
    <x v="0"/>
    <n v="51200"/>
    <s v="$40K-$59.9K"/>
    <s v="Terry Thomas"/>
    <s v="t.thomas@email.com"/>
    <s v="Nissan Direct"/>
    <x v="3"/>
    <s v="Gasoline"/>
    <s v="5.6L"/>
    <s v="Blue"/>
    <n v="30000"/>
    <n v="2020"/>
    <x v="3"/>
    <s v="Jul"/>
    <x v="1"/>
  </r>
  <r>
    <s v="1N4AL3AP4JC123463"/>
    <x v="2"/>
    <x v="19"/>
    <x v="3"/>
    <s v="Compact SUV"/>
    <x v="0"/>
    <n v="51200"/>
    <s v="$40K-$59.9K"/>
    <s v="Terry Thomas"/>
    <s v="t.thomas@email.com"/>
    <s v="Nissan Direct"/>
    <x v="3"/>
    <s v="Gasoline"/>
    <s v="5.6L"/>
    <s v="Blue"/>
    <n v="30000"/>
    <n v="2020"/>
    <x v="3"/>
    <s v="Jul"/>
    <x v="1"/>
  </r>
  <r>
    <s v="1G1ZB5ST6JF123462"/>
    <x v="8"/>
    <x v="23"/>
    <x v="2"/>
    <s v="Compact SUV"/>
    <x v="0"/>
    <n v="35200"/>
    <s v="$25K-$39.9K"/>
    <s v="Zachary White"/>
    <s v="z.white@email.com"/>
    <s v="Chevy World"/>
    <x v="2"/>
    <s v="Gasoline"/>
    <s v="2.5L"/>
    <s v="Black"/>
    <n v="25000"/>
    <n v="2020"/>
    <x v="5"/>
    <s v="Sep"/>
    <x v="1"/>
  </r>
  <r>
    <s v="KM8J3CA59JU123472"/>
    <x v="3"/>
    <x v="27"/>
    <x v="0"/>
    <s v="Full-Size Car"/>
    <x v="0"/>
    <n v="34500"/>
    <s v="$25K-$39.9K"/>
    <s v="Savannah Harris"/>
    <s v="s.harris3@email.com"/>
    <s v="Hyundai Plus"/>
    <x v="0"/>
    <s v="Gasoline"/>
    <s v="2.0L"/>
    <s v="Red"/>
    <n v="5000"/>
    <n v="2024"/>
    <x v="7"/>
    <s v="Nov"/>
    <x v="2"/>
  </r>
  <r>
    <s v="1FTEW1E59JKF12352"/>
    <x v="7"/>
    <x v="24"/>
    <x v="2"/>
    <s v="Compact SUV"/>
    <x v="0"/>
    <n v="22900"/>
    <s v="Under $25,000"/>
    <s v="Megan Moore"/>
    <s v="m.moore2@email.com"/>
    <s v="Ford Country"/>
    <x v="2"/>
    <s v="Gasoline"/>
    <s v="1.0L"/>
    <s v="White"/>
    <n v="19000"/>
    <n v="2021"/>
    <x v="5"/>
    <s v="Sep"/>
    <x v="1"/>
  </r>
  <r>
    <s v="WBA8E9G68HNU12352"/>
    <x v="6"/>
    <x v="29"/>
    <x v="0"/>
    <s v="Full-Size Car"/>
    <x v="2"/>
    <n v="69900"/>
    <s v="$60K-$89.9K"/>
    <s v="Autumn Lee"/>
    <s v="a.lee@gmail.com"/>
    <s v="BMW Elite"/>
    <x v="1"/>
    <s v="Gasoline"/>
    <s v="3.0L"/>
    <s v="White"/>
    <n v="6000"/>
    <n v="2023"/>
    <x v="8"/>
    <s v="Dec"/>
    <x v="2"/>
  </r>
  <r>
    <s v="5NPE34AF5KH654322"/>
    <x v="3"/>
    <x v="14"/>
    <x v="0"/>
    <s v="Subcompact/Compact Car"/>
    <x v="0"/>
    <n v="22900"/>
    <s v="Under $25,000"/>
    <s v="Lisa Chen"/>
    <s v="lisa.chen@outlook.com"/>
    <s v="Hyundai Plus"/>
    <x v="0"/>
    <s v="Gasoline"/>
    <s v="2.0L"/>
    <s v="Red"/>
    <n v="12000"/>
    <n v="2022"/>
    <x v="1"/>
    <s v="Feb"/>
    <x v="0"/>
  </r>
  <r>
    <s v="5YJSA1E26JF123451"/>
    <x v="5"/>
    <x v="16"/>
    <x v="0"/>
    <s v="Full-Size Car"/>
    <x v="2"/>
    <n v="89500"/>
    <s v="$60K-$89.9K"/>
    <s v="Michael Rodriguez"/>
    <s v="mrodriguez@email.com"/>
    <s v="Tesla Direct"/>
    <x v="0"/>
    <s v="Electric"/>
    <m/>
    <s v="Red"/>
    <n v="8000"/>
    <n v="2023"/>
    <x v="2"/>
    <s v="Mar"/>
    <x v="0"/>
  </r>
  <r>
    <s v="1G1ZB5ST6JF123463"/>
    <x v="8"/>
    <x v="23"/>
    <x v="2"/>
    <s v="Compact SUV"/>
    <x v="0"/>
    <n v="35200"/>
    <s v="$25K-$39.9K"/>
    <s v="Zachary White"/>
    <s v="z.white@email.com"/>
    <s v="Chevy World"/>
    <x v="2"/>
    <s v="Gasoline"/>
    <s v="2.5L"/>
    <s v="Black"/>
    <n v="25000"/>
    <n v="2020"/>
    <x v="5"/>
    <s v="Sep"/>
    <x v="1"/>
  </r>
  <r>
    <s v="1C4RJFBG3KC123453"/>
    <x v="4"/>
    <x v="15"/>
    <x v="2"/>
    <s v="Compact SUV"/>
    <x v="0"/>
    <n v="41200"/>
    <s v="$40K-$59.9K"/>
    <s v="Elizabeth White"/>
    <s v="e.white@email.com"/>
    <s v="jeep nation"/>
    <x v="3"/>
    <s v="Gasoline"/>
    <s v="3.6L"/>
    <s v="Black"/>
    <n v="29000"/>
    <n v="2020"/>
    <x v="2"/>
    <s v="Mar"/>
    <x v="0"/>
  </r>
  <r>
    <s v="1C4RJFBG1KC123465"/>
    <x v="4"/>
    <x v="25"/>
    <x v="2"/>
    <s v="Compact SUV"/>
    <x v="0"/>
    <n v="27900"/>
    <s v="$25K-$39.9K"/>
    <s v="Tyler Martin"/>
    <s v="t.martin@gmail.com"/>
    <s v="jeep nation"/>
    <x v="3"/>
    <s v="Gasoline"/>
    <s v="1.3L"/>
    <s v="Silver"/>
    <n v="13000"/>
    <n v="2023"/>
    <x v="6"/>
    <s v="Oct"/>
    <x v="2"/>
  </r>
  <r>
    <s v="1C4RJFBG3KC123454"/>
    <x v="4"/>
    <x v="15"/>
    <x v="2"/>
    <s v="Compact SUV"/>
    <x v="0"/>
    <n v="41200"/>
    <s v="$40K-$59.9K"/>
    <s v="Elizabeth White"/>
    <s v="e.white@email.com"/>
    <s v="jeep nation"/>
    <x v="3"/>
    <s v="Gasoline"/>
    <s v="3.6L"/>
    <s v="Black"/>
    <n v="29000"/>
    <n v="2020"/>
    <x v="2"/>
    <s v="Mar"/>
    <x v="0"/>
  </r>
  <r>
    <s v="1C4RJFBG8KC123461"/>
    <x v="4"/>
    <x v="22"/>
    <x v="2"/>
    <s v="Compact SUV"/>
    <x v="0"/>
    <n v="22900"/>
    <s v="Under $25,000"/>
    <s v="Matthew Martin"/>
    <s v="m.martin@gmail.com"/>
    <s v="jeep nation"/>
    <x v="3"/>
    <s v="Gasoline"/>
    <s v="3.7L"/>
    <s v="Silver"/>
    <n v="45000"/>
    <n v="2016"/>
    <x v="4"/>
    <s v="Aug"/>
    <x v="1"/>
  </r>
  <r>
    <s v="1C4RJFAG8KC321652"/>
    <x v="4"/>
    <x v="15"/>
    <x v="2"/>
    <s v="Compact SUV"/>
    <x v="0"/>
    <n v="38900"/>
    <s v="$25K-$39.9K"/>
    <s v="Amanda Taylor"/>
    <s v="a.taylor@gmail.com"/>
    <s v="jeep nation"/>
    <x v="3"/>
    <s v="Gasoline"/>
    <s v="3.6L"/>
    <s v="Gray"/>
    <n v="35000"/>
    <n v="2020"/>
    <x v="1"/>
    <s v="Feb"/>
    <x v="0"/>
  </r>
  <r>
    <s v="WBA8E9G68HNU12353"/>
    <x v="6"/>
    <x v="29"/>
    <x v="0"/>
    <s v="Full-Size Car"/>
    <x v="2"/>
    <n v="69900"/>
    <s v="$60K-$89.9K"/>
    <s v="Autumn Lee"/>
    <s v="a.lee@gmail.com"/>
    <s v="BMW Elite"/>
    <x v="1"/>
    <s v="Gasoline"/>
    <s v="3.0L"/>
    <s v="White"/>
    <n v="6000"/>
    <n v="2023"/>
    <x v="8"/>
    <s v="Dec"/>
    <x v="2"/>
  </r>
  <r>
    <s v="WBA8E9G63HNU12351"/>
    <x v="6"/>
    <x v="18"/>
    <x v="0"/>
    <s v="Full-Size Car"/>
    <x v="2"/>
    <n v="89900"/>
    <s v="$60K-$89.9K"/>
    <s v="Keith Wilson"/>
    <s v="k.wilson@email.com"/>
    <s v="BMW Elite"/>
    <x v="1"/>
    <s v="Gasoline"/>
    <s v="3.0L"/>
    <s v="Gray"/>
    <n v="26000"/>
    <n v="2020"/>
    <x v="3"/>
    <s v="Jul"/>
    <x v="1"/>
  </r>
  <r>
    <s v="1C4RJFBG8KC123462"/>
    <x v="4"/>
    <x v="22"/>
    <x v="2"/>
    <s v="Compact SUV"/>
    <x v="0"/>
    <n v="22900"/>
    <s v="Under $25,000"/>
    <s v="Matthew Martin"/>
    <s v="m.martin@gmail.com"/>
    <s v="jeep nation"/>
    <x v="3"/>
    <s v="Gasoline"/>
    <s v="3.7L"/>
    <s v="Silver"/>
    <n v="45000"/>
    <n v="2016"/>
    <x v="4"/>
    <s v="Aug"/>
    <x v="1"/>
  </r>
  <r>
    <s v="1N4AL3AP3JC123473"/>
    <x v="2"/>
    <x v="30"/>
    <x v="4"/>
    <s v="Other"/>
    <x v="0"/>
    <n v="115900"/>
    <s v="$90K-$129.9K"/>
    <s v="Easton Taylor"/>
    <s v="e.taylor@gmail.com"/>
    <s v="Nissan Direct"/>
    <x v="3"/>
    <s v="Gasoline"/>
    <s v="3.8L"/>
    <s v="Black"/>
    <n v="2500"/>
    <n v="2024"/>
    <x v="8"/>
    <s v="Dec"/>
    <x v="2"/>
  </r>
  <r>
    <s v="1N4AL3AP3JC123474"/>
    <x v="2"/>
    <x v="30"/>
    <x v="4"/>
    <s v="Other"/>
    <x v="0"/>
    <n v="115900"/>
    <s v="$90K-$129.9K"/>
    <s v="Easton Taylor"/>
    <s v="e.taylor@gmail.com"/>
    <s v="Nissan Direct"/>
    <x v="3"/>
    <s v="Gasoline"/>
    <s v="3.8L"/>
    <s v="Black"/>
    <n v="2500"/>
    <n v="2024"/>
    <x v="8"/>
    <s v="Dec"/>
    <x v="2"/>
  </r>
  <r>
    <s v="1C4RJFBG1KC123466"/>
    <x v="4"/>
    <x v="25"/>
    <x v="2"/>
    <s v="Compact SUV"/>
    <x v="0"/>
    <n v="27900"/>
    <s v="$25K-$39.9K"/>
    <s v="Tyler Martin"/>
    <s v="t.martin@gmail.com"/>
    <s v="jeep nation"/>
    <x v="3"/>
    <s v="Gasoline"/>
    <s v="1.3L"/>
    <s v="Silver"/>
    <n v="13000"/>
    <n v="2023"/>
    <x v="6"/>
    <s v="Oct"/>
    <x v="2"/>
  </r>
  <r>
    <s v="3N1AB7AP9HY123453"/>
    <x v="2"/>
    <x v="13"/>
    <x v="0"/>
    <s v="Full-Size Car"/>
    <x v="0"/>
    <n v="26800"/>
    <s v="$25K-$39.9K"/>
    <s v="Mike Davis"/>
    <s v="m.davis@yahoo.com"/>
    <m/>
    <x v="1"/>
    <s v="Gasoline"/>
    <s v="2.5L"/>
    <s v="Silver"/>
    <n v="22000"/>
    <n v="2020"/>
    <x v="1"/>
    <s v="Feb"/>
    <x v="0"/>
  </r>
  <r>
    <s v="1FTEW1E59JKF12353"/>
    <x v="7"/>
    <x v="24"/>
    <x v="2"/>
    <s v="Compact SUV"/>
    <x v="0"/>
    <n v="22900"/>
    <s v="Under $25,000"/>
    <s v="Megan Moore"/>
    <s v="m.moore2@email.com"/>
    <s v="Ford Country"/>
    <x v="2"/>
    <s v="Gasoline"/>
    <s v="1.0L"/>
    <s v="White"/>
    <n v="19000"/>
    <n v="2021"/>
    <x v="5"/>
    <s v="Sep"/>
    <x v="1"/>
  </r>
  <r>
    <s v="1N4AL3AP4JC123464"/>
    <x v="2"/>
    <x v="19"/>
    <x v="2"/>
    <s v="Compact SUV"/>
    <x v="0"/>
    <n v="51200"/>
    <s v="$40K-$59.9K"/>
    <s v="Terry Thomas"/>
    <s v="t.thomas@email.com"/>
    <s v="Nissan Direct"/>
    <x v="3"/>
    <s v="Gasoline"/>
    <s v="5.6L"/>
    <s v="Blue"/>
    <n v="30000"/>
    <n v="2020"/>
    <x v="3"/>
    <s v="Jul"/>
    <x v="1"/>
  </r>
  <r>
    <s v="1C4RJFBG3KC123455"/>
    <x v="4"/>
    <x v="15"/>
    <x v="2"/>
    <s v="Compact SUV"/>
    <x v="0"/>
    <n v="41200"/>
    <s v="$40K-$59.9K"/>
    <s v="Elizabeth White"/>
    <s v="e.white@email.com"/>
    <s v="jeep nation"/>
    <x v="3"/>
    <s v="Gasoline"/>
    <s v="3.6L"/>
    <s v="Black"/>
    <n v="29000"/>
    <n v="2020"/>
    <x v="2"/>
    <s v="Mar"/>
    <x v="0"/>
  </r>
  <r>
    <s v="WBA8E9G59HNU12346"/>
    <x v="0"/>
    <x v="1"/>
    <x v="1"/>
    <s v="Hybid"/>
    <x v="1"/>
    <n v="27000"/>
    <s v="$25K-$39.9K"/>
    <s v="Joseph Thompson"/>
    <s v="j.thompson@email.com"/>
    <s v="BMW Elite"/>
    <x v="1"/>
    <s v="Gasoline"/>
    <s v="3.0L"/>
    <s v="Gray"/>
    <n v="32000"/>
    <n v="2020"/>
    <x v="9"/>
    <s v="Apr"/>
    <x v="3"/>
  </r>
  <r>
    <s v="5YJSA1E27JF123457"/>
    <x v="0"/>
    <x v="1"/>
    <x v="1"/>
    <s v="Hybrid"/>
    <x v="1"/>
    <n v="27000"/>
    <s v="$25K-$39.9K"/>
    <s v="Nancy Garcia"/>
    <s v="n.garcia@email.com"/>
    <s v="Tesla Direct"/>
    <x v="0"/>
    <s v="Electric"/>
    <m/>
    <s v="White"/>
    <n v="12000"/>
    <n v="2023"/>
    <x v="9"/>
    <s v="Apr"/>
    <x v="3"/>
  </r>
  <r>
    <s v="4T1BF1FK9EU123457"/>
    <x v="0"/>
    <x v="1"/>
    <x v="0"/>
    <s v="Full-Size Car"/>
    <x v="0"/>
    <n v="29500"/>
    <s v="$25K-$39.9K"/>
    <s v="Linda Wilson"/>
    <s v="l.wilson@email.com"/>
    <s v="Toyota Center"/>
    <x v="0"/>
    <s v="Hybrid"/>
    <s v="1.8L"/>
    <s v="Blue"/>
    <n v="9000"/>
    <n v="2023"/>
    <x v="9"/>
    <s v="Apr"/>
    <x v="3"/>
  </r>
  <r>
    <s v="1G1ZB5ST9JF123457"/>
    <x v="0"/>
    <x v="1"/>
    <x v="1"/>
    <s v="Hybrid"/>
    <x v="1"/>
    <n v="27000"/>
    <s v="$25K-$39.9K"/>
    <s v="Helen Jackson"/>
    <s v="h.jackson@gmail.com"/>
    <s v="Chevy World"/>
    <x v="2"/>
    <s v="Gasoline"/>
    <s v="1.5L"/>
    <s v="White"/>
    <n v="20000"/>
    <n v="2022"/>
    <x v="9"/>
    <s v="Apr"/>
    <x v="3"/>
  </r>
  <r>
    <s v="WBA8E9G60HNU12347"/>
    <x v="0"/>
    <x v="1"/>
    <x v="1"/>
    <s v="Hybrid"/>
    <x v="1"/>
    <n v="27000"/>
    <s v="$25K-$39.9K"/>
    <s v="Edward White"/>
    <s v="e.white@email.com"/>
    <s v="BMW Elite"/>
    <x v="1"/>
    <s v="Gasoline"/>
    <s v="2.0L"/>
    <s v="Black"/>
    <n v="28000"/>
    <n v="2020"/>
    <x v="10"/>
    <s v="May"/>
    <x v="3"/>
  </r>
  <r>
    <s v="4T1BF1FK0EU123458"/>
    <x v="0"/>
    <x v="5"/>
    <x v="2"/>
    <s v="Mid/Full-Size SUV"/>
    <x v="0"/>
    <n v="35800"/>
    <s v="$25K-$39.9K"/>
    <s v="Ruth Thompson"/>
    <s v="r.thompson@email.com"/>
    <s v="Toyota Center"/>
    <x v="0"/>
    <s v="Gasoline"/>
    <s v="2.5L"/>
    <s v="Silver"/>
    <n v="11000"/>
    <n v="2023"/>
    <x v="10"/>
    <s v="May"/>
    <x v="3"/>
  </r>
  <r>
    <s v="1N4AL3AP0JC123458"/>
    <x v="0"/>
    <x v="1"/>
    <x v="1"/>
    <s v="Hybrid"/>
    <x v="1"/>
    <n v="27000"/>
    <s v="$25K-$39.9K"/>
    <s v="Joe Garcia"/>
    <s v="j.garcia@email.com"/>
    <s v="Nissan Direct"/>
    <x v="3"/>
    <s v="Gasoline"/>
    <s v="2.5L"/>
    <s v="Blue"/>
    <n v="24000"/>
    <n v="2021"/>
    <x v="10"/>
    <s v="May"/>
    <x v="3"/>
  </r>
  <r>
    <s v="WBA8E9G61HNU12348"/>
    <x v="0"/>
    <x v="5"/>
    <x v="2"/>
    <s v="Mid/Full-Size SUV"/>
    <x v="0"/>
    <n v="32000"/>
    <s v="$25K-$39.9K"/>
    <s v="Gloria Anderson"/>
    <s v="g.anderson@email.com"/>
    <s v="BMW Elite"/>
    <x v="1"/>
    <s v="Gasoline"/>
    <s v="2.0L"/>
    <s v="Silver"/>
    <n v="21000"/>
    <n v="2021"/>
    <x v="10"/>
    <s v="May"/>
    <x v="3"/>
  </r>
  <r>
    <s v="4T1BF1FK1EU123459"/>
    <x v="0"/>
    <x v="6"/>
    <x v="2"/>
    <s v="Compact SUV"/>
    <x v="0"/>
    <n v="44800"/>
    <s v="$40K-$59.9K"/>
    <s v="Ralph White"/>
    <s v="r.white@email.com"/>
    <s v="Toyota Center"/>
    <x v="0"/>
    <s v="Gasoline"/>
    <s v="3.5L"/>
    <s v="Gray"/>
    <n v="18000"/>
    <n v="2022"/>
    <x v="11"/>
    <s v="Jun"/>
    <x v="3"/>
  </r>
  <r>
    <s v="1C4RJFBG6KC123459"/>
    <x v="0"/>
    <x v="6"/>
    <x v="2"/>
    <s v="Mid/Full-Size SUV"/>
    <x v="2"/>
    <n v="43000"/>
    <s v="$40K-$59.9K"/>
    <s v="Kathryn Thompson"/>
    <s v="k.thompson@email.com"/>
    <s v="jeep nation"/>
    <x v="3"/>
    <s v="Gasoline"/>
    <s v="2.4L"/>
    <s v="Silver"/>
    <n v="20000"/>
    <n v="2021"/>
    <x v="11"/>
    <s v="Jun"/>
    <x v="3"/>
  </r>
  <r>
    <s v="WBA8E9G62HNU12349"/>
    <x v="0"/>
    <x v="5"/>
    <x v="2"/>
    <s v="Mid/Full-Size SUV"/>
    <x v="0"/>
    <n v="32000"/>
    <s v="$25K-$39.9K"/>
    <s v="Harold Wilson"/>
    <s v="h.wilson@email.com"/>
    <s v="BMW Elite"/>
    <x v="1"/>
    <s v="Gasoline"/>
    <s v="2.0L"/>
    <s v="Black"/>
    <n v="15000"/>
    <n v="2022"/>
    <x v="11"/>
    <s v="Jun"/>
    <x v="3"/>
  </r>
  <r>
    <s v="4T1BF1FK2EU123460"/>
    <x v="0"/>
    <x v="31"/>
    <x v="5"/>
    <s v="Pickup Truck"/>
    <x v="0"/>
    <n v="33500"/>
    <s v="$25K-$39.9K"/>
    <s v="Roy Taylor"/>
    <s v="r.taylor@email.com"/>
    <s v="Toyota Center"/>
    <x v="0"/>
    <s v="Gasoline"/>
    <s v="2.7L"/>
    <s v="Gray"/>
    <n v="21000"/>
    <n v="2020"/>
    <x v="11"/>
    <s v="Jun"/>
    <x v="3"/>
  </r>
  <r>
    <s v="5YJSA1E30JF123462"/>
    <x v="0"/>
    <x v="6"/>
    <x v="2"/>
    <s v="Mid/Full-Size SUV"/>
    <x v="2"/>
    <n v="43000"/>
    <s v="$40K-$59.9K"/>
    <s v="Eugene White"/>
    <s v="e.white2@email.com"/>
    <s v="Tesla Direct"/>
    <x v="0"/>
    <s v="Electric"/>
    <m/>
    <s v="Silver"/>
    <n v="1000"/>
    <n v="2024"/>
    <x v="11"/>
    <s v="Jun"/>
    <x v="3"/>
  </r>
  <r>
    <s v="1HGCV1F37JA123457"/>
    <x v="1"/>
    <x v="32"/>
    <x v="0"/>
    <s v="Full-Size Car"/>
    <x v="0"/>
    <n v="29800"/>
    <s v="$25K-$39.9K"/>
    <s v="Kenneth Lee"/>
    <s v="k.lee@gmail.com"/>
    <s v="metro honda"/>
    <x v="1"/>
    <s v="Gasoline"/>
    <s v="1.5L"/>
    <s v="Black"/>
    <n v="22000"/>
    <n v="2021"/>
    <x v="9"/>
    <s v="Apr"/>
    <x v="3"/>
  </r>
  <r>
    <s v="5YJSA1E28JF123458"/>
    <x v="5"/>
    <x v="33"/>
    <x v="2"/>
    <s v="Compact SUV"/>
    <x v="2"/>
    <n v="10435"/>
    <s v="$40K-$59.9K"/>
    <s v="Donna Harris"/>
    <s v="d.harris@email.com"/>
    <s v="Tesla Direct"/>
    <x v="0"/>
    <s v="Electric"/>
    <m/>
    <s v="Gray"/>
    <n v="6000"/>
    <n v="2024"/>
    <x v="10"/>
    <s v="May"/>
    <x v="3"/>
  </r>
  <r>
    <s v="WBA8E9G59HNU12341"/>
    <x v="0"/>
    <x v="1"/>
    <x v="1"/>
    <s v="Hybrid"/>
    <x v="1"/>
    <n v="27000"/>
    <s v="$25K-$39.9K"/>
    <s v="Joseph Thompson"/>
    <s v="j.thompson@email.com"/>
    <s v="BMW Elite"/>
    <x v="1"/>
    <s v="Gasoline"/>
    <s v="3.0L"/>
    <s v="Gray"/>
    <n v="32000"/>
    <n v="2020"/>
    <x v="9"/>
    <s v="Apr"/>
    <x v="3"/>
  </r>
  <r>
    <s v="5YJSA1E27JF123451"/>
    <x v="0"/>
    <x v="1"/>
    <x v="1"/>
    <s v="Hybrid"/>
    <x v="1"/>
    <n v="27000"/>
    <s v="$25K-$39.9K"/>
    <s v="Nancy Garcia"/>
    <s v="n.garcia@email.com"/>
    <s v="Tesla Direct"/>
    <x v="0"/>
    <s v="Electric"/>
    <m/>
    <s v="White"/>
    <n v="12000"/>
    <n v="2023"/>
    <x v="9"/>
    <s v="Apr"/>
    <x v="3"/>
  </r>
  <r>
    <s v="4T1BF1FK9EU123451"/>
    <x v="0"/>
    <x v="1"/>
    <x v="0"/>
    <s v="Full-Size Car"/>
    <x v="0"/>
    <n v="29500"/>
    <s v="$25K-$39.9K"/>
    <s v="Linda Wilson"/>
    <s v="l.wilson@email.com"/>
    <s v="Toyota Center"/>
    <x v="0"/>
    <s v="Hybrid"/>
    <s v="1.8L"/>
    <s v="Blue"/>
    <n v="9000"/>
    <n v="2023"/>
    <x v="9"/>
    <s v="Apr"/>
    <x v="3"/>
  </r>
  <r>
    <s v="1G1ZB5ST9JF123451"/>
    <x v="0"/>
    <x v="1"/>
    <x v="1"/>
    <s v="Hybid"/>
    <x v="1"/>
    <n v="27000"/>
    <s v="$25K-$39.9K"/>
    <s v="Helen Jackson"/>
    <s v="h.jackson@gmail.com"/>
    <s v="Chevy World"/>
    <x v="2"/>
    <s v="Gasoline"/>
    <s v="1.5L"/>
    <s v="White"/>
    <n v="20000"/>
    <n v="2022"/>
    <x v="9"/>
    <s v="Apr"/>
    <x v="3"/>
  </r>
  <r>
    <s v="WBA8E9G60HNU12341"/>
    <x v="0"/>
    <x v="1"/>
    <x v="1"/>
    <s v="Hybrid"/>
    <x v="1"/>
    <n v="27000"/>
    <s v="$25K-$39.9K"/>
    <s v="Edward White"/>
    <s v="e.white@email.com"/>
    <s v="BMW Elite"/>
    <x v="1"/>
    <s v="Gasoline"/>
    <s v="2.0L"/>
    <s v="Black"/>
    <n v="28000"/>
    <n v="2020"/>
    <x v="10"/>
    <s v="May"/>
    <x v="3"/>
  </r>
  <r>
    <s v="4T1BF1FK0EU123451"/>
    <x v="0"/>
    <x v="5"/>
    <x v="2"/>
    <s v="Mid/Full-Size SUV"/>
    <x v="0"/>
    <n v="35800"/>
    <s v="$25K-$39.9K"/>
    <s v="Ruth Thompson"/>
    <s v="r.thompson@email.com"/>
    <s v="Toyota Center"/>
    <x v="0"/>
    <s v="Gasoline"/>
    <s v="2.5L"/>
    <s v="Silver"/>
    <n v="11000"/>
    <n v="2023"/>
    <x v="10"/>
    <s v="May"/>
    <x v="3"/>
  </r>
  <r>
    <s v="1N4AL3AP0JC123451"/>
    <x v="0"/>
    <x v="1"/>
    <x v="1"/>
    <s v="Hybrid"/>
    <x v="1"/>
    <n v="27000"/>
    <s v="$25K-$39.9K"/>
    <s v="Joe Garcia"/>
    <s v="j.garcia@email.com"/>
    <s v="Nissan Direct"/>
    <x v="3"/>
    <s v="Gasoline"/>
    <s v="2.5L"/>
    <s v="Blue"/>
    <n v="24000"/>
    <n v="2021"/>
    <x v="10"/>
    <s v="May"/>
    <x v="3"/>
  </r>
  <r>
    <s v="WBA8E9G61HNU12341"/>
    <x v="0"/>
    <x v="5"/>
    <x v="2"/>
    <s v="Mid/Full-Size SUV"/>
    <x v="0"/>
    <n v="32000"/>
    <s v="$25K-$39.9K"/>
    <s v="Gloria Anderson"/>
    <s v="g.anderson@email.com"/>
    <s v="BMW Elite"/>
    <x v="1"/>
    <s v="Gasoline"/>
    <s v="2.0L"/>
    <s v="Silver"/>
    <n v="21000"/>
    <n v="2021"/>
    <x v="10"/>
    <s v="May"/>
    <x v="3"/>
  </r>
  <r>
    <s v="4T1BF1FK1EU123451"/>
    <x v="0"/>
    <x v="6"/>
    <x v="2"/>
    <s v="Compact SUV"/>
    <x v="0"/>
    <n v="44800"/>
    <s v="$40K-$59.9K"/>
    <s v="Ralph White"/>
    <s v="r.white@email.com"/>
    <s v="Toyota Center"/>
    <x v="0"/>
    <s v="Gasoline"/>
    <s v="3.5L"/>
    <s v="Gray"/>
    <n v="18000"/>
    <n v="2022"/>
    <x v="11"/>
    <s v="Jun"/>
    <x v="3"/>
  </r>
  <r>
    <s v="1C4RJFBG6KC123451"/>
    <x v="0"/>
    <x v="6"/>
    <x v="2"/>
    <s v="Mid/Full-Size SUV"/>
    <x v="2"/>
    <n v="43000"/>
    <s v="$40K-$59.9K"/>
    <s v="Kathryn Thompson"/>
    <s v="k.thompson@email.com"/>
    <s v="jeep nation"/>
    <x v="3"/>
    <s v="Gasoline"/>
    <s v="2.4L"/>
    <s v="Silver"/>
    <n v="20000"/>
    <n v="2021"/>
    <x v="11"/>
    <s v="Jun"/>
    <x v="3"/>
  </r>
  <r>
    <s v="WBA8E9G62HNU12341"/>
    <x v="0"/>
    <x v="5"/>
    <x v="2"/>
    <s v="Mid/Full-Size SUV"/>
    <x v="0"/>
    <n v="32000"/>
    <s v="$25K-$39.9K"/>
    <s v="Harold Wilson"/>
    <s v="h.wilson@email.com"/>
    <s v="BMW Elite"/>
    <x v="1"/>
    <s v="Gasoline"/>
    <s v="2.0L"/>
    <s v="Black"/>
    <n v="15000"/>
    <n v="2022"/>
    <x v="11"/>
    <s v="Jun"/>
    <x v="3"/>
  </r>
  <r>
    <s v="4T1BF1FK2EU123461"/>
    <x v="0"/>
    <x v="31"/>
    <x v="5"/>
    <s v="Pickup Truck"/>
    <x v="0"/>
    <n v="33500"/>
    <s v="$25K-$39.9K"/>
    <s v="Roy Taylor"/>
    <s v="r.taylor@email.com"/>
    <s v="Toyota Center"/>
    <x v="0"/>
    <s v="Gasoline"/>
    <s v="2.7L"/>
    <s v="Gray"/>
    <n v="21000"/>
    <n v="2020"/>
    <x v="11"/>
    <s v="Jun"/>
    <x v="3"/>
  </r>
  <r>
    <s v="5YJSA1E30JF123461"/>
    <x v="0"/>
    <x v="6"/>
    <x v="2"/>
    <s v="Mid/Full-Size SUV"/>
    <x v="2"/>
    <n v="43000"/>
    <s v="$40K-$59.9K"/>
    <s v="Eugene White"/>
    <s v="e.white2@email.com"/>
    <s v="Tesla Direct"/>
    <x v="0"/>
    <s v="Electric"/>
    <m/>
    <s v="Silver"/>
    <n v="1000"/>
    <n v="2024"/>
    <x v="11"/>
    <s v="Jun"/>
    <x v="3"/>
  </r>
  <r>
    <s v="1HGCV1F37JA123451"/>
    <x v="1"/>
    <x v="32"/>
    <x v="0"/>
    <s v="Full-Size Car"/>
    <x v="0"/>
    <n v="29800"/>
    <s v="$25K-$39.9K"/>
    <s v="Kenneth Lee"/>
    <s v="k.lee@gmail.com"/>
    <s v="metro honda"/>
    <x v="1"/>
    <s v="Gasoline"/>
    <s v="1.5L"/>
    <s v="Black"/>
    <n v="22000"/>
    <n v="2021"/>
    <x v="9"/>
    <s v="Apr"/>
    <x v="3"/>
  </r>
  <r>
    <s v="5YJSA1E28JF123451"/>
    <x v="5"/>
    <x v="33"/>
    <x v="2"/>
    <s v="Compact SUV"/>
    <x v="2"/>
    <n v="10435"/>
    <s v="$40K-$59.9K"/>
    <s v="Donna Harris"/>
    <s v="d.harris@email.com"/>
    <s v="Tesla Direct"/>
    <x v="0"/>
    <s v="Electric"/>
    <m/>
    <s v="Gray"/>
    <n v="6000"/>
    <n v="2024"/>
    <x v="10"/>
    <s v="May"/>
    <x v="3"/>
  </r>
  <r>
    <s v="WBA8E9G59HNU12342"/>
    <x v="0"/>
    <x v="1"/>
    <x v="1"/>
    <s v="Hybrid"/>
    <x v="1"/>
    <n v="27000"/>
    <s v="$25K-$39.9K"/>
    <s v="Joseph Thompson"/>
    <s v="j.thompson@email.com"/>
    <s v="BMW Elite"/>
    <x v="1"/>
    <s v="Gasoline"/>
    <s v="3.0L"/>
    <s v="Gray"/>
    <n v="32000"/>
    <n v="2020"/>
    <x v="9"/>
    <s v="Apr"/>
    <x v="3"/>
  </r>
  <r>
    <s v="5YJSA1E27JF123452"/>
    <x v="0"/>
    <x v="1"/>
    <x v="1"/>
    <s v="Hybrid"/>
    <x v="1"/>
    <n v="27000"/>
    <s v="$25K-$39.9K"/>
    <s v="Nancy Garcia"/>
    <s v="n.garcia@email.com"/>
    <s v="Tesla Direct"/>
    <x v="0"/>
    <s v="Electric"/>
    <m/>
    <s v="White"/>
    <n v="12000"/>
    <n v="2023"/>
    <x v="9"/>
    <s v="Apr"/>
    <x v="3"/>
  </r>
  <r>
    <s v="4T1BF1FK9EU123452"/>
    <x v="0"/>
    <x v="1"/>
    <x v="0"/>
    <s v="Full-Size Car"/>
    <x v="0"/>
    <n v="29500"/>
    <s v="$25K-$39.9K"/>
    <s v="Linda Wilson"/>
    <s v="l.wilson@email.com"/>
    <s v="Toyota Center"/>
    <x v="0"/>
    <s v="Hybrid"/>
    <s v="1.8L"/>
    <s v="Blue"/>
    <n v="9000"/>
    <n v="2023"/>
    <x v="9"/>
    <s v="Apr"/>
    <x v="3"/>
  </r>
  <r>
    <s v="1G1ZB5ST9JF123452"/>
    <x v="0"/>
    <x v="1"/>
    <x v="1"/>
    <s v="Hybrid"/>
    <x v="1"/>
    <n v="27000"/>
    <s v="$25K-$39.9K"/>
    <s v="Helen Jackson"/>
    <s v="h.jackson@gmail.com"/>
    <s v="Chevy World"/>
    <x v="2"/>
    <s v="Gasoline"/>
    <s v="1.5L"/>
    <s v="White"/>
    <n v="20000"/>
    <n v="2022"/>
    <x v="9"/>
    <s v="Apr"/>
    <x v="3"/>
  </r>
  <r>
    <s v="WBA8E9G60HNU12342"/>
    <x v="0"/>
    <x v="1"/>
    <x v="1"/>
    <s v="Hybrid"/>
    <x v="1"/>
    <n v="27000"/>
    <s v="$25K-$39.9K"/>
    <s v="Edward White"/>
    <s v="e.white@email.com"/>
    <s v="BMW Elite"/>
    <x v="1"/>
    <s v="Gasoline"/>
    <s v="2.0L"/>
    <s v="Black"/>
    <n v="28000"/>
    <n v="2020"/>
    <x v="10"/>
    <s v="May"/>
    <x v="3"/>
  </r>
  <r>
    <s v="4T1BF1FK0EU123452"/>
    <x v="0"/>
    <x v="5"/>
    <x v="2"/>
    <s v="Mid/Full-Size SUV"/>
    <x v="0"/>
    <n v="35800"/>
    <s v="$25K-$39.9K"/>
    <s v="Ruth Thompson"/>
    <s v="r.thompson@email.com"/>
    <s v="Toyota Center"/>
    <x v="0"/>
    <s v="Gasoline"/>
    <s v="2.5L"/>
    <s v="Silver"/>
    <n v="11000"/>
    <n v="2023"/>
    <x v="10"/>
    <s v="May"/>
    <x v="3"/>
  </r>
  <r>
    <s v="1N4AL3AP0JC123452"/>
    <x v="0"/>
    <x v="1"/>
    <x v="1"/>
    <s v="Hybrid"/>
    <x v="1"/>
    <n v="27000"/>
    <s v="$25K-$39.9K"/>
    <s v="Joe Garcia"/>
    <s v="j.garcia@email.com"/>
    <s v="Nissan Direct"/>
    <x v="3"/>
    <s v="Gasoline"/>
    <s v="2.5L"/>
    <s v="Blue"/>
    <n v="24000"/>
    <n v="2021"/>
    <x v="10"/>
    <s v="May"/>
    <x v="3"/>
  </r>
  <r>
    <s v="WBA8E9G61HNU12342"/>
    <x v="0"/>
    <x v="5"/>
    <x v="2"/>
    <s v="Mid/Full-Size SUV"/>
    <x v="0"/>
    <n v="32000"/>
    <s v="$25K-$39.9K"/>
    <s v="Gloria Anderson"/>
    <s v="g.anderson@email.com"/>
    <s v="BMW Elite"/>
    <x v="1"/>
    <s v="Gasoline"/>
    <s v="2.0L"/>
    <s v="Silver"/>
    <n v="21000"/>
    <n v="2021"/>
    <x v="10"/>
    <s v="May"/>
    <x v="3"/>
  </r>
  <r>
    <s v="4T1BF1FK1EU123452"/>
    <x v="0"/>
    <x v="6"/>
    <x v="2"/>
    <s v="Compact SUV"/>
    <x v="0"/>
    <n v="44800"/>
    <s v="$40K-$59.9K"/>
    <s v="Ralph White"/>
    <s v="r.white@email.com"/>
    <s v="Toyota Center"/>
    <x v="0"/>
    <s v="Gasoline"/>
    <s v="3.5L"/>
    <s v="Gray"/>
    <n v="18000"/>
    <n v="2022"/>
    <x v="11"/>
    <s v="Jun"/>
    <x v="3"/>
  </r>
  <r>
    <s v="1C4RJFBG6KC123452"/>
    <x v="0"/>
    <x v="6"/>
    <x v="2"/>
    <s v="Mid/Full-Size SUV"/>
    <x v="2"/>
    <n v="43000"/>
    <s v="$40K-$59.9K"/>
    <s v="Kathryn Thompson"/>
    <s v="k.thompson@email.com"/>
    <s v="jeep nation"/>
    <x v="3"/>
    <s v="Gasoline"/>
    <s v="2.4L"/>
    <s v="Silver"/>
    <n v="20000"/>
    <n v="2021"/>
    <x v="11"/>
    <s v="Jun"/>
    <x v="3"/>
  </r>
  <r>
    <s v="WBA8E9G62HNU12342"/>
    <x v="0"/>
    <x v="5"/>
    <x v="2"/>
    <s v="Mid/Full-Size SUV"/>
    <x v="0"/>
    <n v="32000"/>
    <s v="$25K-$39.9K"/>
    <s v="Harold Wilson"/>
    <s v="h.wilson@email.com"/>
    <s v="BMW Elite"/>
    <x v="1"/>
    <s v="Gasoline"/>
    <s v="2.0L"/>
    <s v="Black"/>
    <n v="15000"/>
    <n v="2022"/>
    <x v="11"/>
    <s v="Jun"/>
    <x v="3"/>
  </r>
  <r>
    <s v="4T1BF1FK2EU123462"/>
    <x v="0"/>
    <x v="31"/>
    <x v="5"/>
    <s v="Pickup Truck"/>
    <x v="0"/>
    <n v="33500"/>
    <s v="$25K-$39.9K"/>
    <s v="Roy Taylor"/>
    <s v="r.taylor@email.com"/>
    <s v="Toyota Center"/>
    <x v="0"/>
    <s v="Gasoline"/>
    <s v="2.7L"/>
    <s v="Gray"/>
    <n v="21000"/>
    <n v="2020"/>
    <x v="11"/>
    <s v="Jun"/>
    <x v="3"/>
  </r>
  <r>
    <s v="5YJSA1E30JF123463"/>
    <x v="0"/>
    <x v="6"/>
    <x v="2"/>
    <s v="Mid/Full-Size SUV"/>
    <x v="2"/>
    <n v="43000"/>
    <s v="$40K-$59.9K"/>
    <s v="Eugene White"/>
    <s v="e.white2@email.com"/>
    <s v="Tesla Direct"/>
    <x v="0"/>
    <s v="Electric"/>
    <m/>
    <s v="Silver"/>
    <n v="1000"/>
    <n v="2024"/>
    <x v="11"/>
    <s v="Jun"/>
    <x v="3"/>
  </r>
  <r>
    <s v="1HGCV1F37JA123452"/>
    <x v="1"/>
    <x v="32"/>
    <x v="0"/>
    <s v="Full-Size Car"/>
    <x v="0"/>
    <n v="29800"/>
    <s v="$25K-$39.9K"/>
    <s v="Kenneth Lee"/>
    <s v="k.lee@gmail.com"/>
    <s v="metro honda"/>
    <x v="1"/>
    <s v="Gasoline"/>
    <s v="1.5L"/>
    <s v="Black"/>
    <n v="22000"/>
    <n v="2021"/>
    <x v="9"/>
    <s v="Apr"/>
    <x v="3"/>
  </r>
  <r>
    <s v="5YJSA1E28JF123452"/>
    <x v="5"/>
    <x v="33"/>
    <x v="2"/>
    <s v="Compact SUV"/>
    <x v="2"/>
    <n v="10436"/>
    <s v="$40K-$59.9K"/>
    <s v="Donna Harris"/>
    <s v="d.harris@email.com"/>
    <s v="Tesla Direct"/>
    <x v="0"/>
    <s v="Electric"/>
    <m/>
    <s v="Gray"/>
    <n v="6000"/>
    <n v="2024"/>
    <x v="10"/>
    <s v="May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s v="$25K-$39.9K"/>
  </r>
  <r>
    <x v="0"/>
    <s v="$25K-$39.9K"/>
  </r>
  <r>
    <x v="0"/>
    <s v="$25K-$39.9K"/>
  </r>
  <r>
    <x v="0"/>
    <s v="$25K-$39.9K"/>
  </r>
  <r>
    <x v="0"/>
    <s v="$25K-$39.9K"/>
  </r>
  <r>
    <x v="0"/>
    <s v="$25K-$39.9K"/>
  </r>
  <r>
    <x v="0"/>
    <s v="$25K-$39.9K"/>
  </r>
  <r>
    <x v="0"/>
    <s v="Under $25,000"/>
  </r>
  <r>
    <x v="0"/>
    <s v="Under $25,000"/>
  </r>
  <r>
    <x v="0"/>
    <s v="$25K-$39.9K"/>
  </r>
  <r>
    <x v="0"/>
    <s v="$25K-$39.9K"/>
  </r>
  <r>
    <x v="0"/>
    <s v="Under $25,000"/>
  </r>
  <r>
    <x v="0"/>
    <s v="$25K-$39.9K"/>
  </r>
  <r>
    <x v="0"/>
    <s v="Under $25,000"/>
  </r>
  <r>
    <x v="0"/>
    <s v="$25K-$39.9K"/>
  </r>
  <r>
    <x v="0"/>
    <s v="$25K-$39.9K"/>
  </r>
  <r>
    <x v="0"/>
    <s v="$25K-$39.9K"/>
  </r>
  <r>
    <x v="0"/>
    <s v="$25K-$39.9K"/>
  </r>
  <r>
    <x v="0"/>
    <s v="$25K-$39.9K"/>
  </r>
  <r>
    <x v="0"/>
    <s v="$25K-$39.9K"/>
  </r>
  <r>
    <x v="0"/>
    <s v="$25K-$39.9K"/>
  </r>
  <r>
    <x v="0"/>
    <s v="Under $25,000"/>
  </r>
  <r>
    <x v="1"/>
    <s v="$60K-$89.9K"/>
  </r>
  <r>
    <x v="1"/>
    <s v="$60K-$89.9K"/>
  </r>
  <r>
    <x v="1"/>
    <s v="$60K-$89.9K"/>
  </r>
  <r>
    <x v="1"/>
    <s v="$60K-$89.9K"/>
  </r>
  <r>
    <x v="1"/>
    <s v="$60K-$89.9K"/>
  </r>
  <r>
    <x v="1"/>
    <s v="$60K-$8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90K-$129.9K"/>
  </r>
  <r>
    <x v="1"/>
    <s v="$90K-$129.9K"/>
  </r>
  <r>
    <x v="1"/>
    <s v="$25K-$39.9K"/>
  </r>
  <r>
    <x v="1"/>
    <s v="$40K-$5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$25K-$39.9K"/>
  </r>
  <r>
    <x v="1"/>
    <s v="Under $25,000"/>
  </r>
  <r>
    <x v="1"/>
    <s v="Under $25,000"/>
  </r>
  <r>
    <x v="1"/>
    <s v="Under $25,000"/>
  </r>
  <r>
    <x v="1"/>
    <s v="Under $25,000"/>
  </r>
  <r>
    <x v="2"/>
    <s v="$25K-$39.9K"/>
  </r>
  <r>
    <x v="2"/>
    <s v="$25K-$39.9K"/>
  </r>
  <r>
    <x v="2"/>
    <s v="$25K-$39.9K"/>
  </r>
  <r>
    <x v="2"/>
    <s v="$25K-$39.9K"/>
  </r>
  <r>
    <x v="2"/>
    <s v="$25K-$39.9K"/>
  </r>
  <r>
    <x v="2"/>
    <s v="$25K-$39.9K"/>
  </r>
  <r>
    <x v="2"/>
    <s v="$25K-$39.9K"/>
  </r>
  <r>
    <x v="2"/>
    <s v="Under $25,000"/>
  </r>
  <r>
    <x v="2"/>
    <s v="Under $25,000"/>
  </r>
  <r>
    <x v="2"/>
    <s v="Under $25,000"/>
  </r>
  <r>
    <x v="2"/>
    <s v="$40K-$59.9K"/>
  </r>
  <r>
    <x v="2"/>
    <s v="$40K-$59.9K"/>
  </r>
  <r>
    <x v="2"/>
    <s v="$40K-$59.9K"/>
  </r>
  <r>
    <x v="2"/>
    <s v="$40K-$59.9K"/>
  </r>
  <r>
    <x v="2"/>
    <s v="$40K-$59.9K"/>
  </r>
  <r>
    <x v="2"/>
    <s v="$25K-$39.9K"/>
  </r>
  <r>
    <x v="2"/>
    <s v="$25K-$39.9K"/>
  </r>
  <r>
    <x v="2"/>
    <s v="$25K-$39.9K"/>
  </r>
  <r>
    <x v="2"/>
    <s v="$40K-$59.9K"/>
  </r>
  <r>
    <x v="2"/>
    <s v="$40K-$59.9K"/>
  </r>
  <r>
    <x v="2"/>
    <s v="$40K-$59.9K"/>
  </r>
  <r>
    <x v="2"/>
    <s v="$40K-$59.9K"/>
  </r>
  <r>
    <x v="2"/>
    <s v="$40K-$59.9K"/>
  </r>
  <r>
    <x v="2"/>
    <s v="$40K-$59.9K"/>
  </r>
  <r>
    <x v="2"/>
    <s v="$25K-$39.9K"/>
  </r>
  <r>
    <x v="2"/>
    <s v="$25K-$39.9K"/>
  </r>
  <r>
    <x v="2"/>
    <s v="$25K-$39.9K"/>
  </r>
  <r>
    <x v="2"/>
    <s v="$25K-$39.9K"/>
  </r>
  <r>
    <x v="2"/>
    <s v="$25K-$39.9K"/>
  </r>
  <r>
    <x v="2"/>
    <s v="$25K-$39.9K"/>
  </r>
  <r>
    <x v="2"/>
    <s v="$25K-$39.9K"/>
  </r>
  <r>
    <x v="2"/>
    <s v="$25K-$39.9K"/>
  </r>
  <r>
    <x v="2"/>
    <s v="$25K-$39.9K"/>
  </r>
  <r>
    <x v="2"/>
    <s v="$40K-$59.9K"/>
  </r>
  <r>
    <x v="2"/>
    <s v="$25K-$39.9K"/>
  </r>
  <r>
    <x v="2"/>
    <s v="$40K-$59.9K"/>
  </r>
  <r>
    <x v="2"/>
    <s v="$40K-$59.9K"/>
  </r>
  <r>
    <x v="2"/>
    <s v="$40K-$59.9K"/>
  </r>
  <r>
    <x v="2"/>
    <s v="$40K-$59.9K"/>
  </r>
  <r>
    <x v="2"/>
    <s v="$90K-$129.9K"/>
  </r>
  <r>
    <x v="2"/>
    <s v="$90K-$129.9K"/>
  </r>
  <r>
    <x v="2"/>
    <s v="$90K-$129.9K"/>
  </r>
  <r>
    <x v="2"/>
    <s v="$90K-$129.9K"/>
  </r>
  <r>
    <x v="2"/>
    <s v="$90K-$129.9K"/>
  </r>
  <r>
    <x v="3"/>
    <s v="$25K-$39.9K"/>
  </r>
  <r>
    <x v="3"/>
    <s v="$25K-$39.9K"/>
  </r>
  <r>
    <x v="3"/>
    <s v="$40K-$59.9K"/>
  </r>
  <r>
    <x v="3"/>
    <s v="$25K-$39.9K"/>
  </r>
  <r>
    <x v="3"/>
    <s v="$40K-$59.9K"/>
  </r>
  <r>
    <x v="3"/>
    <s v="$40K-$59.9K"/>
  </r>
  <r>
    <x v="3"/>
    <s v="$40K-$59.9K"/>
  </r>
  <r>
    <x v="3"/>
    <s v="$40K-$59.9K"/>
  </r>
  <r>
    <x v="3"/>
    <s v="$40K-$59.9K"/>
  </r>
  <r>
    <x v="3"/>
    <s v="$40K-$59.9K"/>
  </r>
  <r>
    <x v="3"/>
    <s v="$40K-$59.9K"/>
  </r>
  <r>
    <x v="3"/>
    <s v="$40K-$59.9K"/>
  </r>
  <r>
    <x v="3"/>
    <s v="$25K-$39.9K"/>
  </r>
  <r>
    <x v="3"/>
    <s v="$25K-$39.9K"/>
  </r>
  <r>
    <x v="3"/>
    <s v="$25K-$39.9K"/>
  </r>
  <r>
    <x v="3"/>
    <s v="$40K-$59.9K"/>
  </r>
  <r>
    <x v="3"/>
    <s v="$40K-$59.9K"/>
  </r>
  <r>
    <x v="3"/>
    <s v="$25K-$39.9K"/>
  </r>
  <r>
    <x v="3"/>
    <s v="$25K-$39.9K"/>
  </r>
  <r>
    <x v="3"/>
    <s v="$25K-$39.9K"/>
  </r>
  <r>
    <x v="3"/>
    <s v="$25K-$39.9K"/>
  </r>
  <r>
    <x v="3"/>
    <s v="$60K-$89.9K"/>
  </r>
  <r>
    <x v="3"/>
    <s v="$60K-$89.9K"/>
  </r>
  <r>
    <x v="3"/>
    <s v="$25K-$39.9K"/>
  </r>
  <r>
    <x v="3"/>
    <s v="$25K-$39.9K"/>
  </r>
  <r>
    <x v="3"/>
    <s v="$25K-$39.9K"/>
  </r>
  <r>
    <x v="3"/>
    <s v="$25K-$39.9K"/>
  </r>
  <r>
    <x v="3"/>
    <s v="$25K-$39.9K"/>
  </r>
  <r>
    <x v="3"/>
    <s v="$25K-$39.9K"/>
  </r>
  <r>
    <x v="3"/>
    <s v="$25K-$39.9K"/>
  </r>
  <r>
    <x v="3"/>
    <s v="$40K-$59.9K"/>
  </r>
  <r>
    <x v="3"/>
    <s v="$25K-$39.9K"/>
  </r>
  <r>
    <x v="3"/>
    <s v="$40K-$59.9K"/>
  </r>
  <r>
    <x v="3"/>
    <s v="$40K-$59.9K"/>
  </r>
  <r>
    <x v="3"/>
    <s v="$40K-$59.9K"/>
  </r>
  <r>
    <x v="3"/>
    <s v="$40K-$59.9K"/>
  </r>
  <r>
    <x v="3"/>
    <s v="$40K-$59.9K"/>
  </r>
  <r>
    <x v="3"/>
    <s v="$25K-$39.9K"/>
  </r>
  <r>
    <x v="3"/>
    <s v="$25K-$39.9K"/>
  </r>
  <r>
    <x v="3"/>
    <s v="$25K-$39.9K"/>
  </r>
  <r>
    <x v="3"/>
    <s v="$25K-$39.9K"/>
  </r>
  <r>
    <x v="3"/>
    <s v="$25K-$39.9K"/>
  </r>
  <r>
    <x v="3"/>
    <s v="$25K-$39.9K"/>
  </r>
  <r>
    <x v="3"/>
    <s v="Under $25,000"/>
  </r>
  <r>
    <x v="3"/>
    <s v="Under $25,000"/>
  </r>
  <r>
    <x v="3"/>
    <s v="Under $25,000"/>
  </r>
  <r>
    <x v="3"/>
    <s v="Under $25,000"/>
  </r>
  <r>
    <x v="3"/>
    <s v="Under $25,000"/>
  </r>
  <r>
    <x v="3"/>
    <s v="Under $25,000"/>
  </r>
  <r>
    <x v="3"/>
    <s v="Under $25,000"/>
  </r>
  <r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94E68-4FFD-4A4A-9C31-4147CF501389}" name="PivotTable1" cacheId="99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2:F8" firstHeaderRow="1" firstDataRow="1" firstDataCol="1"/>
  <pivotFields count="2"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dataField="1"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ale_Price_Seg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FD4AF0-628F-4130-89B6-E2A9D96094A8}" name="PivotTable3" cacheId="91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27" firstHeaderRow="1" firstDataRow="1" firstDataCol="2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outline="0" showAll="0"/>
    <pivotField axis="axisRow" compact="0" numFmtId="14" outline="0" showAll="0">
      <items count="13">
        <item x="0"/>
        <item x="1"/>
        <item x="2"/>
        <item x="9"/>
        <item x="10"/>
        <item x="11"/>
        <item x="3"/>
        <item x="4"/>
        <item x="5"/>
        <item x="6"/>
        <item x="7"/>
        <item x="8"/>
        <item t="default"/>
      </items>
    </pivotField>
    <pivotField compact="0" outline="0" showAll="0"/>
    <pivotField axis="axisRow" compact="0" outline="0" showAll="0">
      <items count="5">
        <item x="0"/>
        <item x="3"/>
        <item x="1"/>
        <item x="2"/>
        <item t="default"/>
      </items>
    </pivotField>
  </pivotFields>
  <rowFields count="2">
    <field x="17"/>
    <field x="19"/>
  </rowFields>
  <rowItems count="25">
    <i>
      <x/>
      <x/>
    </i>
    <i t="default">
      <x/>
    </i>
    <i>
      <x v="1"/>
      <x/>
    </i>
    <i t="default">
      <x v="1"/>
    </i>
    <i>
      <x v="2"/>
      <x/>
    </i>
    <i t="default">
      <x v="2"/>
    </i>
    <i>
      <x v="3"/>
      <x v="1"/>
    </i>
    <i t="default">
      <x v="3"/>
    </i>
    <i>
      <x v="4"/>
      <x v="1"/>
    </i>
    <i t="default">
      <x v="4"/>
    </i>
    <i>
      <x v="5"/>
      <x v="1"/>
    </i>
    <i t="default">
      <x v="5"/>
    </i>
    <i>
      <x v="6"/>
      <x v="2"/>
    </i>
    <i t="default">
      <x v="6"/>
    </i>
    <i>
      <x v="7"/>
      <x v="2"/>
    </i>
    <i t="default">
      <x v="7"/>
    </i>
    <i>
      <x v="8"/>
      <x v="2"/>
    </i>
    <i t="default">
      <x v="8"/>
    </i>
    <i>
      <x v="9"/>
      <x v="3"/>
    </i>
    <i t="default">
      <x v="9"/>
    </i>
    <i>
      <x v="10"/>
      <x v="3"/>
    </i>
    <i t="default">
      <x v="10"/>
    </i>
    <i>
      <x v="11"/>
      <x v="3"/>
    </i>
    <i t="default">
      <x v="11"/>
    </i>
    <i t="grand">
      <x/>
    </i>
  </rowItems>
  <colItems count="1">
    <i/>
  </colItems>
  <dataFields count="1">
    <dataField name="Sum of Sale_Price" fld="6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4C56F5-1EEA-4386-9612-B2F4A1809BCF}" name="PivotTable2" cacheId="91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7" firstHeaderRow="1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compact="0" numFmtId="2" outline="0" showAll="0"/>
    <pivotField compact="0" outline="0" showAll="0"/>
    <pivotField compact="0" numFmtId="14" outline="0" showAll="0"/>
    <pivotField compact="0" outline="0" showAll="0"/>
    <pivotField compact="0" outline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_Price" fld="6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FAB7C-E2D7-4B71-9C92-5E16B4ABA3BE}" name="PivotTable5" cacheId="91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12" firstHeaderRow="1" firstDataRow="1" firstDataCol="1"/>
  <pivotFields count="20">
    <pivotField showAll="0"/>
    <pivotField axis="axisRow" showAll="0" sortType="descending">
      <items count="10">
        <item x="6"/>
        <item x="8"/>
        <item x="7"/>
        <item x="1"/>
        <item x="3"/>
        <item x="4"/>
        <item x="2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14" showAll="0"/>
    <pivotField showAll="0"/>
    <pivotField showAll="0"/>
  </pivotFields>
  <rowFields count="1">
    <field x="1"/>
  </rowFields>
  <rowItems count="10">
    <i>
      <x v="8"/>
    </i>
    <i>
      <x v="6"/>
    </i>
    <i>
      <x/>
    </i>
    <i>
      <x v="5"/>
    </i>
    <i>
      <x v="2"/>
    </i>
    <i>
      <x v="1"/>
    </i>
    <i>
      <x v="7"/>
    </i>
    <i>
      <x v="4"/>
    </i>
    <i>
      <x v="3"/>
    </i>
    <i t="grand">
      <x/>
    </i>
  </rowItems>
  <colItems count="1">
    <i/>
  </colItems>
  <dataFields count="1">
    <dataField name="Sum of Sale_Price" fld="6" baseField="0" baseItem="0" numFmtId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209FE-419E-4852-ABE6-3925044F8FD0}" name="PivotTable6" cacheId="91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:B9" firstHeaderRow="1" firstDataRow="1" firstDataCol="1"/>
  <pivotFields count="20">
    <pivotField showAll="0"/>
    <pivotField showAll="0"/>
    <pivotField showAll="0"/>
    <pivotField axis="axisRow" showAll="0" sortType="descending">
      <items count="7">
        <item x="4"/>
        <item x="1"/>
        <item x="0"/>
        <item x="2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numFmtId="14" showAll="0"/>
    <pivotField showAll="0"/>
    <pivotField showAll="0"/>
  </pivotFields>
  <rowFields count="1">
    <field x="3"/>
  </rowFields>
  <rowItems count="7">
    <i>
      <x v="3"/>
    </i>
    <i>
      <x v="2"/>
    </i>
    <i>
      <x v="1"/>
    </i>
    <i>
      <x v="4"/>
    </i>
    <i>
      <x v="5"/>
    </i>
    <i>
      <x/>
    </i>
    <i t="grand">
      <x/>
    </i>
  </rowItems>
  <colItems count="1">
    <i/>
  </colItems>
  <dataFields count="1">
    <dataField name="Sum of Mileage" fld="15" baseField="0" baseItem="0" numFmtId="2"/>
  </dataFields>
  <chartFormats count="8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65DED7-1F5E-48C5-B2B7-8A26269CFF49}" name="PivotTable7" cacheId="91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15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axis="axisRow" numFmtId="14" showAll="0">
      <items count="13">
        <item x="0"/>
        <item x="1"/>
        <item x="2"/>
        <item x="9"/>
        <item x="10"/>
        <item x="11"/>
        <item x="3"/>
        <item x="4"/>
        <item x="5"/>
        <item x="6"/>
        <item x="7"/>
        <item x="8"/>
        <item t="default"/>
      </items>
    </pivotField>
    <pivotField showAll="0"/>
    <pivotField showAll="0"/>
  </pivotFields>
  <rowFields count="1">
    <field x="1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Mileage" fld="15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BC40F-59C9-4842-B5EC-07C7A1AC6C65}" name="PivotTable8" cacheId="91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:B46" firstHeaderRow="1" firstDataRow="1" firstDataCol="1"/>
  <pivotFields count="20">
    <pivotField showAll="0"/>
    <pivotField axis="axisRow" showAll="0" sortType="descending">
      <items count="10">
        <item x="6"/>
        <item x="8"/>
        <item x="7"/>
        <item x="1"/>
        <item x="3"/>
        <item x="4"/>
        <item x="2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5">
        <item x="18"/>
        <item x="21"/>
        <item x="17"/>
        <item x="32"/>
        <item x="13"/>
        <item x="19"/>
        <item x="3"/>
        <item x="25"/>
        <item x="23"/>
        <item x="26"/>
        <item x="20"/>
        <item x="28"/>
        <item x="2"/>
        <item x="11"/>
        <item x="12"/>
        <item x="22"/>
        <item x="0"/>
        <item x="24"/>
        <item x="14"/>
        <item x="27"/>
        <item x="8"/>
        <item x="15"/>
        <item x="30"/>
        <item x="6"/>
        <item x="29"/>
        <item x="7"/>
        <item x="16"/>
        <item x="33"/>
        <item x="1"/>
        <item x="5"/>
        <item x="4"/>
        <item x="31"/>
        <item x="9"/>
        <item x="10"/>
        <item t="default"/>
      </items>
    </pivotField>
    <pivotField showAll="0"/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14" showAll="0"/>
    <pivotField showAll="0"/>
    <pivotField showAll="0"/>
  </pivotFields>
  <rowFields count="2">
    <field x="1"/>
    <field x="2"/>
  </rowFields>
  <rowItems count="44">
    <i>
      <x v="8"/>
    </i>
    <i r="1">
      <x v="6"/>
    </i>
    <i r="1">
      <x v="12"/>
    </i>
    <i r="1">
      <x v="13"/>
    </i>
    <i r="1">
      <x v="16"/>
    </i>
    <i r="1">
      <x v="20"/>
    </i>
    <i r="1">
      <x v="23"/>
    </i>
    <i r="1">
      <x v="25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"/>
    </i>
    <i r="1">
      <x v="4"/>
    </i>
    <i r="1">
      <x v="5"/>
    </i>
    <i r="1">
      <x v="22"/>
    </i>
    <i>
      <x/>
    </i>
    <i r="1">
      <x/>
    </i>
    <i r="1">
      <x v="1"/>
    </i>
    <i r="1">
      <x v="24"/>
    </i>
    <i>
      <x v="5"/>
    </i>
    <i r="1">
      <x v="7"/>
    </i>
    <i r="1">
      <x v="15"/>
    </i>
    <i r="1">
      <x v="21"/>
    </i>
    <i>
      <x v="2"/>
    </i>
    <i r="1">
      <x v="10"/>
    </i>
    <i r="1">
      <x v="11"/>
    </i>
    <i r="1">
      <x v="17"/>
    </i>
    <i>
      <x v="1"/>
    </i>
    <i r="1">
      <x v="8"/>
    </i>
    <i r="1">
      <x v="9"/>
    </i>
    <i>
      <x v="7"/>
    </i>
    <i r="1">
      <x v="26"/>
    </i>
    <i r="1">
      <x v="27"/>
    </i>
    <i>
      <x v="4"/>
    </i>
    <i r="1">
      <x v="2"/>
    </i>
    <i r="1">
      <x v="18"/>
    </i>
    <i r="1">
      <x v="19"/>
    </i>
    <i>
      <x v="3"/>
    </i>
    <i r="1">
      <x v="3"/>
    </i>
    <i r="1">
      <x v="14"/>
    </i>
    <i t="grand">
      <x/>
    </i>
  </rowItems>
  <colItems count="1">
    <i/>
  </colItems>
  <dataFields count="1">
    <dataField name="Sum of Sale_Price" fld="6" baseField="0" baseItem="0" numFmtId="1"/>
  </dataFields>
  <chartFormats count="2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6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2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3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6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0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3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5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8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9"/>
          </reference>
        </references>
      </pivotArea>
    </chartFormat>
    <chartFormat chart="4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30"/>
          </reference>
        </references>
      </pivotArea>
    </chartFormat>
    <chartFormat chart="4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31"/>
          </reference>
        </references>
      </pivotArea>
    </chartFormat>
    <chartFormat chart="4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32"/>
          </reference>
        </references>
      </pivotArea>
    </chartFormat>
    <chartFormat chart="4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3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195889-AA2F-4F42-9CB6-01683D8DF867}" name="PivotTable4" cacheId="91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9" firstHeaderRow="1" firstDataRow="1" firstDataCol="1"/>
  <pivotFields count="6">
    <pivotField compact="0" numFmtId="14" outline="0" showAll="0"/>
    <pivotField compact="0" outline="0" showAll="0"/>
    <pivotField compact="0" outline="0" showAll="0"/>
    <pivotField axis="axisRow" compact="0" outline="0" showAll="0">
      <items count="7">
        <item x="1"/>
        <item x="4"/>
        <item x="0"/>
        <item x="2"/>
        <item x="3"/>
        <item x="5"/>
        <item t="default"/>
      </items>
    </pivotField>
    <pivotField dataField="1" compact="0" numFmtId="1" outline="0" showAll="0">
      <items count="36">
        <item x="26"/>
        <item x="27"/>
        <item x="34"/>
        <item x="2"/>
        <item x="16"/>
        <item x="15"/>
        <item x="14"/>
        <item x="13"/>
        <item x="4"/>
        <item x="10"/>
        <item x="28"/>
        <item x="5"/>
        <item x="8"/>
        <item x="12"/>
        <item x="29"/>
        <item x="3"/>
        <item x="18"/>
        <item x="30"/>
        <item x="33"/>
        <item x="17"/>
        <item x="9"/>
        <item x="31"/>
        <item x="11"/>
        <item x="7"/>
        <item x="19"/>
        <item x="21"/>
        <item x="22"/>
        <item x="6"/>
        <item x="32"/>
        <item x="24"/>
        <item x="23"/>
        <item x="25"/>
        <item x="0"/>
        <item x="1"/>
        <item x="20"/>
        <item t="default"/>
      </items>
    </pivotField>
    <pivotField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_Price" fld="4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B6DF5-3881-4E7F-BD9B-250221A5D1B2}" name="PivotTable9" cacheId="91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:E8" firstHeaderRow="1" firstDataRow="2" firstDataCol="1"/>
  <pivotFields count="20">
    <pivotField showAll="0"/>
    <pivotField showAll="0"/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14" showAll="0"/>
    <pivotField showAll="0"/>
    <pivotField axis="axisRow" showAll="0">
      <items count="5">
        <item x="0"/>
        <item x="3"/>
        <item x="1"/>
        <item x="2"/>
        <item t="default"/>
      </items>
    </pivotField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Sale_Price" fld="6" baseField="0" baseItem="0" numFmtId="1"/>
  </dataFields>
  <chartFormats count="15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149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8A56C-9BEA-4721-B955-50411E8FC0C5}" name="Table1" displayName="Table1" ref="A1:T151" totalsRowShown="0">
  <autoFilter ref="A1:T151" xr:uid="{DE38A56C-9BEA-4721-B955-50411E8FC0C5}"/>
  <sortState xmlns:xlrd2="http://schemas.microsoft.com/office/spreadsheetml/2017/richdata2" ref="A2:T151">
    <sortCondition ref="L1:L151"/>
  </sortState>
  <tableColumns count="20">
    <tableColumn id="1" xr3:uid="{F06CA6CD-569B-4152-AEDE-EAFA05C0862B}" name="VIN"/>
    <tableColumn id="2" xr3:uid="{4C7B6738-7B81-41B5-90BB-19E56845F16C}" name="Make"/>
    <tableColumn id="3" xr3:uid="{4DC2707D-A0AF-454D-A7AF-16F2B817A17F}" name="Model"/>
    <tableColumn id="4" xr3:uid="{A4E394B3-30DA-49F2-8CAA-A6C2DED3E2A3}" name="Vehicle_Category"/>
    <tableColumn id="5" xr3:uid="{BF10114F-C4DD-4031-88B3-439135A710FB}" name="Vehicle_Sub_Category"/>
    <tableColumn id="6" xr3:uid="{641F0A74-CF3B-43B6-BCC1-B72B650C6DAA}" name="Market_Segment"/>
    <tableColumn id="7" xr3:uid="{23F5C841-180B-48BF-AB02-7984DC6A669E}" name="Sale_Price" dataDxfId="12"/>
    <tableColumn id="8" xr3:uid="{E5B5C5FE-DC51-4139-BF10-905E7F7D0964}" name="Sale_Price_Segment" dataDxfId="11"/>
    <tableColumn id="9" xr3:uid="{CC9F93F3-D64E-4EAC-8301-6273BA54AEA0}" name="Customer_Name"/>
    <tableColumn id="10" xr3:uid="{FEBE3B17-85E3-46A1-8D24-C910721949BD}" name="Customer_Email"/>
    <tableColumn id="11" xr3:uid="{8BFB7D1C-B7FF-4B92-A7B9-93C43685A1CD}" name="Dealer_Name"/>
    <tableColumn id="12" xr3:uid="{61D86066-7F1B-40A4-A779-37A88804FA44}" name="Dealer_Region"/>
    <tableColumn id="13" xr3:uid="{EABD57AC-813B-4214-909C-3A5337B9CC61}" name="Fuel_Type"/>
    <tableColumn id="14" xr3:uid="{03E44001-6CC3-4B19-BA3A-FE9D355D560A}" name="Engine_Size"/>
    <tableColumn id="15" xr3:uid="{531BFDCB-2A54-4417-B8CF-9D333F61774E}" name="Color"/>
    <tableColumn id="16" xr3:uid="{53044173-8234-42C2-B4A5-6B8555AD76C1}" name="Mileage" dataDxfId="10"/>
    <tableColumn id="17" xr3:uid="{1E2FC7F1-72E7-4201-B778-AD1FF475DF1E}" name="Model_Year"/>
    <tableColumn id="18" xr3:uid="{1F34BB46-52FF-49B8-A918-FA6E9B15AC16}" name="Sales_Date_A" dataDxfId="9"/>
    <tableColumn id="19" xr3:uid="{4C8DF868-A47A-434B-9A5D-835784E0DF91}" name="Sales_Date_Month"/>
    <tableColumn id="20" xr3:uid="{B4DE9EEF-D977-47F1-877A-544328211FFB}" name="Quarter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60AF2-D217-4A07-8F76-5E5DADE63E74}" name="Table2" displayName="Table2" ref="A1:F151" totalsRowShown="0" headerRowDxfId="8" dataDxfId="7" tableBorderDxfId="6">
  <autoFilter ref="A1:F151" xr:uid="{B7660AF2-D217-4A07-8F76-5E5DADE63E74}"/>
  <sortState xmlns:xlrd2="http://schemas.microsoft.com/office/spreadsheetml/2017/richdata2" ref="A2:E151">
    <sortCondition ref="C1:C151"/>
  </sortState>
  <tableColumns count="6">
    <tableColumn id="1" xr3:uid="{4A2BBA0A-F258-44D3-B654-13B7C2781B5A}" name="Sales_Date_A" dataDxfId="5"/>
    <tableColumn id="2" xr3:uid="{F0506784-06E0-47A1-9AA7-2F48BF74C951}" name="Make" dataDxfId="4"/>
    <tableColumn id="3" xr3:uid="{A5F836E2-2B87-4F2A-8812-BB067A22D82E}" name="Model" dataDxfId="3"/>
    <tableColumn id="4" xr3:uid="{803FF6DF-1F8F-4EB9-905E-6E5DD19C914F}" name="Vehicle_Category" dataDxfId="2"/>
    <tableColumn id="5" xr3:uid="{623FC0F1-D36F-42D8-A54C-46CDB1E17A93}" name="Sale_Price" dataDxfId="1"/>
    <tableColumn id="6" xr3:uid="{B94587E1-242B-49E5-8A8D-B609582EA029}" name="Column1" dataDxfId="0">
      <calculatedColumnFormula array="1">SUMIF(E2,Table2[Vehicle_Category],D2)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opLeftCell="F26" workbookViewId="0">
      <selection activeCell="H1" sqref="H1:H1048576"/>
    </sheetView>
  </sheetViews>
  <sheetFormatPr defaultRowHeight="14.45"/>
  <cols>
    <col min="1" max="1" width="21.28515625" customWidth="1"/>
    <col min="3" max="3" width="14.85546875" bestFit="1" customWidth="1"/>
    <col min="4" max="4" width="18.5703125" bestFit="1" customWidth="1"/>
    <col min="5" max="5" width="23.85546875" customWidth="1"/>
    <col min="6" max="6" width="18.140625" bestFit="1" customWidth="1"/>
    <col min="7" max="7" width="12.42578125" bestFit="1" customWidth="1"/>
    <col min="8" max="8" width="21.140625" style="1" bestFit="1" customWidth="1"/>
    <col min="9" max="9" width="18" bestFit="1" customWidth="1"/>
    <col min="10" max="10" width="25.5703125" bestFit="1" customWidth="1"/>
    <col min="11" max="11" width="15.140625" customWidth="1"/>
    <col min="12" max="12" width="16" bestFit="1" customWidth="1"/>
    <col min="13" max="13" width="12" bestFit="1" customWidth="1"/>
    <col min="14" max="14" width="13.7109375" bestFit="1" customWidth="1"/>
    <col min="16" max="16" width="10" style="1" bestFit="1" customWidth="1"/>
    <col min="17" max="17" width="13.42578125" bestFit="1" customWidth="1"/>
    <col min="18" max="18" width="15.140625" style="2" bestFit="1" customWidth="1"/>
    <col min="19" max="19" width="19.5703125" bestFit="1" customWidth="1"/>
    <col min="20" max="20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s="2" t="s">
        <v>17</v>
      </c>
      <c r="S1" t="s">
        <v>18</v>
      </c>
      <c r="T1" t="s">
        <v>19</v>
      </c>
    </row>
    <row r="2" spans="1:20" ht="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3">
        <v>29800</v>
      </c>
      <c r="H2" s="1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s="1">
        <v>9000</v>
      </c>
      <c r="Q2">
        <v>2023</v>
      </c>
      <c r="R2" s="2">
        <v>202411</v>
      </c>
      <c r="S2" t="s">
        <v>34</v>
      </c>
      <c r="T2" t="s">
        <v>35</v>
      </c>
    </row>
    <row r="3" spans="1:20" ht="15">
      <c r="A3" t="s">
        <v>36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s="3">
        <v>29800</v>
      </c>
      <c r="H3" s="1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s="1">
        <v>9000</v>
      </c>
      <c r="Q3">
        <v>2023</v>
      </c>
      <c r="R3" s="2">
        <v>202411</v>
      </c>
      <c r="S3" t="s">
        <v>34</v>
      </c>
      <c r="T3" t="s">
        <v>35</v>
      </c>
    </row>
    <row r="4" spans="1:20" ht="15">
      <c r="A4" t="s">
        <v>37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3">
        <v>29800</v>
      </c>
      <c r="H4" s="1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s="1">
        <v>9000</v>
      </c>
      <c r="Q4">
        <v>2023</v>
      </c>
      <c r="R4" s="2">
        <v>202411</v>
      </c>
      <c r="S4" t="s">
        <v>34</v>
      </c>
      <c r="T4" t="s">
        <v>35</v>
      </c>
    </row>
    <row r="5" spans="1:20" ht="15">
      <c r="A5" t="s">
        <v>38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3">
        <v>29800</v>
      </c>
      <c r="H5" s="1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s="1">
        <v>9000</v>
      </c>
      <c r="Q5">
        <v>2023</v>
      </c>
      <c r="R5" s="2">
        <v>202411</v>
      </c>
      <c r="S5" t="s">
        <v>34</v>
      </c>
      <c r="T5" t="s">
        <v>35</v>
      </c>
    </row>
    <row r="6" spans="1:20" ht="15">
      <c r="A6" t="s">
        <v>39</v>
      </c>
      <c r="B6" t="s">
        <v>21</v>
      </c>
      <c r="C6" t="s">
        <v>40</v>
      </c>
      <c r="D6" t="s">
        <v>23</v>
      </c>
      <c r="E6" t="s">
        <v>24</v>
      </c>
      <c r="F6" t="s">
        <v>25</v>
      </c>
      <c r="G6" s="3">
        <v>38900</v>
      </c>
      <c r="H6" s="1" t="s">
        <v>26</v>
      </c>
      <c r="I6" t="s">
        <v>41</v>
      </c>
      <c r="J6" t="s">
        <v>42</v>
      </c>
      <c r="K6" t="s">
        <v>29</v>
      </c>
      <c r="L6" t="s">
        <v>30</v>
      </c>
      <c r="M6" t="s">
        <v>31</v>
      </c>
      <c r="N6" t="s">
        <v>43</v>
      </c>
      <c r="O6" t="s">
        <v>33</v>
      </c>
      <c r="P6" s="1">
        <v>9000</v>
      </c>
      <c r="Q6">
        <v>2023</v>
      </c>
      <c r="R6" s="2">
        <v>202407</v>
      </c>
      <c r="S6" t="s">
        <v>44</v>
      </c>
      <c r="T6" t="s">
        <v>45</v>
      </c>
    </row>
    <row r="7" spans="1:20" ht="15">
      <c r="A7" t="s">
        <v>46</v>
      </c>
      <c r="B7" t="s">
        <v>21</v>
      </c>
      <c r="C7" t="s">
        <v>40</v>
      </c>
      <c r="D7" t="s">
        <v>47</v>
      </c>
      <c r="E7" t="s">
        <v>24</v>
      </c>
      <c r="F7" t="s">
        <v>25</v>
      </c>
      <c r="G7" s="3">
        <v>38900</v>
      </c>
      <c r="H7" s="1" t="s">
        <v>26</v>
      </c>
      <c r="I7" t="s">
        <v>41</v>
      </c>
      <c r="J7" t="s">
        <v>42</v>
      </c>
      <c r="K7" t="s">
        <v>29</v>
      </c>
      <c r="L7" t="s">
        <v>30</v>
      </c>
      <c r="M7" t="s">
        <v>31</v>
      </c>
      <c r="N7" t="s">
        <v>43</v>
      </c>
      <c r="O7" t="s">
        <v>33</v>
      </c>
      <c r="P7" s="1">
        <v>9000</v>
      </c>
      <c r="Q7">
        <v>2023</v>
      </c>
      <c r="R7" s="2">
        <v>202407</v>
      </c>
      <c r="S7" t="s">
        <v>44</v>
      </c>
      <c r="T7" t="s">
        <v>45</v>
      </c>
    </row>
    <row r="8" spans="1:20" ht="15">
      <c r="A8" t="s">
        <v>48</v>
      </c>
      <c r="B8" t="s">
        <v>49</v>
      </c>
      <c r="C8" t="s">
        <v>50</v>
      </c>
      <c r="D8" t="s">
        <v>23</v>
      </c>
      <c r="E8" t="s">
        <v>24</v>
      </c>
      <c r="F8" t="s">
        <v>25</v>
      </c>
      <c r="G8" s="3">
        <v>35200</v>
      </c>
      <c r="H8" s="1" t="s">
        <v>26</v>
      </c>
      <c r="I8" t="s">
        <v>51</v>
      </c>
      <c r="J8" t="s">
        <v>52</v>
      </c>
      <c r="K8" t="s">
        <v>53</v>
      </c>
      <c r="L8" t="s">
        <v>30</v>
      </c>
      <c r="M8" t="s">
        <v>31</v>
      </c>
      <c r="N8" t="s">
        <v>54</v>
      </c>
      <c r="O8" t="s">
        <v>55</v>
      </c>
      <c r="P8" s="1">
        <v>25000</v>
      </c>
      <c r="Q8">
        <v>2020</v>
      </c>
      <c r="R8" s="2">
        <v>202409</v>
      </c>
      <c r="S8" t="s">
        <v>56</v>
      </c>
      <c r="T8" t="s">
        <v>45</v>
      </c>
    </row>
    <row r="9" spans="1:20" ht="15">
      <c r="A9" t="s">
        <v>57</v>
      </c>
      <c r="B9" t="s">
        <v>21</v>
      </c>
      <c r="C9" t="s">
        <v>58</v>
      </c>
      <c r="D9" t="s">
        <v>47</v>
      </c>
      <c r="E9" t="s">
        <v>24</v>
      </c>
      <c r="F9" t="s">
        <v>25</v>
      </c>
      <c r="G9" s="3">
        <v>22900</v>
      </c>
      <c r="H9" s="1" t="s">
        <v>59</v>
      </c>
      <c r="I9" t="s">
        <v>60</v>
      </c>
      <c r="J9" t="s">
        <v>61</v>
      </c>
      <c r="K9" t="s">
        <v>29</v>
      </c>
      <c r="L9" t="s">
        <v>30</v>
      </c>
      <c r="M9" t="s">
        <v>31</v>
      </c>
      <c r="N9" t="s">
        <v>62</v>
      </c>
      <c r="O9" t="s">
        <v>63</v>
      </c>
      <c r="P9" s="1">
        <v>19000</v>
      </c>
      <c r="Q9">
        <v>2021</v>
      </c>
      <c r="R9" s="2">
        <v>202409</v>
      </c>
      <c r="S9" t="s">
        <v>56</v>
      </c>
      <c r="T9" t="s">
        <v>45</v>
      </c>
    </row>
    <row r="10" spans="1:20" ht="15">
      <c r="A10" t="s">
        <v>64</v>
      </c>
      <c r="B10" t="s">
        <v>21</v>
      </c>
      <c r="C10" t="s">
        <v>58</v>
      </c>
      <c r="D10" t="s">
        <v>47</v>
      </c>
      <c r="E10" t="s">
        <v>24</v>
      </c>
      <c r="F10" t="s">
        <v>25</v>
      </c>
      <c r="G10" s="3">
        <v>22900</v>
      </c>
      <c r="H10" s="1" t="s">
        <v>59</v>
      </c>
      <c r="I10" t="s">
        <v>60</v>
      </c>
      <c r="J10" t="s">
        <v>61</v>
      </c>
      <c r="K10" t="s">
        <v>29</v>
      </c>
      <c r="L10" t="s">
        <v>30</v>
      </c>
      <c r="M10" t="s">
        <v>31</v>
      </c>
      <c r="N10" t="s">
        <v>62</v>
      </c>
      <c r="O10" t="s">
        <v>63</v>
      </c>
      <c r="P10" s="1">
        <v>19000</v>
      </c>
      <c r="Q10">
        <v>2021</v>
      </c>
      <c r="R10" s="2">
        <v>202409</v>
      </c>
      <c r="S10" t="s">
        <v>56</v>
      </c>
      <c r="T10" t="s">
        <v>45</v>
      </c>
    </row>
    <row r="11" spans="1:20" ht="15">
      <c r="A11" t="s">
        <v>65</v>
      </c>
      <c r="B11" t="s">
        <v>49</v>
      </c>
      <c r="C11" t="s">
        <v>50</v>
      </c>
      <c r="D11" t="s">
        <v>23</v>
      </c>
      <c r="E11" t="s">
        <v>24</v>
      </c>
      <c r="F11" t="s">
        <v>25</v>
      </c>
      <c r="G11" s="3">
        <v>35200</v>
      </c>
      <c r="H11" s="1" t="s">
        <v>26</v>
      </c>
      <c r="I11" t="s">
        <v>51</v>
      </c>
      <c r="J11" t="s">
        <v>52</v>
      </c>
      <c r="K11" t="s">
        <v>53</v>
      </c>
      <c r="L11" t="s">
        <v>30</v>
      </c>
      <c r="M11" t="s">
        <v>31</v>
      </c>
      <c r="N11" t="s">
        <v>54</v>
      </c>
      <c r="O11" t="s">
        <v>55</v>
      </c>
      <c r="P11" s="1">
        <v>25000</v>
      </c>
      <c r="Q11">
        <v>2020</v>
      </c>
      <c r="R11" s="2">
        <v>202409</v>
      </c>
      <c r="S11" t="s">
        <v>56</v>
      </c>
      <c r="T11" t="s">
        <v>45</v>
      </c>
    </row>
    <row r="12" spans="1:20" ht="15">
      <c r="A12" t="s">
        <v>66</v>
      </c>
      <c r="B12" t="s">
        <v>49</v>
      </c>
      <c r="C12" t="s">
        <v>50</v>
      </c>
      <c r="D12" t="s">
        <v>23</v>
      </c>
      <c r="E12" t="s">
        <v>24</v>
      </c>
      <c r="F12" t="s">
        <v>25</v>
      </c>
      <c r="G12" s="3">
        <v>35200</v>
      </c>
      <c r="H12" s="1" t="s">
        <v>26</v>
      </c>
      <c r="I12" t="s">
        <v>51</v>
      </c>
      <c r="J12" t="s">
        <v>52</v>
      </c>
      <c r="K12" t="s">
        <v>53</v>
      </c>
      <c r="L12" t="s">
        <v>30</v>
      </c>
      <c r="M12" t="s">
        <v>31</v>
      </c>
      <c r="N12" t="s">
        <v>54</v>
      </c>
      <c r="O12" t="s">
        <v>55</v>
      </c>
      <c r="P12" s="1">
        <v>25000</v>
      </c>
      <c r="Q12">
        <v>2020</v>
      </c>
      <c r="R12" s="2">
        <v>202409</v>
      </c>
      <c r="S12" t="s">
        <v>56</v>
      </c>
      <c r="T12" t="s">
        <v>45</v>
      </c>
    </row>
    <row r="13" spans="1:20" ht="15">
      <c r="A13" t="s">
        <v>67</v>
      </c>
      <c r="B13" t="s">
        <v>21</v>
      </c>
      <c r="C13" t="s">
        <v>58</v>
      </c>
      <c r="D13" t="s">
        <v>23</v>
      </c>
      <c r="E13" t="s">
        <v>24</v>
      </c>
      <c r="F13" t="s">
        <v>25</v>
      </c>
      <c r="G13" s="3">
        <v>22900</v>
      </c>
      <c r="H13" s="1" t="s">
        <v>59</v>
      </c>
      <c r="I13" t="s">
        <v>60</v>
      </c>
      <c r="J13" t="s">
        <v>61</v>
      </c>
      <c r="K13" t="s">
        <v>29</v>
      </c>
      <c r="L13" t="s">
        <v>30</v>
      </c>
      <c r="M13" t="s">
        <v>31</v>
      </c>
      <c r="N13" t="s">
        <v>62</v>
      </c>
      <c r="O13" t="s">
        <v>63</v>
      </c>
      <c r="P13" s="1">
        <v>19000</v>
      </c>
      <c r="Q13">
        <v>2021</v>
      </c>
      <c r="R13" s="2">
        <v>202409</v>
      </c>
      <c r="S13" t="s">
        <v>56</v>
      </c>
      <c r="T13" t="s">
        <v>45</v>
      </c>
    </row>
    <row r="14" spans="1:20" ht="15">
      <c r="A14" t="s">
        <v>68</v>
      </c>
      <c r="B14" t="s">
        <v>49</v>
      </c>
      <c r="C14" t="s">
        <v>50</v>
      </c>
      <c r="D14" t="s">
        <v>23</v>
      </c>
      <c r="E14" t="s">
        <v>24</v>
      </c>
      <c r="F14" t="s">
        <v>25</v>
      </c>
      <c r="G14" s="3">
        <v>35200</v>
      </c>
      <c r="H14" s="1" t="s">
        <v>26</v>
      </c>
      <c r="I14" t="s">
        <v>51</v>
      </c>
      <c r="J14" t="s">
        <v>52</v>
      </c>
      <c r="K14" t="s">
        <v>53</v>
      </c>
      <c r="L14" t="s">
        <v>30</v>
      </c>
      <c r="M14" t="s">
        <v>31</v>
      </c>
      <c r="N14" t="s">
        <v>54</v>
      </c>
      <c r="O14" t="s">
        <v>55</v>
      </c>
      <c r="P14" s="1">
        <v>25000</v>
      </c>
      <c r="Q14">
        <v>2020</v>
      </c>
      <c r="R14" s="2">
        <v>202409</v>
      </c>
      <c r="S14" t="s">
        <v>56</v>
      </c>
      <c r="T14" t="s">
        <v>45</v>
      </c>
    </row>
    <row r="15" spans="1:20" ht="15">
      <c r="A15" t="s">
        <v>69</v>
      </c>
      <c r="B15" t="s">
        <v>21</v>
      </c>
      <c r="C15" t="s">
        <v>58</v>
      </c>
      <c r="D15" t="s">
        <v>23</v>
      </c>
      <c r="E15" t="s">
        <v>24</v>
      </c>
      <c r="F15" t="s">
        <v>25</v>
      </c>
      <c r="G15" s="3">
        <v>22900</v>
      </c>
      <c r="H15" s="1" t="s">
        <v>59</v>
      </c>
      <c r="I15" t="s">
        <v>60</v>
      </c>
      <c r="J15" t="s">
        <v>61</v>
      </c>
      <c r="K15" t="s">
        <v>29</v>
      </c>
      <c r="L15" t="s">
        <v>30</v>
      </c>
      <c r="M15" t="s">
        <v>31</v>
      </c>
      <c r="N15" t="s">
        <v>62</v>
      </c>
      <c r="O15" t="s">
        <v>63</v>
      </c>
      <c r="P15" s="1">
        <v>19000</v>
      </c>
      <c r="Q15">
        <v>2021</v>
      </c>
      <c r="R15" s="2">
        <v>202409</v>
      </c>
      <c r="S15" t="s">
        <v>56</v>
      </c>
      <c r="T15" t="s">
        <v>45</v>
      </c>
    </row>
    <row r="16" spans="1:20" ht="15">
      <c r="A16" t="s">
        <v>70</v>
      </c>
      <c r="B16" t="s">
        <v>49</v>
      </c>
      <c r="C16" t="s">
        <v>71</v>
      </c>
      <c r="D16" t="s">
        <v>72</v>
      </c>
      <c r="E16" t="s">
        <v>73</v>
      </c>
      <c r="F16" t="s">
        <v>25</v>
      </c>
      <c r="G16" s="3">
        <v>26900</v>
      </c>
      <c r="H16" s="1" t="s">
        <v>26</v>
      </c>
      <c r="I16" t="s">
        <v>74</v>
      </c>
      <c r="J16" t="s">
        <v>75</v>
      </c>
      <c r="K16" t="s">
        <v>53</v>
      </c>
      <c r="L16" t="s">
        <v>30</v>
      </c>
      <c r="M16" t="s">
        <v>76</v>
      </c>
      <c r="O16" t="s">
        <v>77</v>
      </c>
      <c r="P16" s="1">
        <v>8000</v>
      </c>
      <c r="Q16">
        <v>2023</v>
      </c>
      <c r="R16" s="2">
        <v>202410</v>
      </c>
      <c r="S16" t="s">
        <v>78</v>
      </c>
      <c r="T16" t="s">
        <v>35</v>
      </c>
    </row>
    <row r="17" spans="1:20" ht="15">
      <c r="A17" t="s">
        <v>79</v>
      </c>
      <c r="B17" t="s">
        <v>49</v>
      </c>
      <c r="C17" t="s">
        <v>71</v>
      </c>
      <c r="D17" t="s">
        <v>72</v>
      </c>
      <c r="E17" t="s">
        <v>73</v>
      </c>
      <c r="F17" t="s">
        <v>25</v>
      </c>
      <c r="G17" s="3">
        <v>26900</v>
      </c>
      <c r="H17" s="1" t="s">
        <v>26</v>
      </c>
      <c r="I17" t="s">
        <v>74</v>
      </c>
      <c r="J17" t="s">
        <v>75</v>
      </c>
      <c r="K17" t="s">
        <v>53</v>
      </c>
      <c r="L17" t="s">
        <v>30</v>
      </c>
      <c r="M17" t="s">
        <v>76</v>
      </c>
      <c r="O17" t="s">
        <v>77</v>
      </c>
      <c r="P17" s="1">
        <v>8000</v>
      </c>
      <c r="Q17">
        <v>2023</v>
      </c>
      <c r="R17" s="2">
        <v>202410</v>
      </c>
      <c r="S17" t="s">
        <v>78</v>
      </c>
      <c r="T17" t="s">
        <v>35</v>
      </c>
    </row>
    <row r="18" spans="1:20" ht="15">
      <c r="A18" t="s">
        <v>80</v>
      </c>
      <c r="B18" t="s">
        <v>49</v>
      </c>
      <c r="C18" t="s">
        <v>71</v>
      </c>
      <c r="D18" t="s">
        <v>72</v>
      </c>
      <c r="E18" t="s">
        <v>73</v>
      </c>
      <c r="F18" t="s">
        <v>25</v>
      </c>
      <c r="G18" s="3">
        <v>26900</v>
      </c>
      <c r="H18" s="1" t="s">
        <v>26</v>
      </c>
      <c r="I18" t="s">
        <v>74</v>
      </c>
      <c r="J18" t="s">
        <v>75</v>
      </c>
      <c r="K18" t="s">
        <v>53</v>
      </c>
      <c r="L18" t="s">
        <v>30</v>
      </c>
      <c r="M18" t="s">
        <v>76</v>
      </c>
      <c r="O18" t="s">
        <v>77</v>
      </c>
      <c r="P18" s="1">
        <v>8000</v>
      </c>
      <c r="Q18">
        <v>2023</v>
      </c>
      <c r="R18" s="2">
        <v>202410</v>
      </c>
      <c r="S18" t="s">
        <v>78</v>
      </c>
      <c r="T18" t="s">
        <v>35</v>
      </c>
    </row>
    <row r="19" spans="1:20" ht="1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s="3">
        <v>27000</v>
      </c>
      <c r="H19" s="1" t="s">
        <v>26</v>
      </c>
      <c r="I19" t="s">
        <v>87</v>
      </c>
      <c r="J19" t="s">
        <v>88</v>
      </c>
      <c r="K19" t="s">
        <v>89</v>
      </c>
      <c r="L19" t="s">
        <v>30</v>
      </c>
      <c r="M19" t="s">
        <v>31</v>
      </c>
      <c r="N19" t="s">
        <v>32</v>
      </c>
      <c r="O19" t="s">
        <v>63</v>
      </c>
      <c r="P19" s="1">
        <v>20000</v>
      </c>
      <c r="Q19">
        <v>2022</v>
      </c>
      <c r="R19" s="2">
        <v>202404</v>
      </c>
      <c r="S19" t="s">
        <v>90</v>
      </c>
      <c r="T19" t="s">
        <v>91</v>
      </c>
    </row>
    <row r="20" spans="1:20" ht="15">
      <c r="A20" t="s">
        <v>92</v>
      </c>
      <c r="B20" t="s">
        <v>82</v>
      </c>
      <c r="C20" t="s">
        <v>83</v>
      </c>
      <c r="D20" t="s">
        <v>84</v>
      </c>
      <c r="E20" t="s">
        <v>93</v>
      </c>
      <c r="F20" t="s">
        <v>86</v>
      </c>
      <c r="G20" s="3">
        <v>27000</v>
      </c>
      <c r="H20" s="1" t="s">
        <v>26</v>
      </c>
      <c r="I20" t="s">
        <v>87</v>
      </c>
      <c r="J20" t="s">
        <v>88</v>
      </c>
      <c r="K20" t="s">
        <v>89</v>
      </c>
      <c r="L20" t="s">
        <v>30</v>
      </c>
      <c r="M20" t="s">
        <v>31</v>
      </c>
      <c r="N20" t="s">
        <v>32</v>
      </c>
      <c r="O20" t="s">
        <v>63</v>
      </c>
      <c r="P20" s="1">
        <v>20000</v>
      </c>
      <c r="Q20">
        <v>2022</v>
      </c>
      <c r="R20" s="2">
        <v>202404</v>
      </c>
      <c r="S20" t="s">
        <v>90</v>
      </c>
      <c r="T20" t="s">
        <v>91</v>
      </c>
    </row>
    <row r="21" spans="1:20" ht="15">
      <c r="A21" t="s">
        <v>94</v>
      </c>
      <c r="B21" t="s">
        <v>82</v>
      </c>
      <c r="C21" t="s">
        <v>83</v>
      </c>
      <c r="D21" t="s">
        <v>84</v>
      </c>
      <c r="E21" t="s">
        <v>93</v>
      </c>
      <c r="F21" t="s">
        <v>86</v>
      </c>
      <c r="G21" s="3">
        <v>27000</v>
      </c>
      <c r="H21" s="1" t="s">
        <v>26</v>
      </c>
      <c r="I21" t="s">
        <v>87</v>
      </c>
      <c r="J21" t="s">
        <v>88</v>
      </c>
      <c r="K21" t="s">
        <v>89</v>
      </c>
      <c r="L21" t="s">
        <v>30</v>
      </c>
      <c r="M21" t="s">
        <v>31</v>
      </c>
      <c r="N21" t="s">
        <v>32</v>
      </c>
      <c r="O21" t="s">
        <v>63</v>
      </c>
      <c r="P21" s="1">
        <v>20000</v>
      </c>
      <c r="Q21">
        <v>2022</v>
      </c>
      <c r="R21" s="2">
        <v>202404</v>
      </c>
      <c r="S21" t="s">
        <v>90</v>
      </c>
      <c r="T21" t="s">
        <v>91</v>
      </c>
    </row>
    <row r="22" spans="1:20" ht="15">
      <c r="A22" t="s">
        <v>95</v>
      </c>
      <c r="B22" t="s">
        <v>82</v>
      </c>
      <c r="C22" t="s">
        <v>96</v>
      </c>
      <c r="D22" t="s">
        <v>72</v>
      </c>
      <c r="E22" t="s">
        <v>97</v>
      </c>
      <c r="F22" t="s">
        <v>25</v>
      </c>
      <c r="G22" s="3">
        <v>28000</v>
      </c>
      <c r="H22" s="1" t="s">
        <v>26</v>
      </c>
      <c r="I22" t="s">
        <v>98</v>
      </c>
      <c r="J22" t="s">
        <v>99</v>
      </c>
      <c r="K22" t="s">
        <v>29</v>
      </c>
      <c r="L22" t="s">
        <v>30</v>
      </c>
      <c r="M22" t="s">
        <v>31</v>
      </c>
      <c r="N22" t="s">
        <v>100</v>
      </c>
      <c r="O22" t="s">
        <v>77</v>
      </c>
      <c r="P22" s="1">
        <v>21000</v>
      </c>
      <c r="Q22">
        <v>2021</v>
      </c>
      <c r="R22" s="2">
        <v>202403</v>
      </c>
      <c r="S22" t="s">
        <v>101</v>
      </c>
      <c r="T22" t="s">
        <v>102</v>
      </c>
    </row>
    <row r="23" spans="1:20" ht="15">
      <c r="A23" t="s">
        <v>103</v>
      </c>
      <c r="B23" t="s">
        <v>82</v>
      </c>
      <c r="C23" t="s">
        <v>104</v>
      </c>
      <c r="D23" t="s">
        <v>72</v>
      </c>
      <c r="E23" t="s">
        <v>105</v>
      </c>
      <c r="G23" s="3">
        <v>22000</v>
      </c>
      <c r="H23" s="1" t="s">
        <v>59</v>
      </c>
      <c r="I23" t="s">
        <v>106</v>
      </c>
      <c r="J23" t="s">
        <v>107</v>
      </c>
      <c r="K23" t="s">
        <v>53</v>
      </c>
      <c r="L23" t="s">
        <v>30</v>
      </c>
      <c r="M23" t="s">
        <v>31</v>
      </c>
      <c r="N23" t="s">
        <v>108</v>
      </c>
      <c r="O23" t="s">
        <v>109</v>
      </c>
      <c r="P23" s="1">
        <v>25000</v>
      </c>
      <c r="Q23">
        <v>2020</v>
      </c>
      <c r="R23" s="2">
        <v>202407</v>
      </c>
      <c r="S23" t="s">
        <v>44</v>
      </c>
      <c r="T23" t="s">
        <v>45</v>
      </c>
    </row>
    <row r="24" spans="1:20" ht="15">
      <c r="A24" t="s">
        <v>110</v>
      </c>
      <c r="B24" t="s">
        <v>111</v>
      </c>
      <c r="C24" t="s">
        <v>112</v>
      </c>
      <c r="D24" t="s">
        <v>72</v>
      </c>
      <c r="E24" t="s">
        <v>73</v>
      </c>
      <c r="F24" t="s">
        <v>113</v>
      </c>
      <c r="G24" s="3">
        <v>69900</v>
      </c>
      <c r="H24" s="1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31</v>
      </c>
      <c r="N24" t="s">
        <v>119</v>
      </c>
      <c r="O24" t="s">
        <v>63</v>
      </c>
      <c r="P24" s="1">
        <v>6000</v>
      </c>
      <c r="Q24">
        <v>2023</v>
      </c>
      <c r="R24" s="2">
        <v>202412</v>
      </c>
      <c r="S24" t="s">
        <v>120</v>
      </c>
      <c r="T24" t="s">
        <v>35</v>
      </c>
    </row>
    <row r="25" spans="1:20" ht="15">
      <c r="A25" t="s">
        <v>121</v>
      </c>
      <c r="B25" t="s">
        <v>111</v>
      </c>
      <c r="C25" t="s">
        <v>112</v>
      </c>
      <c r="D25" t="s">
        <v>72</v>
      </c>
      <c r="E25" t="s">
        <v>73</v>
      </c>
      <c r="F25" t="s">
        <v>113</v>
      </c>
      <c r="G25" s="3">
        <v>69900</v>
      </c>
      <c r="H25" s="1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31</v>
      </c>
      <c r="N25" t="s">
        <v>119</v>
      </c>
      <c r="O25" t="s">
        <v>63</v>
      </c>
      <c r="P25" s="1">
        <v>6000</v>
      </c>
      <c r="Q25">
        <v>2023</v>
      </c>
      <c r="R25" s="2">
        <v>202412</v>
      </c>
      <c r="S25" t="s">
        <v>120</v>
      </c>
      <c r="T25" t="s">
        <v>35</v>
      </c>
    </row>
    <row r="26" spans="1:20" ht="15">
      <c r="A26" t="s">
        <v>122</v>
      </c>
      <c r="B26" t="s">
        <v>111</v>
      </c>
      <c r="C26" t="s">
        <v>112</v>
      </c>
      <c r="D26" t="s">
        <v>72</v>
      </c>
      <c r="E26" t="s">
        <v>73</v>
      </c>
      <c r="F26" t="s">
        <v>113</v>
      </c>
      <c r="G26" s="3">
        <v>69900</v>
      </c>
      <c r="H26" s="1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31</v>
      </c>
      <c r="N26" t="s">
        <v>119</v>
      </c>
      <c r="O26" t="s">
        <v>63</v>
      </c>
      <c r="P26" s="1">
        <v>6000</v>
      </c>
      <c r="Q26">
        <v>2023</v>
      </c>
      <c r="R26" s="2">
        <v>202412</v>
      </c>
      <c r="S26" t="s">
        <v>120</v>
      </c>
      <c r="T26" t="s">
        <v>35</v>
      </c>
    </row>
    <row r="27" spans="1:20" ht="15">
      <c r="A27" t="s">
        <v>123</v>
      </c>
      <c r="B27" t="s">
        <v>111</v>
      </c>
      <c r="C27" t="s">
        <v>112</v>
      </c>
      <c r="D27" t="s">
        <v>72</v>
      </c>
      <c r="E27" t="s">
        <v>73</v>
      </c>
      <c r="F27" t="s">
        <v>113</v>
      </c>
      <c r="G27" s="3">
        <v>69900</v>
      </c>
      <c r="H27" s="1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31</v>
      </c>
      <c r="N27" t="s">
        <v>119</v>
      </c>
      <c r="O27" t="s">
        <v>63</v>
      </c>
      <c r="P27" s="1">
        <v>6000</v>
      </c>
      <c r="Q27">
        <v>2023</v>
      </c>
      <c r="R27" s="2">
        <v>202412</v>
      </c>
      <c r="S27" t="s">
        <v>120</v>
      </c>
      <c r="T27" t="s">
        <v>35</v>
      </c>
    </row>
    <row r="28" spans="1:20" ht="15">
      <c r="A28" t="s">
        <v>124</v>
      </c>
      <c r="B28" t="s">
        <v>111</v>
      </c>
      <c r="C28" t="s">
        <v>125</v>
      </c>
      <c r="D28" t="s">
        <v>72</v>
      </c>
      <c r="E28" t="s">
        <v>73</v>
      </c>
      <c r="F28" t="s">
        <v>113</v>
      </c>
      <c r="G28" s="3">
        <v>89900</v>
      </c>
      <c r="H28" s="1" t="s">
        <v>114</v>
      </c>
      <c r="I28" t="s">
        <v>126</v>
      </c>
      <c r="J28" t="s">
        <v>127</v>
      </c>
      <c r="K28" t="s">
        <v>117</v>
      </c>
      <c r="L28" t="s">
        <v>118</v>
      </c>
      <c r="M28" t="s">
        <v>31</v>
      </c>
      <c r="N28" t="s">
        <v>119</v>
      </c>
      <c r="O28" t="s">
        <v>109</v>
      </c>
      <c r="P28" s="1">
        <v>26000</v>
      </c>
      <c r="Q28">
        <v>2020</v>
      </c>
      <c r="R28" s="2">
        <v>202407</v>
      </c>
      <c r="S28" t="s">
        <v>44</v>
      </c>
      <c r="T28" t="s">
        <v>45</v>
      </c>
    </row>
    <row r="29" spans="1:20" ht="15">
      <c r="A29" t="s">
        <v>128</v>
      </c>
      <c r="B29" t="s">
        <v>111</v>
      </c>
      <c r="C29" t="s">
        <v>125</v>
      </c>
      <c r="D29" t="s">
        <v>72</v>
      </c>
      <c r="E29" t="s">
        <v>73</v>
      </c>
      <c r="F29" t="s">
        <v>113</v>
      </c>
      <c r="G29" s="3">
        <v>89900</v>
      </c>
      <c r="H29" s="1" t="s">
        <v>114</v>
      </c>
      <c r="I29" t="s">
        <v>126</v>
      </c>
      <c r="J29" t="s">
        <v>127</v>
      </c>
      <c r="K29" t="s">
        <v>117</v>
      </c>
      <c r="L29" t="s">
        <v>118</v>
      </c>
      <c r="M29" t="s">
        <v>31</v>
      </c>
      <c r="N29" t="s">
        <v>119</v>
      </c>
      <c r="O29" t="s">
        <v>109</v>
      </c>
      <c r="P29" s="1">
        <v>26000</v>
      </c>
      <c r="Q29">
        <v>2020</v>
      </c>
      <c r="R29" s="2">
        <v>202407</v>
      </c>
      <c r="S29" t="s">
        <v>44</v>
      </c>
      <c r="T29" t="s">
        <v>45</v>
      </c>
    </row>
    <row r="30" spans="1:20" ht="15">
      <c r="A30" t="s">
        <v>129</v>
      </c>
      <c r="B30" t="s">
        <v>130</v>
      </c>
      <c r="C30" t="s">
        <v>131</v>
      </c>
      <c r="D30" t="s">
        <v>72</v>
      </c>
      <c r="E30" t="s">
        <v>73</v>
      </c>
      <c r="F30" t="s">
        <v>25</v>
      </c>
      <c r="G30" s="3">
        <v>29800</v>
      </c>
      <c r="H30" s="1" t="s">
        <v>26</v>
      </c>
      <c r="I30" t="s">
        <v>132</v>
      </c>
      <c r="J30" t="s">
        <v>133</v>
      </c>
      <c r="K30" t="s">
        <v>134</v>
      </c>
      <c r="L30" t="s">
        <v>118</v>
      </c>
      <c r="M30" t="s">
        <v>31</v>
      </c>
      <c r="N30" t="s">
        <v>32</v>
      </c>
      <c r="O30" t="s">
        <v>55</v>
      </c>
      <c r="P30" s="1">
        <v>22000</v>
      </c>
      <c r="Q30">
        <v>2021</v>
      </c>
      <c r="R30" s="2">
        <v>202404</v>
      </c>
      <c r="S30" t="s">
        <v>90</v>
      </c>
      <c r="T30" t="s">
        <v>91</v>
      </c>
    </row>
    <row r="31" spans="1:20" ht="15">
      <c r="A31" t="s">
        <v>135</v>
      </c>
      <c r="B31" t="s">
        <v>130</v>
      </c>
      <c r="C31" t="s">
        <v>131</v>
      </c>
      <c r="D31" t="s">
        <v>72</v>
      </c>
      <c r="E31" t="s">
        <v>73</v>
      </c>
      <c r="F31" t="s">
        <v>25</v>
      </c>
      <c r="G31" s="3">
        <v>29800</v>
      </c>
      <c r="H31" s="1" t="s">
        <v>26</v>
      </c>
      <c r="I31" t="s">
        <v>132</v>
      </c>
      <c r="J31" t="s">
        <v>133</v>
      </c>
      <c r="K31" t="s">
        <v>134</v>
      </c>
      <c r="L31" t="s">
        <v>118</v>
      </c>
      <c r="M31" t="s">
        <v>31</v>
      </c>
      <c r="N31" t="s">
        <v>32</v>
      </c>
      <c r="O31" t="s">
        <v>55</v>
      </c>
      <c r="P31" s="1">
        <v>22000</v>
      </c>
      <c r="Q31">
        <v>2021</v>
      </c>
      <c r="R31" s="2">
        <v>202404</v>
      </c>
      <c r="S31" t="s">
        <v>90</v>
      </c>
      <c r="T31" t="s">
        <v>91</v>
      </c>
    </row>
    <row r="32" spans="1:20" ht="15">
      <c r="A32" t="s">
        <v>136</v>
      </c>
      <c r="B32" t="s">
        <v>130</v>
      </c>
      <c r="C32" t="s">
        <v>131</v>
      </c>
      <c r="D32" t="s">
        <v>137</v>
      </c>
      <c r="E32" t="s">
        <v>73</v>
      </c>
      <c r="F32" t="s">
        <v>25</v>
      </c>
      <c r="G32" s="3">
        <v>29800</v>
      </c>
      <c r="H32" s="1" t="s">
        <v>26</v>
      </c>
      <c r="I32" t="s">
        <v>132</v>
      </c>
      <c r="J32" t="s">
        <v>133</v>
      </c>
      <c r="K32" t="s">
        <v>134</v>
      </c>
      <c r="L32" t="s">
        <v>118</v>
      </c>
      <c r="M32" t="s">
        <v>31</v>
      </c>
      <c r="N32" t="s">
        <v>32</v>
      </c>
      <c r="O32" t="s">
        <v>55</v>
      </c>
      <c r="P32" s="1">
        <v>22000</v>
      </c>
      <c r="Q32">
        <v>2021</v>
      </c>
      <c r="R32" s="2">
        <v>202404</v>
      </c>
      <c r="S32" t="s">
        <v>90</v>
      </c>
      <c r="T32" t="s">
        <v>91</v>
      </c>
    </row>
    <row r="33" spans="1:20" ht="15">
      <c r="A33" t="s">
        <v>138</v>
      </c>
      <c r="B33" t="s">
        <v>139</v>
      </c>
      <c r="C33" t="s">
        <v>140</v>
      </c>
      <c r="D33" t="s">
        <v>72</v>
      </c>
      <c r="E33" t="s">
        <v>73</v>
      </c>
      <c r="F33" t="s">
        <v>25</v>
      </c>
      <c r="G33" s="3">
        <v>26800</v>
      </c>
      <c r="H33" s="1" t="s">
        <v>26</v>
      </c>
      <c r="I33" t="s">
        <v>141</v>
      </c>
      <c r="J33" t="s">
        <v>142</v>
      </c>
      <c r="L33" t="s">
        <v>118</v>
      </c>
      <c r="M33" t="s">
        <v>31</v>
      </c>
      <c r="N33" t="s">
        <v>54</v>
      </c>
      <c r="O33" t="s">
        <v>143</v>
      </c>
      <c r="P33" s="1">
        <v>22000</v>
      </c>
      <c r="Q33">
        <v>2020</v>
      </c>
      <c r="R33" s="2">
        <v>202402</v>
      </c>
      <c r="S33" t="s">
        <v>144</v>
      </c>
      <c r="T33" t="s">
        <v>102</v>
      </c>
    </row>
    <row r="34" spans="1:20" ht="15">
      <c r="A34" t="s">
        <v>145</v>
      </c>
      <c r="B34" t="s">
        <v>139</v>
      </c>
      <c r="C34" t="s">
        <v>140</v>
      </c>
      <c r="D34" t="s">
        <v>72</v>
      </c>
      <c r="E34" t="s">
        <v>73</v>
      </c>
      <c r="F34" t="s">
        <v>25</v>
      </c>
      <c r="G34" s="3">
        <v>26800</v>
      </c>
      <c r="H34" s="1" t="s">
        <v>26</v>
      </c>
      <c r="I34" t="s">
        <v>141</v>
      </c>
      <c r="J34" t="s">
        <v>142</v>
      </c>
      <c r="L34" t="s">
        <v>118</v>
      </c>
      <c r="M34" t="s">
        <v>31</v>
      </c>
      <c r="N34" t="s">
        <v>54</v>
      </c>
      <c r="O34" t="s">
        <v>143</v>
      </c>
      <c r="P34" s="1">
        <v>22000</v>
      </c>
      <c r="Q34">
        <v>2020</v>
      </c>
      <c r="R34" s="2">
        <v>202402</v>
      </c>
      <c r="S34" t="s">
        <v>144</v>
      </c>
      <c r="T34" t="s">
        <v>102</v>
      </c>
    </row>
    <row r="35" spans="1:20" ht="15">
      <c r="A35" t="s">
        <v>146</v>
      </c>
      <c r="B35" t="s">
        <v>139</v>
      </c>
      <c r="C35" t="s">
        <v>140</v>
      </c>
      <c r="D35" t="s">
        <v>72</v>
      </c>
      <c r="E35" t="s">
        <v>73</v>
      </c>
      <c r="F35" t="s">
        <v>25</v>
      </c>
      <c r="G35" s="3">
        <v>26800</v>
      </c>
      <c r="H35" s="1" t="s">
        <v>26</v>
      </c>
      <c r="I35" t="s">
        <v>141</v>
      </c>
      <c r="J35" t="s">
        <v>142</v>
      </c>
      <c r="L35" t="s">
        <v>118</v>
      </c>
      <c r="M35" t="s">
        <v>31</v>
      </c>
      <c r="N35" t="s">
        <v>54</v>
      </c>
      <c r="O35" t="s">
        <v>143</v>
      </c>
      <c r="P35" s="1">
        <v>22000</v>
      </c>
      <c r="Q35">
        <v>2020</v>
      </c>
      <c r="R35" s="2">
        <v>202402</v>
      </c>
      <c r="S35" t="s">
        <v>144</v>
      </c>
      <c r="T35" t="s">
        <v>102</v>
      </c>
    </row>
    <row r="36" spans="1:20" ht="15">
      <c r="A36" t="s">
        <v>147</v>
      </c>
      <c r="B36" t="s">
        <v>139</v>
      </c>
      <c r="C36" t="s">
        <v>140</v>
      </c>
      <c r="D36" t="s">
        <v>72</v>
      </c>
      <c r="E36" t="s">
        <v>73</v>
      </c>
      <c r="F36" t="s">
        <v>25</v>
      </c>
      <c r="G36" s="3">
        <v>26800</v>
      </c>
      <c r="H36" s="1" t="s">
        <v>26</v>
      </c>
      <c r="I36" t="s">
        <v>141</v>
      </c>
      <c r="J36" t="s">
        <v>142</v>
      </c>
      <c r="L36" t="s">
        <v>118</v>
      </c>
      <c r="M36" t="s">
        <v>31</v>
      </c>
      <c r="N36" t="s">
        <v>54</v>
      </c>
      <c r="O36" t="s">
        <v>143</v>
      </c>
      <c r="P36" s="1">
        <v>22000</v>
      </c>
      <c r="Q36">
        <v>2020</v>
      </c>
      <c r="R36" s="2">
        <v>202402</v>
      </c>
      <c r="S36" t="s">
        <v>144</v>
      </c>
      <c r="T36" t="s">
        <v>102</v>
      </c>
    </row>
    <row r="37" spans="1:20" ht="15">
      <c r="A37" t="s">
        <v>148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  <c r="G37" s="3">
        <v>27000</v>
      </c>
      <c r="H37" s="1" t="s">
        <v>26</v>
      </c>
      <c r="I37" t="s">
        <v>149</v>
      </c>
      <c r="J37" t="s">
        <v>150</v>
      </c>
      <c r="K37" t="s">
        <v>134</v>
      </c>
      <c r="L37" t="s">
        <v>118</v>
      </c>
      <c r="M37" t="s">
        <v>93</v>
      </c>
      <c r="N37" t="s">
        <v>32</v>
      </c>
      <c r="O37" t="s">
        <v>63</v>
      </c>
      <c r="P37" s="1">
        <v>11000</v>
      </c>
      <c r="Q37">
        <v>2023</v>
      </c>
      <c r="R37" s="2">
        <v>202410</v>
      </c>
      <c r="S37" t="s">
        <v>78</v>
      </c>
      <c r="T37" t="s">
        <v>35</v>
      </c>
    </row>
    <row r="38" spans="1:20" ht="15">
      <c r="A38" t="s">
        <v>151</v>
      </c>
      <c r="B38" t="s">
        <v>82</v>
      </c>
      <c r="C38" t="s">
        <v>83</v>
      </c>
      <c r="D38" t="s">
        <v>84</v>
      </c>
      <c r="E38" t="s">
        <v>85</v>
      </c>
      <c r="F38" t="s">
        <v>86</v>
      </c>
      <c r="G38" s="3">
        <v>27000</v>
      </c>
      <c r="H38" s="1" t="s">
        <v>26</v>
      </c>
      <c r="I38" t="s">
        <v>152</v>
      </c>
      <c r="J38" t="s">
        <v>153</v>
      </c>
      <c r="K38" t="s">
        <v>117</v>
      </c>
      <c r="L38" t="s">
        <v>118</v>
      </c>
      <c r="M38" t="s">
        <v>31</v>
      </c>
      <c r="N38" t="s">
        <v>119</v>
      </c>
      <c r="O38" t="s">
        <v>109</v>
      </c>
      <c r="P38" s="1">
        <v>32000</v>
      </c>
      <c r="Q38">
        <v>2020</v>
      </c>
      <c r="R38" s="2">
        <v>202404</v>
      </c>
      <c r="S38" t="s">
        <v>90</v>
      </c>
      <c r="T38" t="s">
        <v>91</v>
      </c>
    </row>
    <row r="39" spans="1:20" ht="15">
      <c r="A39" t="s">
        <v>154</v>
      </c>
      <c r="B39" t="s">
        <v>82</v>
      </c>
      <c r="C39" t="s">
        <v>83</v>
      </c>
      <c r="D39" t="s">
        <v>84</v>
      </c>
      <c r="E39" t="s">
        <v>93</v>
      </c>
      <c r="F39" t="s">
        <v>86</v>
      </c>
      <c r="G39" s="3">
        <v>27000</v>
      </c>
      <c r="H39" s="1" t="s">
        <v>26</v>
      </c>
      <c r="I39" t="s">
        <v>152</v>
      </c>
      <c r="J39" t="s">
        <v>153</v>
      </c>
      <c r="K39" t="s">
        <v>117</v>
      </c>
      <c r="L39" t="s">
        <v>118</v>
      </c>
      <c r="M39" t="s">
        <v>31</v>
      </c>
      <c r="N39" t="s">
        <v>119</v>
      </c>
      <c r="O39" t="s">
        <v>109</v>
      </c>
      <c r="P39" s="1">
        <v>32000</v>
      </c>
      <c r="Q39">
        <v>2020</v>
      </c>
      <c r="R39" s="2">
        <v>202404</v>
      </c>
      <c r="S39" t="s">
        <v>90</v>
      </c>
      <c r="T39" t="s">
        <v>91</v>
      </c>
    </row>
    <row r="40" spans="1:20" ht="15">
      <c r="A40" t="s">
        <v>155</v>
      </c>
      <c r="B40" t="s">
        <v>82</v>
      </c>
      <c r="C40" t="s">
        <v>83</v>
      </c>
      <c r="D40" t="s">
        <v>84</v>
      </c>
      <c r="E40" t="s">
        <v>93</v>
      </c>
      <c r="F40" t="s">
        <v>86</v>
      </c>
      <c r="G40" s="3">
        <v>27000</v>
      </c>
      <c r="H40" s="1" t="s">
        <v>26</v>
      </c>
      <c r="I40" t="s">
        <v>152</v>
      </c>
      <c r="J40" t="s">
        <v>153</v>
      </c>
      <c r="K40" t="s">
        <v>117</v>
      </c>
      <c r="L40" t="s">
        <v>118</v>
      </c>
      <c r="M40" t="s">
        <v>31</v>
      </c>
      <c r="N40" t="s">
        <v>119</v>
      </c>
      <c r="O40" t="s">
        <v>109</v>
      </c>
      <c r="P40" s="1">
        <v>32000</v>
      </c>
      <c r="Q40">
        <v>2020</v>
      </c>
      <c r="R40" s="2">
        <v>202404</v>
      </c>
      <c r="S40" t="s">
        <v>90</v>
      </c>
      <c r="T40" t="s">
        <v>91</v>
      </c>
    </row>
    <row r="41" spans="1:20" ht="15">
      <c r="A41" t="s">
        <v>156</v>
      </c>
      <c r="B41" t="s">
        <v>82</v>
      </c>
      <c r="C41" t="s">
        <v>83</v>
      </c>
      <c r="D41" t="s">
        <v>84</v>
      </c>
      <c r="E41" t="s">
        <v>93</v>
      </c>
      <c r="F41" t="s">
        <v>86</v>
      </c>
      <c r="G41" s="3">
        <v>27000</v>
      </c>
      <c r="H41" s="1" t="s">
        <v>26</v>
      </c>
      <c r="I41" t="s">
        <v>157</v>
      </c>
      <c r="J41" t="s">
        <v>158</v>
      </c>
      <c r="K41" t="s">
        <v>117</v>
      </c>
      <c r="L41" t="s">
        <v>118</v>
      </c>
      <c r="M41" t="s">
        <v>31</v>
      </c>
      <c r="N41" t="s">
        <v>159</v>
      </c>
      <c r="O41" t="s">
        <v>55</v>
      </c>
      <c r="P41" s="1">
        <v>28000</v>
      </c>
      <c r="Q41">
        <v>2020</v>
      </c>
      <c r="R41" s="2">
        <v>202405</v>
      </c>
      <c r="S41" t="s">
        <v>160</v>
      </c>
      <c r="T41" t="s">
        <v>91</v>
      </c>
    </row>
    <row r="42" spans="1:20" ht="15">
      <c r="A42" t="s">
        <v>161</v>
      </c>
      <c r="B42" t="s">
        <v>82</v>
      </c>
      <c r="C42" t="s">
        <v>83</v>
      </c>
      <c r="D42" t="s">
        <v>84</v>
      </c>
      <c r="E42" t="s">
        <v>93</v>
      </c>
      <c r="F42" t="s">
        <v>86</v>
      </c>
      <c r="G42" s="3">
        <v>27000</v>
      </c>
      <c r="H42" s="1" t="s">
        <v>26</v>
      </c>
      <c r="I42" t="s">
        <v>157</v>
      </c>
      <c r="J42" t="s">
        <v>158</v>
      </c>
      <c r="K42" t="s">
        <v>117</v>
      </c>
      <c r="L42" t="s">
        <v>118</v>
      </c>
      <c r="M42" t="s">
        <v>31</v>
      </c>
      <c r="N42" t="s">
        <v>159</v>
      </c>
      <c r="O42" t="s">
        <v>55</v>
      </c>
      <c r="P42" s="1">
        <v>28000</v>
      </c>
      <c r="Q42">
        <v>2020</v>
      </c>
      <c r="R42" s="2">
        <v>202405</v>
      </c>
      <c r="S42" t="s">
        <v>160</v>
      </c>
      <c r="T42" t="s">
        <v>91</v>
      </c>
    </row>
    <row r="43" spans="1:20" ht="15">
      <c r="A43" t="s">
        <v>162</v>
      </c>
      <c r="B43" t="s">
        <v>82</v>
      </c>
      <c r="C43" t="s">
        <v>83</v>
      </c>
      <c r="D43" t="s">
        <v>84</v>
      </c>
      <c r="E43" t="s">
        <v>93</v>
      </c>
      <c r="F43" t="s">
        <v>86</v>
      </c>
      <c r="G43" s="3">
        <v>27000</v>
      </c>
      <c r="H43" s="1" t="s">
        <v>26</v>
      </c>
      <c r="I43" t="s">
        <v>157</v>
      </c>
      <c r="J43" t="s">
        <v>158</v>
      </c>
      <c r="K43" t="s">
        <v>117</v>
      </c>
      <c r="L43" t="s">
        <v>118</v>
      </c>
      <c r="M43" t="s">
        <v>31</v>
      </c>
      <c r="N43" t="s">
        <v>159</v>
      </c>
      <c r="O43" t="s">
        <v>55</v>
      </c>
      <c r="P43" s="1">
        <v>28000</v>
      </c>
      <c r="Q43">
        <v>2020</v>
      </c>
      <c r="R43" s="2">
        <v>202405</v>
      </c>
      <c r="S43" t="s">
        <v>160</v>
      </c>
      <c r="T43" t="s">
        <v>91</v>
      </c>
    </row>
    <row r="44" spans="1:20" ht="15">
      <c r="A44" t="s">
        <v>163</v>
      </c>
      <c r="B44" t="s">
        <v>111</v>
      </c>
      <c r="C44" t="s">
        <v>164</v>
      </c>
      <c r="D44" t="s">
        <v>165</v>
      </c>
      <c r="E44" t="s">
        <v>166</v>
      </c>
      <c r="F44" t="s">
        <v>113</v>
      </c>
      <c r="G44" s="3">
        <v>99900</v>
      </c>
      <c r="H44" s="1" t="s">
        <v>167</v>
      </c>
      <c r="I44" t="s">
        <v>168</v>
      </c>
      <c r="J44" t="s">
        <v>169</v>
      </c>
      <c r="K44" t="s">
        <v>117</v>
      </c>
      <c r="L44" t="s">
        <v>118</v>
      </c>
      <c r="M44" t="s">
        <v>31</v>
      </c>
      <c r="N44" t="s">
        <v>119</v>
      </c>
      <c r="O44" t="s">
        <v>170</v>
      </c>
      <c r="P44" s="1">
        <v>18000</v>
      </c>
      <c r="Q44">
        <v>2022</v>
      </c>
      <c r="R44" s="2">
        <v>202407</v>
      </c>
      <c r="S44" t="s">
        <v>44</v>
      </c>
      <c r="T44" t="s">
        <v>45</v>
      </c>
    </row>
    <row r="45" spans="1:20" ht="15">
      <c r="A45" t="s">
        <v>171</v>
      </c>
      <c r="B45" t="s">
        <v>111</v>
      </c>
      <c r="C45" t="s">
        <v>164</v>
      </c>
      <c r="D45" t="s">
        <v>165</v>
      </c>
      <c r="E45" t="s">
        <v>166</v>
      </c>
      <c r="F45" t="s">
        <v>113</v>
      </c>
      <c r="G45" s="3">
        <v>99900</v>
      </c>
      <c r="H45" s="1" t="s">
        <v>167</v>
      </c>
      <c r="I45" t="s">
        <v>168</v>
      </c>
      <c r="J45" t="s">
        <v>169</v>
      </c>
      <c r="K45" t="s">
        <v>117</v>
      </c>
      <c r="L45" t="s">
        <v>118</v>
      </c>
      <c r="M45" t="s">
        <v>31</v>
      </c>
      <c r="N45" t="s">
        <v>119</v>
      </c>
      <c r="O45" t="s">
        <v>170</v>
      </c>
      <c r="P45" s="1">
        <v>18000</v>
      </c>
      <c r="Q45">
        <v>2022</v>
      </c>
      <c r="R45" s="2">
        <v>202407</v>
      </c>
      <c r="S45" t="s">
        <v>44</v>
      </c>
      <c r="T45" t="s">
        <v>45</v>
      </c>
    </row>
    <row r="46" spans="1:20" ht="15">
      <c r="A46" t="s">
        <v>172</v>
      </c>
      <c r="B46" t="s">
        <v>82</v>
      </c>
      <c r="C46" t="s">
        <v>173</v>
      </c>
      <c r="D46" t="s">
        <v>47</v>
      </c>
      <c r="E46" t="s">
        <v>174</v>
      </c>
      <c r="F46" t="s">
        <v>25</v>
      </c>
      <c r="G46" s="3">
        <v>32000</v>
      </c>
      <c r="H46" s="1" t="s">
        <v>26</v>
      </c>
      <c r="I46" t="s">
        <v>175</v>
      </c>
      <c r="J46" t="s">
        <v>176</v>
      </c>
      <c r="K46" t="s">
        <v>177</v>
      </c>
      <c r="L46" t="s">
        <v>118</v>
      </c>
      <c r="M46" t="s">
        <v>31</v>
      </c>
      <c r="N46" t="s">
        <v>178</v>
      </c>
      <c r="O46" t="s">
        <v>143</v>
      </c>
      <c r="P46" s="1">
        <v>22000</v>
      </c>
      <c r="Q46">
        <v>2021</v>
      </c>
      <c r="R46" s="2">
        <v>202408</v>
      </c>
      <c r="S46" t="s">
        <v>179</v>
      </c>
      <c r="T46" t="s">
        <v>45</v>
      </c>
    </row>
    <row r="47" spans="1:20" ht="15">
      <c r="A47" t="s">
        <v>180</v>
      </c>
      <c r="B47" t="s">
        <v>82</v>
      </c>
      <c r="C47" t="s">
        <v>181</v>
      </c>
      <c r="D47" t="s">
        <v>47</v>
      </c>
      <c r="E47" t="s">
        <v>174</v>
      </c>
      <c r="F47" t="s">
        <v>113</v>
      </c>
      <c r="G47" s="3">
        <v>43000</v>
      </c>
      <c r="H47" s="1" t="s">
        <v>182</v>
      </c>
      <c r="I47" t="s">
        <v>183</v>
      </c>
      <c r="J47" t="s">
        <v>184</v>
      </c>
      <c r="K47" t="s">
        <v>134</v>
      </c>
      <c r="L47" t="s">
        <v>118</v>
      </c>
      <c r="M47" t="s">
        <v>31</v>
      </c>
      <c r="N47" t="s">
        <v>32</v>
      </c>
      <c r="O47" t="s">
        <v>170</v>
      </c>
      <c r="P47" s="1">
        <v>21000</v>
      </c>
      <c r="Q47">
        <v>2021</v>
      </c>
      <c r="R47" s="2">
        <v>202409</v>
      </c>
      <c r="S47" t="s">
        <v>56</v>
      </c>
      <c r="T47" t="s">
        <v>45</v>
      </c>
    </row>
    <row r="48" spans="1:20" ht="15">
      <c r="A48" t="s">
        <v>185</v>
      </c>
      <c r="B48" t="s">
        <v>82</v>
      </c>
      <c r="C48" t="s">
        <v>173</v>
      </c>
      <c r="D48" t="s">
        <v>23</v>
      </c>
      <c r="E48" t="s">
        <v>174</v>
      </c>
      <c r="F48" t="s">
        <v>25</v>
      </c>
      <c r="G48" s="3">
        <v>32000</v>
      </c>
      <c r="H48" s="1" t="s">
        <v>26</v>
      </c>
      <c r="I48" t="s">
        <v>186</v>
      </c>
      <c r="J48" t="s">
        <v>187</v>
      </c>
      <c r="K48" t="s">
        <v>117</v>
      </c>
      <c r="L48" t="s">
        <v>118</v>
      </c>
      <c r="M48" t="s">
        <v>31</v>
      </c>
      <c r="N48" t="s">
        <v>159</v>
      </c>
      <c r="O48" t="s">
        <v>55</v>
      </c>
      <c r="P48" s="1">
        <v>15000</v>
      </c>
      <c r="Q48">
        <v>2022</v>
      </c>
      <c r="R48" s="2">
        <v>202406</v>
      </c>
      <c r="S48" t="s">
        <v>188</v>
      </c>
      <c r="T48" t="s">
        <v>91</v>
      </c>
    </row>
    <row r="49" spans="1:20" ht="15">
      <c r="A49" t="s">
        <v>189</v>
      </c>
      <c r="B49" t="s">
        <v>82</v>
      </c>
      <c r="C49" t="s">
        <v>173</v>
      </c>
      <c r="D49" t="s">
        <v>23</v>
      </c>
      <c r="E49" t="s">
        <v>174</v>
      </c>
      <c r="F49" t="s">
        <v>25</v>
      </c>
      <c r="G49" s="3">
        <v>32000</v>
      </c>
      <c r="H49" s="1" t="s">
        <v>26</v>
      </c>
      <c r="I49" t="s">
        <v>186</v>
      </c>
      <c r="J49" t="s">
        <v>187</v>
      </c>
      <c r="K49" t="s">
        <v>117</v>
      </c>
      <c r="L49" t="s">
        <v>118</v>
      </c>
      <c r="M49" t="s">
        <v>31</v>
      </c>
      <c r="N49" t="s">
        <v>159</v>
      </c>
      <c r="O49" t="s">
        <v>55</v>
      </c>
      <c r="P49" s="1">
        <v>15000</v>
      </c>
      <c r="Q49">
        <v>2022</v>
      </c>
      <c r="R49" s="2">
        <v>202406</v>
      </c>
      <c r="S49" t="s">
        <v>188</v>
      </c>
      <c r="T49" t="s">
        <v>91</v>
      </c>
    </row>
    <row r="50" spans="1:20" ht="15">
      <c r="A50" t="s">
        <v>190</v>
      </c>
      <c r="B50" t="s">
        <v>82</v>
      </c>
      <c r="C50" t="s">
        <v>173</v>
      </c>
      <c r="D50" t="s">
        <v>23</v>
      </c>
      <c r="E50" t="s">
        <v>174</v>
      </c>
      <c r="F50" t="s">
        <v>25</v>
      </c>
      <c r="G50" s="3">
        <v>32000</v>
      </c>
      <c r="H50" s="1" t="s">
        <v>26</v>
      </c>
      <c r="I50" t="s">
        <v>186</v>
      </c>
      <c r="J50" t="s">
        <v>187</v>
      </c>
      <c r="K50" t="s">
        <v>117</v>
      </c>
      <c r="L50" t="s">
        <v>118</v>
      </c>
      <c r="M50" t="s">
        <v>31</v>
      </c>
      <c r="N50" t="s">
        <v>159</v>
      </c>
      <c r="O50" t="s">
        <v>55</v>
      </c>
      <c r="P50" s="1">
        <v>15000</v>
      </c>
      <c r="Q50">
        <v>2022</v>
      </c>
      <c r="R50" s="2">
        <v>202406</v>
      </c>
      <c r="S50" t="s">
        <v>188</v>
      </c>
      <c r="T50" t="s">
        <v>91</v>
      </c>
    </row>
    <row r="51" spans="1:20" ht="15">
      <c r="A51" t="s">
        <v>191</v>
      </c>
      <c r="B51" t="s">
        <v>82</v>
      </c>
      <c r="C51" t="s">
        <v>173</v>
      </c>
      <c r="D51" t="s">
        <v>23</v>
      </c>
      <c r="E51" t="s">
        <v>174</v>
      </c>
      <c r="F51" t="s">
        <v>25</v>
      </c>
      <c r="G51" s="3">
        <v>32000</v>
      </c>
      <c r="H51" s="1" t="s">
        <v>26</v>
      </c>
      <c r="I51" t="s">
        <v>192</v>
      </c>
      <c r="J51" t="s">
        <v>193</v>
      </c>
      <c r="K51" t="s">
        <v>117</v>
      </c>
      <c r="L51" t="s">
        <v>118</v>
      </c>
      <c r="M51" t="s">
        <v>31</v>
      </c>
      <c r="N51" t="s">
        <v>159</v>
      </c>
      <c r="O51" t="s">
        <v>143</v>
      </c>
      <c r="P51" s="1">
        <v>21000</v>
      </c>
      <c r="Q51">
        <v>2021</v>
      </c>
      <c r="R51" s="2">
        <v>202405</v>
      </c>
      <c r="S51" t="s">
        <v>160</v>
      </c>
      <c r="T51" t="s">
        <v>91</v>
      </c>
    </row>
    <row r="52" spans="1:20" ht="15">
      <c r="A52" t="s">
        <v>194</v>
      </c>
      <c r="B52" t="s">
        <v>82</v>
      </c>
      <c r="C52" t="s">
        <v>173</v>
      </c>
      <c r="D52" t="s">
        <v>23</v>
      </c>
      <c r="E52" t="s">
        <v>174</v>
      </c>
      <c r="F52" t="s">
        <v>25</v>
      </c>
      <c r="G52" s="3">
        <v>32000</v>
      </c>
      <c r="H52" s="1" t="s">
        <v>26</v>
      </c>
      <c r="I52" t="s">
        <v>192</v>
      </c>
      <c r="J52" t="s">
        <v>193</v>
      </c>
      <c r="K52" t="s">
        <v>117</v>
      </c>
      <c r="L52" t="s">
        <v>118</v>
      </c>
      <c r="M52" t="s">
        <v>31</v>
      </c>
      <c r="N52" t="s">
        <v>159</v>
      </c>
      <c r="O52" t="s">
        <v>143</v>
      </c>
      <c r="P52" s="1">
        <v>21000</v>
      </c>
      <c r="Q52">
        <v>2021</v>
      </c>
      <c r="R52" s="2">
        <v>202405</v>
      </c>
      <c r="S52" t="s">
        <v>160</v>
      </c>
      <c r="T52" t="s">
        <v>91</v>
      </c>
    </row>
    <row r="53" spans="1:20" ht="15">
      <c r="A53" t="s">
        <v>195</v>
      </c>
      <c r="B53" t="s">
        <v>82</v>
      </c>
      <c r="C53" t="s">
        <v>173</v>
      </c>
      <c r="D53" t="s">
        <v>23</v>
      </c>
      <c r="E53" t="s">
        <v>174</v>
      </c>
      <c r="F53" t="s">
        <v>25</v>
      </c>
      <c r="G53" s="3">
        <v>32000</v>
      </c>
      <c r="H53" s="1" t="s">
        <v>26</v>
      </c>
      <c r="I53" t="s">
        <v>192</v>
      </c>
      <c r="J53" t="s">
        <v>193</v>
      </c>
      <c r="K53" t="s">
        <v>117</v>
      </c>
      <c r="L53" t="s">
        <v>118</v>
      </c>
      <c r="M53" t="s">
        <v>31</v>
      </c>
      <c r="N53" t="s">
        <v>159</v>
      </c>
      <c r="O53" t="s">
        <v>143</v>
      </c>
      <c r="P53" s="1">
        <v>21000</v>
      </c>
      <c r="Q53">
        <v>2021</v>
      </c>
      <c r="R53" s="2">
        <v>202405</v>
      </c>
      <c r="S53" t="s">
        <v>160</v>
      </c>
      <c r="T53" t="s">
        <v>91</v>
      </c>
    </row>
    <row r="54" spans="1:20" ht="15">
      <c r="A54" t="s">
        <v>196</v>
      </c>
      <c r="B54" t="s">
        <v>130</v>
      </c>
      <c r="C54" t="s">
        <v>197</v>
      </c>
      <c r="D54" t="s">
        <v>72</v>
      </c>
      <c r="E54" t="s">
        <v>105</v>
      </c>
      <c r="F54" t="s">
        <v>25</v>
      </c>
      <c r="G54" s="3">
        <v>24500</v>
      </c>
      <c r="H54" s="1" t="s">
        <v>59</v>
      </c>
      <c r="I54" t="s">
        <v>198</v>
      </c>
      <c r="J54" t="s">
        <v>199</v>
      </c>
      <c r="K54" t="s">
        <v>134</v>
      </c>
      <c r="L54" t="s">
        <v>118</v>
      </c>
      <c r="M54" t="s">
        <v>31</v>
      </c>
      <c r="N54" t="s">
        <v>32</v>
      </c>
      <c r="O54" t="s">
        <v>170</v>
      </c>
      <c r="P54" s="1">
        <v>15000</v>
      </c>
      <c r="Q54">
        <v>2021</v>
      </c>
      <c r="R54" s="2">
        <v>202401</v>
      </c>
      <c r="S54" t="s">
        <v>200</v>
      </c>
      <c r="T54" t="s">
        <v>102</v>
      </c>
    </row>
    <row r="55" spans="1:20" ht="15">
      <c r="A55" t="s">
        <v>201</v>
      </c>
      <c r="B55" t="s">
        <v>130</v>
      </c>
      <c r="C55" t="s">
        <v>197</v>
      </c>
      <c r="D55" t="s">
        <v>72</v>
      </c>
      <c r="E55" t="s">
        <v>105</v>
      </c>
      <c r="F55" t="s">
        <v>25</v>
      </c>
      <c r="G55" s="3">
        <v>24500</v>
      </c>
      <c r="H55" s="1" t="s">
        <v>59</v>
      </c>
      <c r="I55" t="s">
        <v>198</v>
      </c>
      <c r="J55" t="s">
        <v>199</v>
      </c>
      <c r="K55" t="s">
        <v>134</v>
      </c>
      <c r="L55" t="s">
        <v>118</v>
      </c>
      <c r="M55" t="s">
        <v>31</v>
      </c>
      <c r="N55" t="s">
        <v>32</v>
      </c>
      <c r="O55" t="s">
        <v>170</v>
      </c>
      <c r="P55" s="1">
        <v>15000</v>
      </c>
      <c r="Q55">
        <v>2021</v>
      </c>
      <c r="R55" s="2">
        <v>202401</v>
      </c>
      <c r="S55" t="s">
        <v>200</v>
      </c>
      <c r="T55" t="s">
        <v>102</v>
      </c>
    </row>
    <row r="56" spans="1:20" ht="15">
      <c r="A56" t="s">
        <v>202</v>
      </c>
      <c r="B56" t="s">
        <v>82</v>
      </c>
      <c r="C56" t="s">
        <v>104</v>
      </c>
      <c r="D56" t="s">
        <v>72</v>
      </c>
      <c r="E56" t="s">
        <v>105</v>
      </c>
      <c r="F56" t="s">
        <v>25</v>
      </c>
      <c r="G56" s="3">
        <v>22000</v>
      </c>
      <c r="H56" s="1" t="s">
        <v>59</v>
      </c>
      <c r="I56" t="s">
        <v>203</v>
      </c>
      <c r="J56" t="s">
        <v>204</v>
      </c>
      <c r="K56" t="s">
        <v>177</v>
      </c>
      <c r="L56" t="s">
        <v>118</v>
      </c>
      <c r="M56" t="s">
        <v>31</v>
      </c>
      <c r="N56" t="s">
        <v>32</v>
      </c>
      <c r="O56" t="s">
        <v>143</v>
      </c>
      <c r="P56" s="1">
        <v>19000</v>
      </c>
      <c r="Q56">
        <v>2021</v>
      </c>
      <c r="R56" s="2">
        <v>202403</v>
      </c>
      <c r="S56" t="s">
        <v>101</v>
      </c>
      <c r="T56" t="s">
        <v>102</v>
      </c>
    </row>
    <row r="57" spans="1:20" ht="15">
      <c r="A57" t="s">
        <v>205</v>
      </c>
      <c r="B57" t="s">
        <v>82</v>
      </c>
      <c r="C57" t="s">
        <v>104</v>
      </c>
      <c r="D57" t="s">
        <v>72</v>
      </c>
      <c r="E57" t="s">
        <v>105</v>
      </c>
      <c r="F57" t="s">
        <v>25</v>
      </c>
      <c r="G57" s="3">
        <v>22000</v>
      </c>
      <c r="H57" s="1" t="s">
        <v>59</v>
      </c>
      <c r="I57" t="s">
        <v>203</v>
      </c>
      <c r="J57" t="s">
        <v>204</v>
      </c>
      <c r="K57" t="s">
        <v>177</v>
      </c>
      <c r="L57" t="s">
        <v>118</v>
      </c>
      <c r="M57" t="s">
        <v>31</v>
      </c>
      <c r="N57" t="s">
        <v>32</v>
      </c>
      <c r="O57" t="s">
        <v>143</v>
      </c>
      <c r="P57" s="1">
        <v>19000</v>
      </c>
      <c r="Q57">
        <v>2021</v>
      </c>
      <c r="R57" s="2">
        <v>202403</v>
      </c>
      <c r="S57" t="s">
        <v>101</v>
      </c>
      <c r="T57" t="s">
        <v>102</v>
      </c>
    </row>
    <row r="58" spans="1:20" ht="15">
      <c r="A58" t="s">
        <v>206</v>
      </c>
      <c r="B58" t="s">
        <v>207</v>
      </c>
      <c r="C58" t="s">
        <v>208</v>
      </c>
      <c r="D58" t="s">
        <v>23</v>
      </c>
      <c r="E58" t="s">
        <v>24</v>
      </c>
      <c r="F58" t="s">
        <v>25</v>
      </c>
      <c r="G58" s="3">
        <v>27900</v>
      </c>
      <c r="H58" s="1" t="s">
        <v>26</v>
      </c>
      <c r="I58" t="s">
        <v>209</v>
      </c>
      <c r="J58" t="s">
        <v>210</v>
      </c>
      <c r="K58" t="s">
        <v>211</v>
      </c>
      <c r="L58" t="s">
        <v>212</v>
      </c>
      <c r="M58" t="s">
        <v>31</v>
      </c>
      <c r="N58" t="s">
        <v>213</v>
      </c>
      <c r="O58" t="s">
        <v>143</v>
      </c>
      <c r="P58" s="1">
        <v>13000</v>
      </c>
      <c r="Q58">
        <v>2023</v>
      </c>
      <c r="R58" s="2">
        <v>202410</v>
      </c>
      <c r="S58" t="s">
        <v>78</v>
      </c>
      <c r="T58" t="s">
        <v>35</v>
      </c>
    </row>
    <row r="59" spans="1:20" ht="15">
      <c r="A59" t="s">
        <v>214</v>
      </c>
      <c r="B59" t="s">
        <v>207</v>
      </c>
      <c r="C59" t="s">
        <v>208</v>
      </c>
      <c r="D59" t="s">
        <v>23</v>
      </c>
      <c r="E59" t="s">
        <v>24</v>
      </c>
      <c r="F59" t="s">
        <v>25</v>
      </c>
      <c r="G59" s="3">
        <v>27900</v>
      </c>
      <c r="H59" s="1" t="s">
        <v>26</v>
      </c>
      <c r="I59" t="s">
        <v>209</v>
      </c>
      <c r="J59" t="s">
        <v>210</v>
      </c>
      <c r="K59" t="s">
        <v>211</v>
      </c>
      <c r="L59" t="s">
        <v>212</v>
      </c>
      <c r="M59" t="s">
        <v>31</v>
      </c>
      <c r="N59" t="s">
        <v>213</v>
      </c>
      <c r="O59" t="s">
        <v>143</v>
      </c>
      <c r="P59" s="1">
        <v>13000</v>
      </c>
      <c r="Q59">
        <v>2023</v>
      </c>
      <c r="R59" s="2">
        <v>202410</v>
      </c>
      <c r="S59" t="s">
        <v>78</v>
      </c>
      <c r="T59" t="s">
        <v>35</v>
      </c>
    </row>
    <row r="60" spans="1:20" ht="15">
      <c r="A60" t="s">
        <v>215</v>
      </c>
      <c r="B60" t="s">
        <v>207</v>
      </c>
      <c r="C60" t="s">
        <v>208</v>
      </c>
      <c r="D60" t="s">
        <v>47</v>
      </c>
      <c r="E60" t="s">
        <v>24</v>
      </c>
      <c r="F60" t="s">
        <v>25</v>
      </c>
      <c r="G60" s="3">
        <v>27900</v>
      </c>
      <c r="H60" s="1" t="s">
        <v>26</v>
      </c>
      <c r="I60" t="s">
        <v>209</v>
      </c>
      <c r="J60" t="s">
        <v>210</v>
      </c>
      <c r="K60" t="s">
        <v>211</v>
      </c>
      <c r="L60" t="s">
        <v>212</v>
      </c>
      <c r="M60" t="s">
        <v>31</v>
      </c>
      <c r="N60" t="s">
        <v>213</v>
      </c>
      <c r="O60" t="s">
        <v>143</v>
      </c>
      <c r="P60" s="1">
        <v>13000</v>
      </c>
      <c r="Q60">
        <v>2023</v>
      </c>
      <c r="R60" s="2">
        <v>202410</v>
      </c>
      <c r="S60" t="s">
        <v>78</v>
      </c>
      <c r="T60" t="s">
        <v>35</v>
      </c>
    </row>
    <row r="61" spans="1:20" ht="15">
      <c r="A61" t="s">
        <v>216</v>
      </c>
      <c r="B61" t="s">
        <v>207</v>
      </c>
      <c r="C61" t="s">
        <v>208</v>
      </c>
      <c r="D61" t="s">
        <v>23</v>
      </c>
      <c r="E61" t="s">
        <v>24</v>
      </c>
      <c r="F61" t="s">
        <v>25</v>
      </c>
      <c r="G61" s="3">
        <v>27900</v>
      </c>
      <c r="H61" s="1" t="s">
        <v>26</v>
      </c>
      <c r="I61" t="s">
        <v>209</v>
      </c>
      <c r="J61" t="s">
        <v>210</v>
      </c>
      <c r="K61" t="s">
        <v>211</v>
      </c>
      <c r="L61" t="s">
        <v>212</v>
      </c>
      <c r="M61" t="s">
        <v>31</v>
      </c>
      <c r="N61" t="s">
        <v>213</v>
      </c>
      <c r="O61" t="s">
        <v>143</v>
      </c>
      <c r="P61" s="1">
        <v>13000</v>
      </c>
      <c r="Q61">
        <v>2023</v>
      </c>
      <c r="R61" s="2">
        <v>202410</v>
      </c>
      <c r="S61" t="s">
        <v>78</v>
      </c>
      <c r="T61" t="s">
        <v>35</v>
      </c>
    </row>
    <row r="62" spans="1:20" ht="15">
      <c r="A62" t="s">
        <v>217</v>
      </c>
      <c r="B62" t="s">
        <v>207</v>
      </c>
      <c r="C62" t="s">
        <v>208</v>
      </c>
      <c r="D62" t="s">
        <v>47</v>
      </c>
      <c r="E62" t="s">
        <v>24</v>
      </c>
      <c r="F62" t="s">
        <v>25</v>
      </c>
      <c r="G62" s="3">
        <v>27900</v>
      </c>
      <c r="H62" s="1" t="s">
        <v>26</v>
      </c>
      <c r="I62" t="s">
        <v>209</v>
      </c>
      <c r="J62" t="s">
        <v>210</v>
      </c>
      <c r="K62" t="s">
        <v>211</v>
      </c>
      <c r="L62" t="s">
        <v>212</v>
      </c>
      <c r="M62" t="s">
        <v>31</v>
      </c>
      <c r="N62" t="s">
        <v>213</v>
      </c>
      <c r="O62" t="s">
        <v>143</v>
      </c>
      <c r="P62" s="1">
        <v>13000</v>
      </c>
      <c r="Q62">
        <v>2023</v>
      </c>
      <c r="R62" s="2">
        <v>202410</v>
      </c>
      <c r="S62" t="s">
        <v>78</v>
      </c>
      <c r="T62" t="s">
        <v>35</v>
      </c>
    </row>
    <row r="63" spans="1:20" ht="15">
      <c r="A63" t="s">
        <v>218</v>
      </c>
      <c r="B63" t="s">
        <v>207</v>
      </c>
      <c r="C63" t="s">
        <v>208</v>
      </c>
      <c r="D63" t="s">
        <v>23</v>
      </c>
      <c r="E63" t="s">
        <v>24</v>
      </c>
      <c r="F63" t="s">
        <v>25</v>
      </c>
      <c r="G63" s="3">
        <v>27900</v>
      </c>
      <c r="H63" s="1" t="s">
        <v>26</v>
      </c>
      <c r="I63" t="s">
        <v>209</v>
      </c>
      <c r="J63" t="s">
        <v>210</v>
      </c>
      <c r="K63" t="s">
        <v>211</v>
      </c>
      <c r="L63" t="s">
        <v>212</v>
      </c>
      <c r="M63" t="s">
        <v>31</v>
      </c>
      <c r="N63" t="s">
        <v>213</v>
      </c>
      <c r="O63" t="s">
        <v>143</v>
      </c>
      <c r="P63" s="1">
        <v>13000</v>
      </c>
      <c r="Q63">
        <v>2023</v>
      </c>
      <c r="R63" s="2">
        <v>202410</v>
      </c>
      <c r="S63" t="s">
        <v>78</v>
      </c>
      <c r="T63" t="s">
        <v>35</v>
      </c>
    </row>
    <row r="64" spans="1:20" ht="15">
      <c r="A64" t="s">
        <v>219</v>
      </c>
      <c r="B64" t="s">
        <v>207</v>
      </c>
      <c r="C64" t="s">
        <v>208</v>
      </c>
      <c r="D64" t="s">
        <v>23</v>
      </c>
      <c r="E64" t="s">
        <v>24</v>
      </c>
      <c r="F64" t="s">
        <v>25</v>
      </c>
      <c r="G64" s="3">
        <v>27900</v>
      </c>
      <c r="H64" s="1" t="s">
        <v>26</v>
      </c>
      <c r="I64" t="s">
        <v>209</v>
      </c>
      <c r="J64" t="s">
        <v>210</v>
      </c>
      <c r="K64" t="s">
        <v>211</v>
      </c>
      <c r="L64" t="s">
        <v>212</v>
      </c>
      <c r="M64" t="s">
        <v>31</v>
      </c>
      <c r="N64" t="s">
        <v>213</v>
      </c>
      <c r="O64" t="s">
        <v>143</v>
      </c>
      <c r="P64" s="1">
        <v>13000</v>
      </c>
      <c r="Q64">
        <v>2023</v>
      </c>
      <c r="R64" s="2">
        <v>202410</v>
      </c>
      <c r="S64" t="s">
        <v>78</v>
      </c>
      <c r="T64" t="s">
        <v>35</v>
      </c>
    </row>
    <row r="65" spans="1:20" ht="15">
      <c r="A65" t="s">
        <v>220</v>
      </c>
      <c r="B65" t="s">
        <v>207</v>
      </c>
      <c r="C65" t="s">
        <v>221</v>
      </c>
      <c r="D65" t="s">
        <v>23</v>
      </c>
      <c r="E65" t="s">
        <v>24</v>
      </c>
      <c r="F65" t="s">
        <v>25</v>
      </c>
      <c r="G65" s="3">
        <v>22900</v>
      </c>
      <c r="H65" s="1" t="s">
        <v>59</v>
      </c>
      <c r="I65" t="s">
        <v>222</v>
      </c>
      <c r="J65" t="s">
        <v>223</v>
      </c>
      <c r="K65" t="s">
        <v>211</v>
      </c>
      <c r="L65" t="s">
        <v>212</v>
      </c>
      <c r="M65" t="s">
        <v>31</v>
      </c>
      <c r="N65" t="s">
        <v>224</v>
      </c>
      <c r="O65" t="s">
        <v>143</v>
      </c>
      <c r="P65" s="1">
        <v>45000</v>
      </c>
      <c r="Q65">
        <v>2016</v>
      </c>
      <c r="R65" s="2">
        <v>202408</v>
      </c>
      <c r="S65" t="s">
        <v>179</v>
      </c>
      <c r="T65" t="s">
        <v>45</v>
      </c>
    </row>
    <row r="66" spans="1:20" ht="15">
      <c r="A66" t="s">
        <v>225</v>
      </c>
      <c r="B66" t="s">
        <v>207</v>
      </c>
      <c r="C66" t="s">
        <v>221</v>
      </c>
      <c r="D66" t="s">
        <v>23</v>
      </c>
      <c r="E66" t="s">
        <v>24</v>
      </c>
      <c r="F66" t="s">
        <v>25</v>
      </c>
      <c r="G66" s="3">
        <v>22900</v>
      </c>
      <c r="H66" s="1" t="s">
        <v>59</v>
      </c>
      <c r="I66" t="s">
        <v>222</v>
      </c>
      <c r="J66" t="s">
        <v>223</v>
      </c>
      <c r="K66" t="s">
        <v>211</v>
      </c>
      <c r="L66" t="s">
        <v>212</v>
      </c>
      <c r="M66" t="s">
        <v>31</v>
      </c>
      <c r="N66" t="s">
        <v>224</v>
      </c>
      <c r="O66" t="s">
        <v>143</v>
      </c>
      <c r="P66" s="1">
        <v>45000</v>
      </c>
      <c r="Q66">
        <v>2016</v>
      </c>
      <c r="R66" s="2">
        <v>202408</v>
      </c>
      <c r="S66" t="s">
        <v>179</v>
      </c>
      <c r="T66" t="s">
        <v>45</v>
      </c>
    </row>
    <row r="67" spans="1:20" ht="15">
      <c r="A67" t="s">
        <v>226</v>
      </c>
      <c r="B67" t="s">
        <v>207</v>
      </c>
      <c r="C67" t="s">
        <v>221</v>
      </c>
      <c r="D67" t="s">
        <v>23</v>
      </c>
      <c r="E67" t="s">
        <v>24</v>
      </c>
      <c r="F67" t="s">
        <v>25</v>
      </c>
      <c r="G67" s="3">
        <v>22900</v>
      </c>
      <c r="H67" s="1" t="s">
        <v>59</v>
      </c>
      <c r="I67" t="s">
        <v>222</v>
      </c>
      <c r="J67" t="s">
        <v>223</v>
      </c>
      <c r="K67" t="s">
        <v>211</v>
      </c>
      <c r="L67" t="s">
        <v>212</v>
      </c>
      <c r="M67" t="s">
        <v>31</v>
      </c>
      <c r="N67" t="s">
        <v>224</v>
      </c>
      <c r="O67" t="s">
        <v>143</v>
      </c>
      <c r="P67" s="1">
        <v>45000</v>
      </c>
      <c r="Q67">
        <v>2016</v>
      </c>
      <c r="R67" s="2">
        <v>202408</v>
      </c>
      <c r="S67" t="s">
        <v>179</v>
      </c>
      <c r="T67" t="s">
        <v>45</v>
      </c>
    </row>
    <row r="68" spans="1:20" ht="15">
      <c r="A68" t="s">
        <v>227</v>
      </c>
      <c r="B68" t="s">
        <v>139</v>
      </c>
      <c r="C68" t="s">
        <v>228</v>
      </c>
      <c r="D68" t="s">
        <v>23</v>
      </c>
      <c r="E68" t="s">
        <v>24</v>
      </c>
      <c r="F68" t="s">
        <v>25</v>
      </c>
      <c r="G68" s="3">
        <v>51200</v>
      </c>
      <c r="H68" s="1" t="s">
        <v>182</v>
      </c>
      <c r="I68" t="s">
        <v>229</v>
      </c>
      <c r="J68" t="s">
        <v>230</v>
      </c>
      <c r="K68" t="s">
        <v>231</v>
      </c>
      <c r="L68" t="s">
        <v>212</v>
      </c>
      <c r="M68" t="s">
        <v>31</v>
      </c>
      <c r="N68" t="s">
        <v>232</v>
      </c>
      <c r="O68" t="s">
        <v>170</v>
      </c>
      <c r="P68" s="1">
        <v>30000</v>
      </c>
      <c r="Q68">
        <v>2020</v>
      </c>
      <c r="R68" s="2">
        <v>202407</v>
      </c>
      <c r="S68" t="s">
        <v>44</v>
      </c>
      <c r="T68" t="s">
        <v>45</v>
      </c>
    </row>
    <row r="69" spans="1:20" ht="15">
      <c r="A69" t="s">
        <v>233</v>
      </c>
      <c r="B69" t="s">
        <v>139</v>
      </c>
      <c r="C69" t="s">
        <v>228</v>
      </c>
      <c r="D69" t="s">
        <v>23</v>
      </c>
      <c r="E69" t="s">
        <v>24</v>
      </c>
      <c r="F69" t="s">
        <v>25</v>
      </c>
      <c r="G69" s="3">
        <v>51200</v>
      </c>
      <c r="H69" s="1" t="s">
        <v>182</v>
      </c>
      <c r="I69" t="s">
        <v>229</v>
      </c>
      <c r="J69" t="s">
        <v>230</v>
      </c>
      <c r="K69" t="s">
        <v>231</v>
      </c>
      <c r="L69" t="s">
        <v>212</v>
      </c>
      <c r="M69" t="s">
        <v>31</v>
      </c>
      <c r="N69" t="s">
        <v>232</v>
      </c>
      <c r="O69" t="s">
        <v>170</v>
      </c>
      <c r="P69" s="1">
        <v>30000</v>
      </c>
      <c r="Q69">
        <v>2020</v>
      </c>
      <c r="R69" s="2">
        <v>202407</v>
      </c>
      <c r="S69" t="s">
        <v>44</v>
      </c>
      <c r="T69" t="s">
        <v>45</v>
      </c>
    </row>
    <row r="70" spans="1:20" ht="15">
      <c r="A70" t="s">
        <v>234</v>
      </c>
      <c r="B70" t="s">
        <v>139</v>
      </c>
      <c r="C70" t="s">
        <v>228</v>
      </c>
      <c r="D70" t="s">
        <v>47</v>
      </c>
      <c r="E70" t="s">
        <v>24</v>
      </c>
      <c r="F70" t="s">
        <v>25</v>
      </c>
      <c r="G70" s="3">
        <v>51200</v>
      </c>
      <c r="H70" s="1" t="s">
        <v>182</v>
      </c>
      <c r="I70" t="s">
        <v>229</v>
      </c>
      <c r="J70" t="s">
        <v>230</v>
      </c>
      <c r="K70" t="s">
        <v>231</v>
      </c>
      <c r="L70" t="s">
        <v>212</v>
      </c>
      <c r="M70" t="s">
        <v>31</v>
      </c>
      <c r="N70" t="s">
        <v>232</v>
      </c>
      <c r="O70" t="s">
        <v>170</v>
      </c>
      <c r="P70" s="1">
        <v>30000</v>
      </c>
      <c r="Q70">
        <v>2020</v>
      </c>
      <c r="R70" s="2">
        <v>202407</v>
      </c>
      <c r="S70" t="s">
        <v>44</v>
      </c>
      <c r="T70" t="s">
        <v>45</v>
      </c>
    </row>
    <row r="71" spans="1:20" ht="15">
      <c r="A71" t="s">
        <v>235</v>
      </c>
      <c r="B71" t="s">
        <v>139</v>
      </c>
      <c r="C71" t="s">
        <v>228</v>
      </c>
      <c r="D71" t="s">
        <v>47</v>
      </c>
      <c r="E71" t="s">
        <v>24</v>
      </c>
      <c r="F71" t="s">
        <v>25</v>
      </c>
      <c r="G71" s="3">
        <v>51200</v>
      </c>
      <c r="H71" s="1" t="s">
        <v>182</v>
      </c>
      <c r="I71" t="s">
        <v>229</v>
      </c>
      <c r="J71" t="s">
        <v>230</v>
      </c>
      <c r="K71" t="s">
        <v>231</v>
      </c>
      <c r="L71" t="s">
        <v>212</v>
      </c>
      <c r="M71" t="s">
        <v>31</v>
      </c>
      <c r="N71" t="s">
        <v>232</v>
      </c>
      <c r="O71" t="s">
        <v>170</v>
      </c>
      <c r="P71" s="1">
        <v>30000</v>
      </c>
      <c r="Q71">
        <v>2020</v>
      </c>
      <c r="R71" s="2">
        <v>202407</v>
      </c>
      <c r="S71" t="s">
        <v>44</v>
      </c>
      <c r="T71" t="s">
        <v>45</v>
      </c>
    </row>
    <row r="72" spans="1:20" ht="15">
      <c r="A72" t="s">
        <v>236</v>
      </c>
      <c r="B72" t="s">
        <v>139</v>
      </c>
      <c r="C72" t="s">
        <v>228</v>
      </c>
      <c r="D72" t="s">
        <v>23</v>
      </c>
      <c r="E72" t="s">
        <v>24</v>
      </c>
      <c r="F72" t="s">
        <v>25</v>
      </c>
      <c r="G72" s="3">
        <v>51200</v>
      </c>
      <c r="H72" s="1" t="s">
        <v>182</v>
      </c>
      <c r="I72" t="s">
        <v>229</v>
      </c>
      <c r="J72" t="s">
        <v>230</v>
      </c>
      <c r="K72" t="s">
        <v>231</v>
      </c>
      <c r="L72" t="s">
        <v>212</v>
      </c>
      <c r="M72" t="s">
        <v>31</v>
      </c>
      <c r="N72" t="s">
        <v>232</v>
      </c>
      <c r="O72" t="s">
        <v>170</v>
      </c>
      <c r="P72" s="1">
        <v>30000</v>
      </c>
      <c r="Q72">
        <v>2020</v>
      </c>
      <c r="R72" s="2">
        <v>202407</v>
      </c>
      <c r="S72" t="s">
        <v>44</v>
      </c>
      <c r="T72" t="s">
        <v>45</v>
      </c>
    </row>
    <row r="73" spans="1:20" ht="15">
      <c r="A73" t="s">
        <v>237</v>
      </c>
      <c r="B73" t="s">
        <v>207</v>
      </c>
      <c r="C73" t="s">
        <v>238</v>
      </c>
      <c r="D73" t="s">
        <v>23</v>
      </c>
      <c r="E73" t="s">
        <v>24</v>
      </c>
      <c r="F73" t="s">
        <v>25</v>
      </c>
      <c r="G73" s="3">
        <v>38900</v>
      </c>
      <c r="H73" s="1" t="s">
        <v>26</v>
      </c>
      <c r="I73" t="s">
        <v>239</v>
      </c>
      <c r="J73" t="s">
        <v>240</v>
      </c>
      <c r="K73" t="s">
        <v>211</v>
      </c>
      <c r="L73" t="s">
        <v>212</v>
      </c>
      <c r="M73" t="s">
        <v>31</v>
      </c>
      <c r="N73" t="s">
        <v>241</v>
      </c>
      <c r="O73" t="s">
        <v>109</v>
      </c>
      <c r="P73" s="1">
        <v>35000</v>
      </c>
      <c r="Q73">
        <v>2020</v>
      </c>
      <c r="R73" s="2">
        <v>202402</v>
      </c>
      <c r="S73" t="s">
        <v>144</v>
      </c>
      <c r="T73" t="s">
        <v>102</v>
      </c>
    </row>
    <row r="74" spans="1:20" ht="15">
      <c r="A74" t="s">
        <v>242</v>
      </c>
      <c r="B74" t="s">
        <v>207</v>
      </c>
      <c r="C74" t="s">
        <v>238</v>
      </c>
      <c r="D74" t="s">
        <v>23</v>
      </c>
      <c r="E74" t="s">
        <v>24</v>
      </c>
      <c r="F74" t="s">
        <v>25</v>
      </c>
      <c r="G74" s="3">
        <v>38900</v>
      </c>
      <c r="H74" s="1" t="s">
        <v>26</v>
      </c>
      <c r="I74" t="s">
        <v>239</v>
      </c>
      <c r="J74" t="s">
        <v>240</v>
      </c>
      <c r="K74" t="s">
        <v>211</v>
      </c>
      <c r="L74" t="s">
        <v>212</v>
      </c>
      <c r="M74" t="s">
        <v>31</v>
      </c>
      <c r="N74" t="s">
        <v>241</v>
      </c>
      <c r="O74" t="s">
        <v>109</v>
      </c>
      <c r="P74" s="1">
        <v>35000</v>
      </c>
      <c r="Q74">
        <v>2020</v>
      </c>
      <c r="R74" s="2">
        <v>202402</v>
      </c>
      <c r="S74" t="s">
        <v>144</v>
      </c>
      <c r="T74" t="s">
        <v>102</v>
      </c>
    </row>
    <row r="75" spans="1:20" ht="15">
      <c r="A75" t="s">
        <v>243</v>
      </c>
      <c r="B75" t="s">
        <v>207</v>
      </c>
      <c r="C75" t="s">
        <v>238</v>
      </c>
      <c r="D75" t="s">
        <v>23</v>
      </c>
      <c r="E75" t="s">
        <v>24</v>
      </c>
      <c r="F75" t="s">
        <v>25</v>
      </c>
      <c r="G75" s="3">
        <v>38900</v>
      </c>
      <c r="H75" s="1" t="s">
        <v>26</v>
      </c>
      <c r="I75" t="s">
        <v>239</v>
      </c>
      <c r="J75" t="s">
        <v>240</v>
      </c>
      <c r="K75" t="s">
        <v>211</v>
      </c>
      <c r="L75" t="s">
        <v>212</v>
      </c>
      <c r="M75" t="s">
        <v>31</v>
      </c>
      <c r="N75" t="s">
        <v>241</v>
      </c>
      <c r="O75" t="s">
        <v>109</v>
      </c>
      <c r="P75" s="1">
        <v>35000</v>
      </c>
      <c r="Q75">
        <v>2020</v>
      </c>
      <c r="R75" s="2">
        <v>202402</v>
      </c>
      <c r="S75" t="s">
        <v>144</v>
      </c>
      <c r="T75" t="s">
        <v>102</v>
      </c>
    </row>
    <row r="76" spans="1:20" ht="15">
      <c r="A76" t="s">
        <v>244</v>
      </c>
      <c r="B76" t="s">
        <v>207</v>
      </c>
      <c r="C76" t="s">
        <v>238</v>
      </c>
      <c r="D76" t="s">
        <v>23</v>
      </c>
      <c r="E76" t="s">
        <v>24</v>
      </c>
      <c r="F76" t="s">
        <v>25</v>
      </c>
      <c r="G76" s="3">
        <v>41200</v>
      </c>
      <c r="H76" s="1" t="s">
        <v>182</v>
      </c>
      <c r="I76" t="s">
        <v>245</v>
      </c>
      <c r="J76" t="s">
        <v>158</v>
      </c>
      <c r="K76" t="s">
        <v>246</v>
      </c>
      <c r="L76" t="s">
        <v>212</v>
      </c>
      <c r="M76" t="s">
        <v>31</v>
      </c>
      <c r="N76" t="s">
        <v>241</v>
      </c>
      <c r="O76" t="s">
        <v>55</v>
      </c>
      <c r="P76" s="1">
        <v>29000</v>
      </c>
      <c r="Q76">
        <v>2020</v>
      </c>
      <c r="R76" s="2">
        <v>202403</v>
      </c>
      <c r="S76" t="s">
        <v>101</v>
      </c>
      <c r="T76" t="s">
        <v>102</v>
      </c>
    </row>
    <row r="77" spans="1:20" ht="15">
      <c r="A77" t="s">
        <v>247</v>
      </c>
      <c r="B77" t="s">
        <v>207</v>
      </c>
      <c r="C77" t="s">
        <v>238</v>
      </c>
      <c r="D77" t="s">
        <v>23</v>
      </c>
      <c r="E77" t="s">
        <v>24</v>
      </c>
      <c r="F77" t="s">
        <v>25</v>
      </c>
      <c r="G77" s="3">
        <v>41200</v>
      </c>
      <c r="H77" s="1" t="s">
        <v>182</v>
      </c>
      <c r="I77" t="s">
        <v>245</v>
      </c>
      <c r="J77" t="s">
        <v>158</v>
      </c>
      <c r="K77" t="s">
        <v>246</v>
      </c>
      <c r="L77" t="s">
        <v>212</v>
      </c>
      <c r="M77" t="s">
        <v>31</v>
      </c>
      <c r="N77" t="s">
        <v>241</v>
      </c>
      <c r="O77" t="s">
        <v>55</v>
      </c>
      <c r="P77" s="1">
        <v>29000</v>
      </c>
      <c r="Q77">
        <v>2020</v>
      </c>
      <c r="R77" s="2">
        <v>202403</v>
      </c>
      <c r="S77" t="s">
        <v>101</v>
      </c>
      <c r="T77" t="s">
        <v>102</v>
      </c>
    </row>
    <row r="78" spans="1:20" ht="15">
      <c r="A78" t="s">
        <v>248</v>
      </c>
      <c r="B78" t="s">
        <v>207</v>
      </c>
      <c r="C78" t="s">
        <v>238</v>
      </c>
      <c r="D78" t="s">
        <v>23</v>
      </c>
      <c r="E78" t="s">
        <v>24</v>
      </c>
      <c r="F78" t="s">
        <v>25</v>
      </c>
      <c r="G78" s="3">
        <v>41200</v>
      </c>
      <c r="H78" s="1" t="s">
        <v>182</v>
      </c>
      <c r="I78" t="s">
        <v>245</v>
      </c>
      <c r="J78" t="s">
        <v>158</v>
      </c>
      <c r="K78" t="s">
        <v>246</v>
      </c>
      <c r="L78" t="s">
        <v>212</v>
      </c>
      <c r="M78" t="s">
        <v>31</v>
      </c>
      <c r="N78" t="s">
        <v>241</v>
      </c>
      <c r="O78" t="s">
        <v>55</v>
      </c>
      <c r="P78" s="1">
        <v>29000</v>
      </c>
      <c r="Q78">
        <v>2020</v>
      </c>
      <c r="R78" s="2">
        <v>202403</v>
      </c>
      <c r="S78" t="s">
        <v>101</v>
      </c>
      <c r="T78" t="s">
        <v>102</v>
      </c>
    </row>
    <row r="79" spans="1:20" ht="15">
      <c r="A79" t="s">
        <v>249</v>
      </c>
      <c r="B79" t="s">
        <v>207</v>
      </c>
      <c r="C79" t="s">
        <v>238</v>
      </c>
      <c r="D79" t="s">
        <v>23</v>
      </c>
      <c r="E79" t="s">
        <v>24</v>
      </c>
      <c r="F79" t="s">
        <v>25</v>
      </c>
      <c r="G79" s="3">
        <v>41200</v>
      </c>
      <c r="H79" s="1" t="s">
        <v>182</v>
      </c>
      <c r="I79" t="s">
        <v>245</v>
      </c>
      <c r="J79" t="s">
        <v>158</v>
      </c>
      <c r="K79" t="s">
        <v>246</v>
      </c>
      <c r="L79" t="s">
        <v>212</v>
      </c>
      <c r="M79" t="s">
        <v>31</v>
      </c>
      <c r="N79" t="s">
        <v>241</v>
      </c>
      <c r="O79" t="s">
        <v>55</v>
      </c>
      <c r="P79" s="1">
        <v>29000</v>
      </c>
      <c r="Q79">
        <v>2020</v>
      </c>
      <c r="R79" s="2">
        <v>202403</v>
      </c>
      <c r="S79" t="s">
        <v>101</v>
      </c>
      <c r="T79" t="s">
        <v>102</v>
      </c>
    </row>
    <row r="80" spans="1:20" ht="15">
      <c r="A80" t="s">
        <v>250</v>
      </c>
      <c r="B80" t="s">
        <v>207</v>
      </c>
      <c r="C80" t="s">
        <v>238</v>
      </c>
      <c r="D80" t="s">
        <v>23</v>
      </c>
      <c r="E80" t="s">
        <v>24</v>
      </c>
      <c r="F80" t="s">
        <v>25</v>
      </c>
      <c r="G80" s="3">
        <v>41200</v>
      </c>
      <c r="H80" s="1" t="s">
        <v>182</v>
      </c>
      <c r="I80" t="s">
        <v>245</v>
      </c>
      <c r="J80" t="s">
        <v>158</v>
      </c>
      <c r="K80" t="s">
        <v>246</v>
      </c>
      <c r="L80" t="s">
        <v>212</v>
      </c>
      <c r="M80" t="s">
        <v>31</v>
      </c>
      <c r="N80" t="s">
        <v>241</v>
      </c>
      <c r="O80" t="s">
        <v>55</v>
      </c>
      <c r="P80" s="1">
        <v>29000</v>
      </c>
      <c r="Q80">
        <v>2020</v>
      </c>
      <c r="R80" s="2">
        <v>202403</v>
      </c>
      <c r="S80" t="s">
        <v>101</v>
      </c>
      <c r="T80" t="s">
        <v>102</v>
      </c>
    </row>
    <row r="81" spans="1:20" ht="15">
      <c r="A81" t="s">
        <v>251</v>
      </c>
      <c r="B81" t="s">
        <v>207</v>
      </c>
      <c r="C81" t="s">
        <v>238</v>
      </c>
      <c r="D81" t="s">
        <v>23</v>
      </c>
      <c r="E81" t="s">
        <v>24</v>
      </c>
      <c r="F81" t="s">
        <v>25</v>
      </c>
      <c r="G81" s="3">
        <v>41200</v>
      </c>
      <c r="H81" s="1" t="s">
        <v>182</v>
      </c>
      <c r="I81" t="s">
        <v>245</v>
      </c>
      <c r="J81" t="s">
        <v>158</v>
      </c>
      <c r="K81" t="s">
        <v>246</v>
      </c>
      <c r="L81" t="s">
        <v>212</v>
      </c>
      <c r="M81" t="s">
        <v>31</v>
      </c>
      <c r="N81" t="s">
        <v>241</v>
      </c>
      <c r="O81" t="s">
        <v>55</v>
      </c>
      <c r="P81" s="1">
        <v>29000</v>
      </c>
      <c r="Q81">
        <v>2020</v>
      </c>
      <c r="R81" s="2">
        <v>202403</v>
      </c>
      <c r="S81" t="s">
        <v>101</v>
      </c>
      <c r="T81" t="s">
        <v>102</v>
      </c>
    </row>
    <row r="82" spans="1:20" ht="15">
      <c r="A82" t="s">
        <v>252</v>
      </c>
      <c r="B82" t="s">
        <v>139</v>
      </c>
      <c r="C82" t="s">
        <v>140</v>
      </c>
      <c r="D82" t="s">
        <v>72</v>
      </c>
      <c r="E82" t="s">
        <v>73</v>
      </c>
      <c r="F82" t="s">
        <v>25</v>
      </c>
      <c r="G82" s="3">
        <v>27500</v>
      </c>
      <c r="H82" s="1" t="s">
        <v>26</v>
      </c>
      <c r="I82" t="s">
        <v>253</v>
      </c>
      <c r="J82" t="s">
        <v>254</v>
      </c>
      <c r="K82" t="s">
        <v>231</v>
      </c>
      <c r="L82" t="s">
        <v>212</v>
      </c>
      <c r="M82" t="s">
        <v>31</v>
      </c>
      <c r="N82" t="s">
        <v>54</v>
      </c>
      <c r="O82" t="s">
        <v>170</v>
      </c>
      <c r="P82" s="1">
        <v>26000</v>
      </c>
      <c r="Q82">
        <v>2020</v>
      </c>
      <c r="R82" s="2">
        <v>202403</v>
      </c>
      <c r="S82" t="s">
        <v>101</v>
      </c>
      <c r="T82" t="s">
        <v>102</v>
      </c>
    </row>
    <row r="83" spans="1:20" ht="15">
      <c r="A83" t="s">
        <v>255</v>
      </c>
      <c r="B83" t="s">
        <v>139</v>
      </c>
      <c r="C83" t="s">
        <v>140</v>
      </c>
      <c r="D83" t="s">
        <v>72</v>
      </c>
      <c r="E83" t="s">
        <v>73</v>
      </c>
      <c r="F83" t="s">
        <v>25</v>
      </c>
      <c r="G83" s="3">
        <v>27500</v>
      </c>
      <c r="H83" s="1" t="s">
        <v>26</v>
      </c>
      <c r="I83" t="s">
        <v>253</v>
      </c>
      <c r="J83" t="s">
        <v>254</v>
      </c>
      <c r="K83" t="s">
        <v>231</v>
      </c>
      <c r="L83" t="s">
        <v>212</v>
      </c>
      <c r="M83" t="s">
        <v>31</v>
      </c>
      <c r="N83" t="s">
        <v>54</v>
      </c>
      <c r="O83" t="s">
        <v>256</v>
      </c>
      <c r="P83" s="1">
        <v>26000</v>
      </c>
      <c r="Q83">
        <v>2020</v>
      </c>
      <c r="R83" s="2">
        <v>202403</v>
      </c>
      <c r="S83" t="s">
        <v>101</v>
      </c>
      <c r="T83" t="s">
        <v>102</v>
      </c>
    </row>
    <row r="84" spans="1:20" ht="15">
      <c r="A84" t="s">
        <v>257</v>
      </c>
      <c r="B84" t="s">
        <v>82</v>
      </c>
      <c r="C84" t="s">
        <v>83</v>
      </c>
      <c r="D84" t="s">
        <v>84</v>
      </c>
      <c r="E84" t="s">
        <v>85</v>
      </c>
      <c r="F84" t="s">
        <v>86</v>
      </c>
      <c r="G84" s="3">
        <v>27000</v>
      </c>
      <c r="H84" s="1" t="s">
        <v>26</v>
      </c>
      <c r="I84" t="s">
        <v>258</v>
      </c>
      <c r="J84" t="s">
        <v>259</v>
      </c>
      <c r="K84" t="s">
        <v>246</v>
      </c>
      <c r="L84" t="s">
        <v>212</v>
      </c>
      <c r="M84" t="s">
        <v>31</v>
      </c>
      <c r="N84" t="s">
        <v>241</v>
      </c>
      <c r="O84" t="s">
        <v>260</v>
      </c>
      <c r="P84" s="1">
        <v>11000</v>
      </c>
      <c r="Q84">
        <v>2023</v>
      </c>
      <c r="R84" s="2">
        <v>202407</v>
      </c>
      <c r="S84" t="s">
        <v>44</v>
      </c>
      <c r="T84" t="s">
        <v>45</v>
      </c>
    </row>
    <row r="85" spans="1:20" ht="15">
      <c r="A85" t="s">
        <v>261</v>
      </c>
      <c r="B85" t="s">
        <v>82</v>
      </c>
      <c r="C85" t="s">
        <v>83</v>
      </c>
      <c r="D85" t="s">
        <v>84</v>
      </c>
      <c r="E85" t="s">
        <v>93</v>
      </c>
      <c r="F85" t="s">
        <v>86</v>
      </c>
      <c r="G85" s="3">
        <v>27000</v>
      </c>
      <c r="H85" s="1" t="s">
        <v>26</v>
      </c>
      <c r="I85" t="s">
        <v>262</v>
      </c>
      <c r="J85" t="s">
        <v>263</v>
      </c>
      <c r="K85" t="s">
        <v>264</v>
      </c>
      <c r="L85" t="s">
        <v>212</v>
      </c>
      <c r="M85" t="s">
        <v>31</v>
      </c>
      <c r="N85" t="s">
        <v>54</v>
      </c>
      <c r="O85" t="s">
        <v>170</v>
      </c>
      <c r="P85" s="1">
        <v>24000</v>
      </c>
      <c r="Q85">
        <v>2021</v>
      </c>
      <c r="R85" s="2">
        <v>202405</v>
      </c>
      <c r="S85" t="s">
        <v>160</v>
      </c>
      <c r="T85" t="s">
        <v>91</v>
      </c>
    </row>
    <row r="86" spans="1:20" ht="15">
      <c r="A86" t="s">
        <v>265</v>
      </c>
      <c r="B86" t="s">
        <v>82</v>
      </c>
      <c r="C86" t="s">
        <v>83</v>
      </c>
      <c r="D86" t="s">
        <v>84</v>
      </c>
      <c r="E86" t="s">
        <v>93</v>
      </c>
      <c r="F86" t="s">
        <v>86</v>
      </c>
      <c r="G86" s="3">
        <v>27000</v>
      </c>
      <c r="H86" s="1" t="s">
        <v>26</v>
      </c>
      <c r="I86" t="s">
        <v>262</v>
      </c>
      <c r="J86" t="s">
        <v>263</v>
      </c>
      <c r="K86" t="s">
        <v>264</v>
      </c>
      <c r="L86" t="s">
        <v>212</v>
      </c>
      <c r="M86" t="s">
        <v>31</v>
      </c>
      <c r="N86" t="s">
        <v>54</v>
      </c>
      <c r="O86" t="s">
        <v>170</v>
      </c>
      <c r="P86" s="1">
        <v>24000</v>
      </c>
      <c r="Q86">
        <v>2021</v>
      </c>
      <c r="R86" s="2">
        <v>202405</v>
      </c>
      <c r="S86" t="s">
        <v>160</v>
      </c>
      <c r="T86" t="s">
        <v>91</v>
      </c>
    </row>
    <row r="87" spans="1:20" ht="15">
      <c r="A87" t="s">
        <v>266</v>
      </c>
      <c r="B87" t="s">
        <v>82</v>
      </c>
      <c r="C87" t="s">
        <v>83</v>
      </c>
      <c r="D87" t="s">
        <v>84</v>
      </c>
      <c r="E87" t="s">
        <v>93</v>
      </c>
      <c r="F87" t="s">
        <v>86</v>
      </c>
      <c r="G87" s="3">
        <v>27000</v>
      </c>
      <c r="H87" s="1" t="s">
        <v>26</v>
      </c>
      <c r="I87" t="s">
        <v>262</v>
      </c>
      <c r="J87" t="s">
        <v>263</v>
      </c>
      <c r="K87" t="s">
        <v>264</v>
      </c>
      <c r="L87" t="s">
        <v>212</v>
      </c>
      <c r="M87" t="s">
        <v>31</v>
      </c>
      <c r="N87" t="s">
        <v>54</v>
      </c>
      <c r="O87" t="s">
        <v>170</v>
      </c>
      <c r="P87" s="1">
        <v>24000</v>
      </c>
      <c r="Q87">
        <v>2021</v>
      </c>
      <c r="R87" s="2">
        <v>202405</v>
      </c>
      <c r="S87" t="s">
        <v>160</v>
      </c>
      <c r="T87" t="s">
        <v>91</v>
      </c>
    </row>
    <row r="88" spans="1:20" ht="15">
      <c r="A88" t="s">
        <v>267</v>
      </c>
      <c r="B88" t="s">
        <v>82</v>
      </c>
      <c r="C88" t="s">
        <v>96</v>
      </c>
      <c r="D88" t="s">
        <v>72</v>
      </c>
      <c r="E88" t="s">
        <v>97</v>
      </c>
      <c r="F88" t="s">
        <v>25</v>
      </c>
      <c r="G88" s="3">
        <v>28000</v>
      </c>
      <c r="H88" s="1" t="s">
        <v>26</v>
      </c>
      <c r="I88" t="s">
        <v>268</v>
      </c>
      <c r="J88" t="s">
        <v>269</v>
      </c>
      <c r="K88" t="s">
        <v>211</v>
      </c>
      <c r="L88" t="s">
        <v>212</v>
      </c>
      <c r="M88" t="s">
        <v>31</v>
      </c>
      <c r="N88" t="s">
        <v>270</v>
      </c>
      <c r="O88" t="s">
        <v>109</v>
      </c>
      <c r="P88" s="1">
        <v>5000</v>
      </c>
      <c r="Q88">
        <v>2024</v>
      </c>
      <c r="R88" s="2">
        <v>202412</v>
      </c>
      <c r="S88" t="s">
        <v>120</v>
      </c>
      <c r="T88" t="s">
        <v>35</v>
      </c>
    </row>
    <row r="89" spans="1:20" ht="15">
      <c r="A89" t="s">
        <v>271</v>
      </c>
      <c r="B89" t="s">
        <v>82</v>
      </c>
      <c r="C89" t="s">
        <v>96</v>
      </c>
      <c r="D89" t="s">
        <v>72</v>
      </c>
      <c r="E89" t="s">
        <v>97</v>
      </c>
      <c r="F89" t="s">
        <v>25</v>
      </c>
      <c r="G89" s="3">
        <v>28000</v>
      </c>
      <c r="H89" s="1" t="s">
        <v>26</v>
      </c>
      <c r="I89" t="s">
        <v>272</v>
      </c>
      <c r="J89" t="s">
        <v>273</v>
      </c>
      <c r="K89" t="s">
        <v>231</v>
      </c>
      <c r="L89" t="s">
        <v>212</v>
      </c>
      <c r="M89" t="s">
        <v>76</v>
      </c>
      <c r="O89" t="s">
        <v>55</v>
      </c>
      <c r="P89" s="1">
        <v>3500</v>
      </c>
      <c r="Q89">
        <v>2024</v>
      </c>
      <c r="R89" s="2">
        <v>202411</v>
      </c>
      <c r="S89" t="s">
        <v>34</v>
      </c>
      <c r="T89" t="s">
        <v>35</v>
      </c>
    </row>
    <row r="90" spans="1:20" ht="15">
      <c r="A90" t="s">
        <v>274</v>
      </c>
      <c r="B90" t="s">
        <v>82</v>
      </c>
      <c r="C90" t="s">
        <v>96</v>
      </c>
      <c r="D90" t="s">
        <v>72</v>
      </c>
      <c r="E90" t="s">
        <v>97</v>
      </c>
      <c r="F90" t="s">
        <v>25</v>
      </c>
      <c r="G90" s="3">
        <v>28000</v>
      </c>
      <c r="H90" s="1" t="s">
        <v>26</v>
      </c>
      <c r="I90" t="s">
        <v>275</v>
      </c>
      <c r="J90" t="s">
        <v>276</v>
      </c>
      <c r="K90" t="s">
        <v>231</v>
      </c>
      <c r="L90" t="s">
        <v>212</v>
      </c>
      <c r="M90" t="s">
        <v>31</v>
      </c>
      <c r="N90" t="s">
        <v>119</v>
      </c>
      <c r="O90" t="s">
        <v>143</v>
      </c>
      <c r="P90" s="1">
        <v>4000</v>
      </c>
      <c r="Q90">
        <v>2024</v>
      </c>
      <c r="R90" s="2">
        <v>202411</v>
      </c>
      <c r="S90" t="s">
        <v>34</v>
      </c>
      <c r="T90" t="s">
        <v>35</v>
      </c>
    </row>
    <row r="91" spans="1:20" ht="15">
      <c r="A91" t="s">
        <v>277</v>
      </c>
      <c r="B91" t="s">
        <v>82</v>
      </c>
      <c r="C91" t="s">
        <v>181</v>
      </c>
      <c r="D91" t="s">
        <v>47</v>
      </c>
      <c r="E91" t="s">
        <v>174</v>
      </c>
      <c r="F91" t="s">
        <v>113</v>
      </c>
      <c r="G91" s="3">
        <v>43000</v>
      </c>
      <c r="H91" s="1" t="s">
        <v>182</v>
      </c>
      <c r="I91" t="s">
        <v>278</v>
      </c>
      <c r="J91" t="s">
        <v>279</v>
      </c>
      <c r="K91" t="s">
        <v>211</v>
      </c>
      <c r="L91" t="s">
        <v>212</v>
      </c>
      <c r="M91" t="s">
        <v>31</v>
      </c>
      <c r="N91" t="s">
        <v>280</v>
      </c>
      <c r="O91" t="s">
        <v>55</v>
      </c>
      <c r="P91" s="1">
        <v>8000</v>
      </c>
      <c r="Q91">
        <v>2023</v>
      </c>
      <c r="R91" s="2">
        <v>202411</v>
      </c>
      <c r="S91" t="s">
        <v>34</v>
      </c>
      <c r="T91" t="s">
        <v>35</v>
      </c>
    </row>
    <row r="92" spans="1:20" ht="15">
      <c r="A92" t="s">
        <v>281</v>
      </c>
      <c r="B92" t="s">
        <v>82</v>
      </c>
      <c r="C92" t="s">
        <v>173</v>
      </c>
      <c r="D92" t="s">
        <v>23</v>
      </c>
      <c r="E92" t="s">
        <v>174</v>
      </c>
      <c r="F92" t="s">
        <v>25</v>
      </c>
      <c r="G92" s="3">
        <v>32000</v>
      </c>
      <c r="H92" s="1" t="s">
        <v>26</v>
      </c>
      <c r="I92" t="s">
        <v>282</v>
      </c>
      <c r="J92" t="s">
        <v>283</v>
      </c>
      <c r="K92" t="s">
        <v>211</v>
      </c>
      <c r="L92" t="s">
        <v>212</v>
      </c>
      <c r="M92" t="s">
        <v>93</v>
      </c>
      <c r="N92" t="s">
        <v>159</v>
      </c>
      <c r="O92" t="s">
        <v>55</v>
      </c>
      <c r="P92" s="1">
        <v>6000</v>
      </c>
      <c r="Q92">
        <v>2024</v>
      </c>
      <c r="R92" s="2">
        <v>202410</v>
      </c>
      <c r="S92" t="s">
        <v>78</v>
      </c>
      <c r="T92" t="s">
        <v>35</v>
      </c>
    </row>
    <row r="93" spans="1:20" ht="15">
      <c r="A93" t="s">
        <v>284</v>
      </c>
      <c r="B93" t="s">
        <v>82</v>
      </c>
      <c r="C93" t="s">
        <v>181</v>
      </c>
      <c r="D93" t="s">
        <v>23</v>
      </c>
      <c r="E93" t="s">
        <v>174</v>
      </c>
      <c r="F93" t="s">
        <v>113</v>
      </c>
      <c r="G93" s="3">
        <v>43000</v>
      </c>
      <c r="H93" s="1" t="s">
        <v>182</v>
      </c>
      <c r="I93" t="s">
        <v>285</v>
      </c>
      <c r="J93" t="s">
        <v>286</v>
      </c>
      <c r="K93" t="s">
        <v>211</v>
      </c>
      <c r="L93" t="s">
        <v>212</v>
      </c>
      <c r="M93" t="s">
        <v>31</v>
      </c>
      <c r="N93" t="s">
        <v>287</v>
      </c>
      <c r="O93" t="s">
        <v>33</v>
      </c>
      <c r="P93" s="1">
        <v>34000</v>
      </c>
      <c r="Q93">
        <v>2018</v>
      </c>
      <c r="R93" s="2">
        <v>202409</v>
      </c>
      <c r="S93" t="s">
        <v>56</v>
      </c>
      <c r="T93" t="s">
        <v>45</v>
      </c>
    </row>
    <row r="94" spans="1:20" ht="15">
      <c r="A94" t="s">
        <v>288</v>
      </c>
      <c r="B94" t="s">
        <v>82</v>
      </c>
      <c r="C94" t="s">
        <v>181</v>
      </c>
      <c r="D94" t="s">
        <v>23</v>
      </c>
      <c r="E94" t="s">
        <v>174</v>
      </c>
      <c r="F94" t="s">
        <v>113</v>
      </c>
      <c r="G94" s="3">
        <v>43000</v>
      </c>
      <c r="H94" s="1" t="s">
        <v>182</v>
      </c>
      <c r="I94" t="s">
        <v>289</v>
      </c>
      <c r="J94" t="s">
        <v>290</v>
      </c>
      <c r="K94" t="s">
        <v>211</v>
      </c>
      <c r="L94" t="s">
        <v>212</v>
      </c>
      <c r="M94" t="s">
        <v>31</v>
      </c>
      <c r="N94" t="s">
        <v>287</v>
      </c>
      <c r="O94" t="s">
        <v>143</v>
      </c>
      <c r="P94" s="1">
        <v>20000</v>
      </c>
      <c r="Q94">
        <v>2021</v>
      </c>
      <c r="R94" s="2">
        <v>202406</v>
      </c>
      <c r="S94" t="s">
        <v>188</v>
      </c>
      <c r="T94" t="s">
        <v>91</v>
      </c>
    </row>
    <row r="95" spans="1:20" ht="15">
      <c r="A95" t="s">
        <v>291</v>
      </c>
      <c r="B95" t="s">
        <v>82</v>
      </c>
      <c r="C95" t="s">
        <v>181</v>
      </c>
      <c r="D95" t="s">
        <v>23</v>
      </c>
      <c r="E95" t="s">
        <v>174</v>
      </c>
      <c r="F95" t="s">
        <v>113</v>
      </c>
      <c r="G95" s="3">
        <v>43000</v>
      </c>
      <c r="H95" s="1" t="s">
        <v>182</v>
      </c>
      <c r="I95" t="s">
        <v>289</v>
      </c>
      <c r="J95" t="s">
        <v>290</v>
      </c>
      <c r="K95" t="s">
        <v>211</v>
      </c>
      <c r="L95" t="s">
        <v>212</v>
      </c>
      <c r="M95" t="s">
        <v>31</v>
      </c>
      <c r="N95" t="s">
        <v>287</v>
      </c>
      <c r="O95" t="s">
        <v>143</v>
      </c>
      <c r="P95" s="1">
        <v>20000</v>
      </c>
      <c r="Q95">
        <v>2021</v>
      </c>
      <c r="R95" s="2">
        <v>202406</v>
      </c>
      <c r="S95" t="s">
        <v>188</v>
      </c>
      <c r="T95" t="s">
        <v>91</v>
      </c>
    </row>
    <row r="96" spans="1:20" ht="15">
      <c r="A96" t="s">
        <v>292</v>
      </c>
      <c r="B96" t="s">
        <v>82</v>
      </c>
      <c r="C96" t="s">
        <v>181</v>
      </c>
      <c r="D96" t="s">
        <v>23</v>
      </c>
      <c r="E96" t="s">
        <v>174</v>
      </c>
      <c r="F96" t="s">
        <v>113</v>
      </c>
      <c r="G96" s="3">
        <v>43000</v>
      </c>
      <c r="H96" s="1" t="s">
        <v>182</v>
      </c>
      <c r="I96" t="s">
        <v>289</v>
      </c>
      <c r="J96" t="s">
        <v>290</v>
      </c>
      <c r="K96" t="s">
        <v>211</v>
      </c>
      <c r="L96" t="s">
        <v>212</v>
      </c>
      <c r="M96" t="s">
        <v>31</v>
      </c>
      <c r="N96" t="s">
        <v>287</v>
      </c>
      <c r="O96" t="s">
        <v>143</v>
      </c>
      <c r="P96" s="1">
        <v>20000</v>
      </c>
      <c r="Q96">
        <v>2021</v>
      </c>
      <c r="R96" s="2">
        <v>202406</v>
      </c>
      <c r="S96" t="s">
        <v>188</v>
      </c>
      <c r="T96" t="s">
        <v>91</v>
      </c>
    </row>
    <row r="97" spans="1:20" ht="15">
      <c r="A97" t="s">
        <v>293</v>
      </c>
      <c r="B97" t="s">
        <v>139</v>
      </c>
      <c r="C97" t="s">
        <v>294</v>
      </c>
      <c r="D97" t="s">
        <v>165</v>
      </c>
      <c r="E97" t="s">
        <v>295</v>
      </c>
      <c r="F97" t="s">
        <v>25</v>
      </c>
      <c r="G97" s="3">
        <v>115900</v>
      </c>
      <c r="H97" s="1" t="s">
        <v>167</v>
      </c>
      <c r="I97" t="s">
        <v>296</v>
      </c>
      <c r="J97" t="s">
        <v>297</v>
      </c>
      <c r="K97" t="s">
        <v>231</v>
      </c>
      <c r="L97" t="s">
        <v>212</v>
      </c>
      <c r="M97" t="s">
        <v>31</v>
      </c>
      <c r="N97" t="s">
        <v>298</v>
      </c>
      <c r="O97" t="s">
        <v>55</v>
      </c>
      <c r="P97" s="1">
        <v>2500</v>
      </c>
      <c r="Q97">
        <v>2024</v>
      </c>
      <c r="R97" s="2">
        <v>202412</v>
      </c>
      <c r="S97" t="s">
        <v>120</v>
      </c>
      <c r="T97" t="s">
        <v>35</v>
      </c>
    </row>
    <row r="98" spans="1:20" ht="15">
      <c r="A98" t="s">
        <v>299</v>
      </c>
      <c r="B98" t="s">
        <v>139</v>
      </c>
      <c r="C98" t="s">
        <v>294</v>
      </c>
      <c r="D98" t="s">
        <v>165</v>
      </c>
      <c r="E98" t="s">
        <v>295</v>
      </c>
      <c r="F98" t="s">
        <v>25</v>
      </c>
      <c r="G98" s="3">
        <v>115900</v>
      </c>
      <c r="H98" s="1" t="s">
        <v>167</v>
      </c>
      <c r="I98" t="s">
        <v>296</v>
      </c>
      <c r="J98" t="s">
        <v>297</v>
      </c>
      <c r="K98" t="s">
        <v>231</v>
      </c>
      <c r="L98" t="s">
        <v>212</v>
      </c>
      <c r="M98" t="s">
        <v>31</v>
      </c>
      <c r="N98" t="s">
        <v>298</v>
      </c>
      <c r="O98" t="s">
        <v>55</v>
      </c>
      <c r="P98" s="1">
        <v>2500</v>
      </c>
      <c r="Q98">
        <v>2024</v>
      </c>
      <c r="R98" s="2">
        <v>202412</v>
      </c>
      <c r="S98" t="s">
        <v>120</v>
      </c>
      <c r="T98" t="s">
        <v>35</v>
      </c>
    </row>
    <row r="99" spans="1:20" ht="15">
      <c r="A99" t="s">
        <v>300</v>
      </c>
      <c r="B99" t="s">
        <v>139</v>
      </c>
      <c r="C99" t="s">
        <v>294</v>
      </c>
      <c r="D99" t="s">
        <v>165</v>
      </c>
      <c r="E99" t="s">
        <v>295</v>
      </c>
      <c r="F99" t="s">
        <v>25</v>
      </c>
      <c r="G99" s="3">
        <v>115900</v>
      </c>
      <c r="H99" s="1" t="s">
        <v>167</v>
      </c>
      <c r="I99" t="s">
        <v>296</v>
      </c>
      <c r="J99" t="s">
        <v>297</v>
      </c>
      <c r="K99" t="s">
        <v>231</v>
      </c>
      <c r="L99" t="s">
        <v>212</v>
      </c>
      <c r="M99" t="s">
        <v>31</v>
      </c>
      <c r="N99" t="s">
        <v>298</v>
      </c>
      <c r="O99" t="s">
        <v>55</v>
      </c>
      <c r="P99" s="1">
        <v>2500</v>
      </c>
      <c r="Q99">
        <v>2024</v>
      </c>
      <c r="R99" s="2">
        <v>202412</v>
      </c>
      <c r="S99" t="s">
        <v>120</v>
      </c>
      <c r="T99" t="s">
        <v>35</v>
      </c>
    </row>
    <row r="100" spans="1:20" ht="15">
      <c r="A100" t="s">
        <v>301</v>
      </c>
      <c r="B100" t="s">
        <v>139</v>
      </c>
      <c r="C100" t="s">
        <v>294</v>
      </c>
      <c r="D100" t="s">
        <v>165</v>
      </c>
      <c r="E100" t="s">
        <v>295</v>
      </c>
      <c r="F100" t="s">
        <v>25</v>
      </c>
      <c r="G100" s="3">
        <v>115900</v>
      </c>
      <c r="H100" s="1" t="s">
        <v>167</v>
      </c>
      <c r="I100" t="s">
        <v>296</v>
      </c>
      <c r="J100" t="s">
        <v>297</v>
      </c>
      <c r="K100" t="s">
        <v>231</v>
      </c>
      <c r="L100" t="s">
        <v>212</v>
      </c>
      <c r="M100" t="s">
        <v>31</v>
      </c>
      <c r="N100" t="s">
        <v>298</v>
      </c>
      <c r="O100" t="s">
        <v>55</v>
      </c>
      <c r="P100" s="1">
        <v>2500</v>
      </c>
      <c r="Q100">
        <v>2024</v>
      </c>
      <c r="R100" s="2">
        <v>202412</v>
      </c>
      <c r="S100" t="s">
        <v>120</v>
      </c>
      <c r="T100" t="s">
        <v>35</v>
      </c>
    </row>
    <row r="101" spans="1:20" ht="15">
      <c r="A101" t="s">
        <v>302</v>
      </c>
      <c r="B101" t="s">
        <v>139</v>
      </c>
      <c r="C101" t="s">
        <v>294</v>
      </c>
      <c r="D101" t="s">
        <v>165</v>
      </c>
      <c r="E101" t="s">
        <v>295</v>
      </c>
      <c r="F101" t="s">
        <v>25</v>
      </c>
      <c r="G101" s="3">
        <v>115900</v>
      </c>
      <c r="H101" s="1" t="s">
        <v>167</v>
      </c>
      <c r="I101" t="s">
        <v>296</v>
      </c>
      <c r="J101" t="s">
        <v>297</v>
      </c>
      <c r="K101" t="s">
        <v>231</v>
      </c>
      <c r="L101" t="s">
        <v>212</v>
      </c>
      <c r="M101" t="s">
        <v>31</v>
      </c>
      <c r="N101" t="s">
        <v>298</v>
      </c>
      <c r="O101" t="s">
        <v>55</v>
      </c>
      <c r="P101" s="1">
        <v>2500</v>
      </c>
      <c r="Q101">
        <v>2024</v>
      </c>
      <c r="R101" s="2">
        <v>202412</v>
      </c>
      <c r="S101" t="s">
        <v>120</v>
      </c>
      <c r="T101" t="s">
        <v>35</v>
      </c>
    </row>
    <row r="102" spans="1:20" ht="15">
      <c r="A102" t="s">
        <v>303</v>
      </c>
      <c r="B102" t="s">
        <v>82</v>
      </c>
      <c r="C102" t="s">
        <v>304</v>
      </c>
      <c r="D102" t="s">
        <v>23</v>
      </c>
      <c r="E102" t="s">
        <v>24</v>
      </c>
      <c r="F102" t="s">
        <v>25</v>
      </c>
      <c r="G102" s="3">
        <v>26500</v>
      </c>
      <c r="H102" s="1" t="s">
        <v>26</v>
      </c>
      <c r="I102" t="s">
        <v>305</v>
      </c>
      <c r="J102" t="s">
        <v>306</v>
      </c>
      <c r="K102" t="s">
        <v>307</v>
      </c>
      <c r="L102" t="s">
        <v>308</v>
      </c>
      <c r="M102" t="s">
        <v>31</v>
      </c>
      <c r="N102" t="s">
        <v>159</v>
      </c>
      <c r="O102" t="s">
        <v>55</v>
      </c>
      <c r="P102" s="1">
        <v>18000</v>
      </c>
      <c r="Q102">
        <v>2022</v>
      </c>
      <c r="R102" s="2">
        <v>202410</v>
      </c>
      <c r="S102" t="s">
        <v>78</v>
      </c>
      <c r="T102" t="s">
        <v>35</v>
      </c>
    </row>
    <row r="103" spans="1:20" ht="15">
      <c r="A103" t="s">
        <v>309</v>
      </c>
      <c r="B103" t="s">
        <v>82</v>
      </c>
      <c r="C103" t="s">
        <v>310</v>
      </c>
      <c r="D103" t="s">
        <v>23</v>
      </c>
      <c r="E103" t="s">
        <v>24</v>
      </c>
      <c r="F103" t="s">
        <v>25</v>
      </c>
      <c r="G103" s="3">
        <v>31500</v>
      </c>
      <c r="H103" s="1" t="s">
        <v>26</v>
      </c>
      <c r="I103" t="s">
        <v>311</v>
      </c>
      <c r="J103" t="s">
        <v>312</v>
      </c>
      <c r="K103" t="s">
        <v>307</v>
      </c>
      <c r="L103" t="s">
        <v>308</v>
      </c>
      <c r="M103" t="s">
        <v>31</v>
      </c>
      <c r="N103" t="s">
        <v>313</v>
      </c>
      <c r="O103" t="s">
        <v>314</v>
      </c>
      <c r="P103" s="1">
        <v>40000</v>
      </c>
      <c r="Q103">
        <v>2017</v>
      </c>
      <c r="R103" s="2">
        <v>202408</v>
      </c>
      <c r="S103" t="s">
        <v>179</v>
      </c>
      <c r="T103" t="s">
        <v>45</v>
      </c>
    </row>
    <row r="104" spans="1:20" ht="15">
      <c r="A104" t="s">
        <v>315</v>
      </c>
      <c r="B104" t="s">
        <v>82</v>
      </c>
      <c r="C104" t="s">
        <v>316</v>
      </c>
      <c r="D104" t="s">
        <v>23</v>
      </c>
      <c r="E104" t="s">
        <v>24</v>
      </c>
      <c r="F104" t="s">
        <v>25</v>
      </c>
      <c r="G104" s="3">
        <v>56900</v>
      </c>
      <c r="H104" s="1" t="s">
        <v>182</v>
      </c>
      <c r="I104" t="s">
        <v>317</v>
      </c>
      <c r="J104" t="s">
        <v>318</v>
      </c>
      <c r="K104" t="s">
        <v>307</v>
      </c>
      <c r="L104" t="s">
        <v>308</v>
      </c>
      <c r="M104" t="s">
        <v>31</v>
      </c>
      <c r="N104" t="s">
        <v>280</v>
      </c>
      <c r="O104" t="s">
        <v>55</v>
      </c>
      <c r="P104" s="1">
        <v>28000</v>
      </c>
      <c r="Q104">
        <v>2019</v>
      </c>
      <c r="R104" s="2">
        <v>202407</v>
      </c>
      <c r="S104" t="s">
        <v>44</v>
      </c>
      <c r="T104" t="s">
        <v>45</v>
      </c>
    </row>
    <row r="105" spans="1:20" ht="15">
      <c r="A105" t="s">
        <v>319</v>
      </c>
      <c r="B105" t="s">
        <v>82</v>
      </c>
      <c r="C105" t="s">
        <v>320</v>
      </c>
      <c r="D105" t="s">
        <v>23</v>
      </c>
      <c r="E105" t="s">
        <v>24</v>
      </c>
      <c r="F105" t="s">
        <v>25</v>
      </c>
      <c r="G105" s="3">
        <v>35800</v>
      </c>
      <c r="H105" s="1" t="s">
        <v>26</v>
      </c>
      <c r="I105" t="s">
        <v>321</v>
      </c>
      <c r="J105" t="s">
        <v>322</v>
      </c>
      <c r="K105" t="s">
        <v>307</v>
      </c>
      <c r="L105" t="s">
        <v>308</v>
      </c>
      <c r="M105" t="s">
        <v>31</v>
      </c>
      <c r="N105" t="s">
        <v>323</v>
      </c>
      <c r="O105" t="s">
        <v>143</v>
      </c>
      <c r="P105" s="1">
        <v>24000</v>
      </c>
      <c r="Q105">
        <v>2020</v>
      </c>
      <c r="R105" s="2">
        <v>202409</v>
      </c>
      <c r="S105" t="s">
        <v>56</v>
      </c>
      <c r="T105" t="s">
        <v>45</v>
      </c>
    </row>
    <row r="106" spans="1:20" ht="15">
      <c r="A106" t="s">
        <v>324</v>
      </c>
      <c r="B106" t="s">
        <v>82</v>
      </c>
      <c r="C106" t="s">
        <v>181</v>
      </c>
      <c r="D106" t="s">
        <v>23</v>
      </c>
      <c r="E106" t="s">
        <v>24</v>
      </c>
      <c r="F106" t="s">
        <v>25</v>
      </c>
      <c r="G106" s="3">
        <v>44800</v>
      </c>
      <c r="H106" s="1" t="s">
        <v>182</v>
      </c>
      <c r="I106" t="s">
        <v>325</v>
      </c>
      <c r="J106" t="s">
        <v>326</v>
      </c>
      <c r="K106" t="s">
        <v>307</v>
      </c>
      <c r="L106" t="s">
        <v>308</v>
      </c>
      <c r="M106" t="s">
        <v>31</v>
      </c>
      <c r="N106" t="s">
        <v>178</v>
      </c>
      <c r="O106" t="s">
        <v>109</v>
      </c>
      <c r="P106" s="1">
        <v>18000</v>
      </c>
      <c r="Q106">
        <v>2022</v>
      </c>
      <c r="R106" s="2">
        <v>202406</v>
      </c>
      <c r="S106" t="s">
        <v>188</v>
      </c>
      <c r="T106" t="s">
        <v>91</v>
      </c>
    </row>
    <row r="107" spans="1:20" ht="15">
      <c r="A107" t="s">
        <v>327</v>
      </c>
      <c r="B107" t="s">
        <v>82</v>
      </c>
      <c r="C107" t="s">
        <v>181</v>
      </c>
      <c r="D107" t="s">
        <v>23</v>
      </c>
      <c r="E107" t="s">
        <v>24</v>
      </c>
      <c r="F107" t="s">
        <v>25</v>
      </c>
      <c r="G107" s="3">
        <v>44800</v>
      </c>
      <c r="H107" s="1" t="s">
        <v>182</v>
      </c>
      <c r="I107" t="s">
        <v>325</v>
      </c>
      <c r="J107" t="s">
        <v>326</v>
      </c>
      <c r="K107" t="s">
        <v>307</v>
      </c>
      <c r="L107" t="s">
        <v>308</v>
      </c>
      <c r="M107" t="s">
        <v>31</v>
      </c>
      <c r="N107" t="s">
        <v>178</v>
      </c>
      <c r="O107" t="s">
        <v>109</v>
      </c>
      <c r="P107" s="1">
        <v>18000</v>
      </c>
      <c r="Q107">
        <v>2022</v>
      </c>
      <c r="R107" s="2">
        <v>202406</v>
      </c>
      <c r="S107" t="s">
        <v>188</v>
      </c>
      <c r="T107" t="s">
        <v>91</v>
      </c>
    </row>
    <row r="108" spans="1:20" ht="15">
      <c r="A108" t="s">
        <v>328</v>
      </c>
      <c r="B108" t="s">
        <v>82</v>
      </c>
      <c r="C108" t="s">
        <v>181</v>
      </c>
      <c r="D108" t="s">
        <v>23</v>
      </c>
      <c r="E108" t="s">
        <v>24</v>
      </c>
      <c r="F108" t="s">
        <v>25</v>
      </c>
      <c r="G108" s="3">
        <v>44800</v>
      </c>
      <c r="H108" s="1" t="s">
        <v>182</v>
      </c>
      <c r="I108" t="s">
        <v>325</v>
      </c>
      <c r="J108" t="s">
        <v>326</v>
      </c>
      <c r="K108" t="s">
        <v>307</v>
      </c>
      <c r="L108" t="s">
        <v>308</v>
      </c>
      <c r="M108" t="s">
        <v>31</v>
      </c>
      <c r="N108" t="s">
        <v>178</v>
      </c>
      <c r="O108" t="s">
        <v>109</v>
      </c>
      <c r="P108" s="1">
        <v>18000</v>
      </c>
      <c r="Q108">
        <v>2022</v>
      </c>
      <c r="R108" s="2">
        <v>202406</v>
      </c>
      <c r="S108" t="s">
        <v>188</v>
      </c>
      <c r="T108" t="s">
        <v>91</v>
      </c>
    </row>
    <row r="109" spans="1:20" ht="15">
      <c r="A109" t="s">
        <v>329</v>
      </c>
      <c r="B109" t="s">
        <v>330</v>
      </c>
      <c r="C109" t="s">
        <v>331</v>
      </c>
      <c r="D109" t="s">
        <v>23</v>
      </c>
      <c r="E109" t="s">
        <v>24</v>
      </c>
      <c r="F109" t="s">
        <v>113</v>
      </c>
      <c r="G109" s="3">
        <v>10435</v>
      </c>
      <c r="H109" s="1" t="s">
        <v>182</v>
      </c>
      <c r="I109" t="s">
        <v>332</v>
      </c>
      <c r="J109" t="s">
        <v>99</v>
      </c>
      <c r="K109" t="s">
        <v>333</v>
      </c>
      <c r="L109" t="s">
        <v>308</v>
      </c>
      <c r="M109" t="s">
        <v>76</v>
      </c>
      <c r="O109" t="s">
        <v>109</v>
      </c>
      <c r="P109" s="1">
        <v>6000</v>
      </c>
      <c r="Q109">
        <v>2024</v>
      </c>
      <c r="R109" s="2">
        <v>202405</v>
      </c>
      <c r="S109" t="s">
        <v>160</v>
      </c>
      <c r="T109" t="s">
        <v>91</v>
      </c>
    </row>
    <row r="110" spans="1:20" ht="15">
      <c r="A110" t="s">
        <v>334</v>
      </c>
      <c r="B110" t="s">
        <v>330</v>
      </c>
      <c r="C110" t="s">
        <v>331</v>
      </c>
      <c r="D110" t="s">
        <v>23</v>
      </c>
      <c r="E110" t="s">
        <v>24</v>
      </c>
      <c r="F110" t="s">
        <v>113</v>
      </c>
      <c r="G110" s="3">
        <v>10435</v>
      </c>
      <c r="H110" s="1" t="s">
        <v>182</v>
      </c>
      <c r="I110" t="s">
        <v>332</v>
      </c>
      <c r="J110" t="s">
        <v>99</v>
      </c>
      <c r="K110" t="s">
        <v>333</v>
      </c>
      <c r="L110" t="s">
        <v>308</v>
      </c>
      <c r="M110" t="s">
        <v>76</v>
      </c>
      <c r="O110" t="s">
        <v>109</v>
      </c>
      <c r="P110" s="1">
        <v>6000</v>
      </c>
      <c r="Q110">
        <v>2024</v>
      </c>
      <c r="R110" s="2">
        <v>202405</v>
      </c>
      <c r="S110" t="s">
        <v>160</v>
      </c>
      <c r="T110" t="s">
        <v>91</v>
      </c>
    </row>
    <row r="111" spans="1:20" ht="15">
      <c r="A111" t="s">
        <v>335</v>
      </c>
      <c r="B111" t="s">
        <v>330</v>
      </c>
      <c r="C111" t="s">
        <v>331</v>
      </c>
      <c r="D111" t="s">
        <v>137</v>
      </c>
      <c r="E111" t="s">
        <v>24</v>
      </c>
      <c r="F111" t="s">
        <v>113</v>
      </c>
      <c r="G111" s="3">
        <v>10436</v>
      </c>
      <c r="H111" s="1" t="s">
        <v>182</v>
      </c>
      <c r="I111" t="s">
        <v>332</v>
      </c>
      <c r="J111" t="s">
        <v>99</v>
      </c>
      <c r="K111" t="s">
        <v>333</v>
      </c>
      <c r="L111" t="s">
        <v>308</v>
      </c>
      <c r="M111" t="s">
        <v>76</v>
      </c>
      <c r="O111" t="s">
        <v>109</v>
      </c>
      <c r="P111" s="1">
        <v>6000</v>
      </c>
      <c r="Q111">
        <v>2024</v>
      </c>
      <c r="R111" s="2">
        <v>202405</v>
      </c>
      <c r="S111" t="s">
        <v>160</v>
      </c>
      <c r="T111" t="s">
        <v>91</v>
      </c>
    </row>
    <row r="112" spans="1:20" ht="15">
      <c r="A112" t="s">
        <v>336</v>
      </c>
      <c r="B112" t="s">
        <v>82</v>
      </c>
      <c r="C112" t="s">
        <v>337</v>
      </c>
      <c r="D112" t="s">
        <v>72</v>
      </c>
      <c r="E112" t="s">
        <v>73</v>
      </c>
      <c r="F112" t="s">
        <v>25</v>
      </c>
      <c r="G112" s="3">
        <v>58500</v>
      </c>
      <c r="H112" s="1" t="s">
        <v>182</v>
      </c>
      <c r="I112" t="s">
        <v>338</v>
      </c>
      <c r="J112" t="s">
        <v>339</v>
      </c>
      <c r="K112" t="s">
        <v>307</v>
      </c>
      <c r="L112" t="s">
        <v>308</v>
      </c>
      <c r="M112" t="s">
        <v>340</v>
      </c>
      <c r="O112" t="s">
        <v>170</v>
      </c>
      <c r="P112" s="1">
        <v>3000</v>
      </c>
      <c r="Q112">
        <v>2024</v>
      </c>
      <c r="R112" s="2">
        <v>202412</v>
      </c>
      <c r="S112" t="s">
        <v>120</v>
      </c>
      <c r="T112" t="s">
        <v>35</v>
      </c>
    </row>
    <row r="113" spans="1:20" ht="15">
      <c r="A113" t="s">
        <v>341</v>
      </c>
      <c r="B113" t="s">
        <v>82</v>
      </c>
      <c r="C113" t="s">
        <v>337</v>
      </c>
      <c r="D113" t="s">
        <v>72</v>
      </c>
      <c r="E113" t="s">
        <v>73</v>
      </c>
      <c r="F113" t="s">
        <v>25</v>
      </c>
      <c r="G113" s="3">
        <v>58500</v>
      </c>
      <c r="H113" s="1" t="s">
        <v>182</v>
      </c>
      <c r="I113" t="s">
        <v>342</v>
      </c>
      <c r="J113" t="s">
        <v>343</v>
      </c>
      <c r="K113" t="s">
        <v>344</v>
      </c>
      <c r="L113" t="s">
        <v>308</v>
      </c>
      <c r="M113" t="s">
        <v>340</v>
      </c>
      <c r="O113" t="s">
        <v>314</v>
      </c>
      <c r="P113" s="1">
        <v>6000</v>
      </c>
      <c r="Q113">
        <v>2023</v>
      </c>
      <c r="R113" s="2">
        <v>202411</v>
      </c>
      <c r="S113" t="s">
        <v>34</v>
      </c>
      <c r="T113" t="s">
        <v>35</v>
      </c>
    </row>
    <row r="114" spans="1:20" ht="15">
      <c r="A114" t="s">
        <v>345</v>
      </c>
      <c r="B114" t="s">
        <v>346</v>
      </c>
      <c r="C114" t="s">
        <v>347</v>
      </c>
      <c r="D114" t="s">
        <v>72</v>
      </c>
      <c r="E114" t="s">
        <v>73</v>
      </c>
      <c r="F114" t="s">
        <v>25</v>
      </c>
      <c r="G114" s="3">
        <v>34500</v>
      </c>
      <c r="H114" s="1" t="s">
        <v>26</v>
      </c>
      <c r="I114" t="s">
        <v>348</v>
      </c>
      <c r="J114" t="s">
        <v>349</v>
      </c>
      <c r="K114" t="s">
        <v>350</v>
      </c>
      <c r="L114" t="s">
        <v>308</v>
      </c>
      <c r="M114" t="s">
        <v>31</v>
      </c>
      <c r="N114" t="s">
        <v>159</v>
      </c>
      <c r="O114" t="s">
        <v>77</v>
      </c>
      <c r="P114" s="1">
        <v>5000</v>
      </c>
      <c r="Q114">
        <v>2024</v>
      </c>
      <c r="R114" s="2">
        <v>202411</v>
      </c>
      <c r="S114" t="s">
        <v>34</v>
      </c>
      <c r="T114" t="s">
        <v>35</v>
      </c>
    </row>
    <row r="115" spans="1:20" ht="15">
      <c r="A115" t="s">
        <v>351</v>
      </c>
      <c r="B115" t="s">
        <v>346</v>
      </c>
      <c r="C115" t="s">
        <v>347</v>
      </c>
      <c r="D115" t="s">
        <v>72</v>
      </c>
      <c r="E115" t="s">
        <v>73</v>
      </c>
      <c r="F115" t="s">
        <v>25</v>
      </c>
      <c r="G115" s="3">
        <v>34500</v>
      </c>
      <c r="H115" s="1" t="s">
        <v>26</v>
      </c>
      <c r="I115" t="s">
        <v>348</v>
      </c>
      <c r="J115" t="s">
        <v>349</v>
      </c>
      <c r="K115" t="s">
        <v>350</v>
      </c>
      <c r="L115" t="s">
        <v>308</v>
      </c>
      <c r="M115" t="s">
        <v>31</v>
      </c>
      <c r="N115" t="s">
        <v>159</v>
      </c>
      <c r="O115" t="s">
        <v>77</v>
      </c>
      <c r="P115" s="1">
        <v>5000</v>
      </c>
      <c r="Q115">
        <v>2024</v>
      </c>
      <c r="R115" s="2">
        <v>202411</v>
      </c>
      <c r="S115" t="s">
        <v>34</v>
      </c>
      <c r="T115" t="s">
        <v>35</v>
      </c>
    </row>
    <row r="116" spans="1:20" ht="15">
      <c r="A116" t="s">
        <v>352</v>
      </c>
      <c r="B116" t="s">
        <v>346</v>
      </c>
      <c r="C116" t="s">
        <v>347</v>
      </c>
      <c r="D116" t="s">
        <v>72</v>
      </c>
      <c r="E116" t="s">
        <v>73</v>
      </c>
      <c r="F116" t="s">
        <v>25</v>
      </c>
      <c r="G116" s="3">
        <v>34500</v>
      </c>
      <c r="H116" s="1" t="s">
        <v>26</v>
      </c>
      <c r="I116" t="s">
        <v>348</v>
      </c>
      <c r="J116" t="s">
        <v>349</v>
      </c>
      <c r="K116" t="s">
        <v>350</v>
      </c>
      <c r="L116" t="s">
        <v>308</v>
      </c>
      <c r="M116" t="s">
        <v>31</v>
      </c>
      <c r="N116" t="s">
        <v>159</v>
      </c>
      <c r="O116" t="s">
        <v>77</v>
      </c>
      <c r="P116" s="1">
        <v>5000</v>
      </c>
      <c r="Q116">
        <v>2024</v>
      </c>
      <c r="R116" s="2">
        <v>202411</v>
      </c>
      <c r="S116" t="s">
        <v>34</v>
      </c>
      <c r="T116" t="s">
        <v>35</v>
      </c>
    </row>
    <row r="117" spans="1:20" ht="15">
      <c r="A117" t="s">
        <v>353</v>
      </c>
      <c r="B117" t="s">
        <v>82</v>
      </c>
      <c r="C117" t="s">
        <v>337</v>
      </c>
      <c r="D117" t="s">
        <v>72</v>
      </c>
      <c r="E117" t="s">
        <v>73</v>
      </c>
      <c r="F117" t="s">
        <v>25</v>
      </c>
      <c r="G117" s="3">
        <v>58500</v>
      </c>
      <c r="H117" s="1" t="s">
        <v>182</v>
      </c>
      <c r="I117" t="s">
        <v>354</v>
      </c>
      <c r="J117" t="s">
        <v>355</v>
      </c>
      <c r="K117" t="s">
        <v>307</v>
      </c>
      <c r="L117" t="s">
        <v>308</v>
      </c>
      <c r="M117" t="s">
        <v>340</v>
      </c>
      <c r="O117" t="s">
        <v>170</v>
      </c>
      <c r="P117" s="1">
        <v>5000</v>
      </c>
      <c r="Q117">
        <v>2024</v>
      </c>
      <c r="R117" s="2">
        <v>202410</v>
      </c>
      <c r="S117" t="s">
        <v>78</v>
      </c>
      <c r="T117" t="s">
        <v>35</v>
      </c>
    </row>
    <row r="118" spans="1:20" ht="15">
      <c r="A118" t="s">
        <v>356</v>
      </c>
      <c r="B118" t="s">
        <v>82</v>
      </c>
      <c r="C118" t="s">
        <v>337</v>
      </c>
      <c r="D118" t="s">
        <v>72</v>
      </c>
      <c r="E118" t="s">
        <v>73</v>
      </c>
      <c r="F118" t="s">
        <v>25</v>
      </c>
      <c r="G118" s="3">
        <v>58500</v>
      </c>
      <c r="H118" s="1" t="s">
        <v>182</v>
      </c>
      <c r="I118" t="s">
        <v>357</v>
      </c>
      <c r="J118" t="s">
        <v>358</v>
      </c>
      <c r="K118" t="s">
        <v>359</v>
      </c>
      <c r="L118" t="s">
        <v>308</v>
      </c>
      <c r="M118" t="s">
        <v>340</v>
      </c>
      <c r="O118" t="s">
        <v>170</v>
      </c>
      <c r="P118" s="1">
        <v>27000</v>
      </c>
      <c r="Q118">
        <v>2019</v>
      </c>
      <c r="R118" s="2">
        <v>202408</v>
      </c>
      <c r="S118" t="s">
        <v>179</v>
      </c>
      <c r="T118" t="s">
        <v>45</v>
      </c>
    </row>
    <row r="119" spans="1:20" ht="15">
      <c r="A119" t="s">
        <v>360</v>
      </c>
      <c r="B119" t="s">
        <v>82</v>
      </c>
      <c r="C119" t="s">
        <v>361</v>
      </c>
      <c r="D119" t="s">
        <v>72</v>
      </c>
      <c r="E119" t="s">
        <v>73</v>
      </c>
      <c r="F119" t="s">
        <v>25</v>
      </c>
      <c r="G119" s="3">
        <v>39500</v>
      </c>
      <c r="H119" s="1" t="s">
        <v>26</v>
      </c>
      <c r="I119" t="s">
        <v>362</v>
      </c>
      <c r="J119" t="s">
        <v>363</v>
      </c>
      <c r="K119" t="s">
        <v>344</v>
      </c>
      <c r="L119" t="s">
        <v>308</v>
      </c>
      <c r="M119" t="s">
        <v>31</v>
      </c>
      <c r="N119" t="s">
        <v>178</v>
      </c>
      <c r="O119" t="s">
        <v>55</v>
      </c>
      <c r="P119" s="1">
        <v>17000</v>
      </c>
      <c r="Q119">
        <v>2021</v>
      </c>
      <c r="R119" s="2">
        <v>202407</v>
      </c>
      <c r="S119" t="s">
        <v>44</v>
      </c>
      <c r="T119" t="s">
        <v>45</v>
      </c>
    </row>
    <row r="120" spans="1:20" ht="15">
      <c r="A120" t="s">
        <v>364</v>
      </c>
      <c r="B120" t="s">
        <v>82</v>
      </c>
      <c r="C120" t="s">
        <v>83</v>
      </c>
      <c r="D120" t="s">
        <v>72</v>
      </c>
      <c r="E120" t="s">
        <v>73</v>
      </c>
      <c r="F120" t="s">
        <v>25</v>
      </c>
      <c r="G120" s="3">
        <v>29500</v>
      </c>
      <c r="H120" s="1" t="s">
        <v>26</v>
      </c>
      <c r="I120" t="s">
        <v>365</v>
      </c>
      <c r="J120" t="s">
        <v>366</v>
      </c>
      <c r="K120" t="s">
        <v>344</v>
      </c>
      <c r="L120" t="s">
        <v>308</v>
      </c>
      <c r="M120" t="s">
        <v>93</v>
      </c>
      <c r="N120" t="s">
        <v>367</v>
      </c>
      <c r="O120" t="s">
        <v>170</v>
      </c>
      <c r="P120" s="1">
        <v>9000</v>
      </c>
      <c r="Q120">
        <v>2023</v>
      </c>
      <c r="R120" s="2">
        <v>202404</v>
      </c>
      <c r="S120" t="s">
        <v>90</v>
      </c>
      <c r="T120" t="s">
        <v>91</v>
      </c>
    </row>
    <row r="121" spans="1:20" ht="15">
      <c r="A121" t="s">
        <v>368</v>
      </c>
      <c r="B121" t="s">
        <v>82</v>
      </c>
      <c r="C121" t="s">
        <v>83</v>
      </c>
      <c r="D121" t="s">
        <v>72</v>
      </c>
      <c r="E121" t="s">
        <v>73</v>
      </c>
      <c r="F121" t="s">
        <v>25</v>
      </c>
      <c r="G121" s="3">
        <v>29500</v>
      </c>
      <c r="H121" s="1" t="s">
        <v>26</v>
      </c>
      <c r="I121" t="s">
        <v>365</v>
      </c>
      <c r="J121" t="s">
        <v>366</v>
      </c>
      <c r="K121" t="s">
        <v>344</v>
      </c>
      <c r="L121" t="s">
        <v>308</v>
      </c>
      <c r="M121" t="s">
        <v>93</v>
      </c>
      <c r="N121" t="s">
        <v>367</v>
      </c>
      <c r="O121" t="s">
        <v>170</v>
      </c>
      <c r="P121" s="1">
        <v>9000</v>
      </c>
      <c r="Q121">
        <v>2023</v>
      </c>
      <c r="R121" s="2">
        <v>202404</v>
      </c>
      <c r="S121" t="s">
        <v>90</v>
      </c>
      <c r="T121" t="s">
        <v>91</v>
      </c>
    </row>
    <row r="122" spans="1:20" ht="15">
      <c r="A122" t="s">
        <v>369</v>
      </c>
      <c r="B122" t="s">
        <v>82</v>
      </c>
      <c r="C122" t="s">
        <v>83</v>
      </c>
      <c r="D122" t="s">
        <v>72</v>
      </c>
      <c r="E122" t="s">
        <v>73</v>
      </c>
      <c r="F122" t="s">
        <v>25</v>
      </c>
      <c r="G122" s="3">
        <v>29500</v>
      </c>
      <c r="H122" s="1" t="s">
        <v>26</v>
      </c>
      <c r="I122" t="s">
        <v>365</v>
      </c>
      <c r="J122" t="s">
        <v>366</v>
      </c>
      <c r="K122" t="s">
        <v>344</v>
      </c>
      <c r="L122" t="s">
        <v>308</v>
      </c>
      <c r="M122" t="s">
        <v>93</v>
      </c>
      <c r="N122" t="s">
        <v>367</v>
      </c>
      <c r="O122" t="s">
        <v>170</v>
      </c>
      <c r="P122" s="1">
        <v>9000</v>
      </c>
      <c r="Q122">
        <v>2023</v>
      </c>
      <c r="R122" s="2">
        <v>202404</v>
      </c>
      <c r="S122" t="s">
        <v>90</v>
      </c>
      <c r="T122" t="s">
        <v>91</v>
      </c>
    </row>
    <row r="123" spans="1:20" ht="15">
      <c r="A123" t="s">
        <v>370</v>
      </c>
      <c r="B123" t="s">
        <v>330</v>
      </c>
      <c r="C123" t="s">
        <v>371</v>
      </c>
      <c r="D123" t="s">
        <v>72</v>
      </c>
      <c r="E123" t="s">
        <v>73</v>
      </c>
      <c r="F123" t="s">
        <v>113</v>
      </c>
      <c r="G123" s="3">
        <v>89500</v>
      </c>
      <c r="H123" s="1" t="s">
        <v>114</v>
      </c>
      <c r="I123" t="s">
        <v>372</v>
      </c>
      <c r="J123" t="s">
        <v>373</v>
      </c>
      <c r="K123" t="s">
        <v>333</v>
      </c>
      <c r="L123" t="s">
        <v>308</v>
      </c>
      <c r="M123" t="s">
        <v>76</v>
      </c>
      <c r="O123" t="s">
        <v>77</v>
      </c>
      <c r="P123" s="1">
        <v>8000</v>
      </c>
      <c r="Q123">
        <v>2023</v>
      </c>
      <c r="R123" s="2">
        <v>202403</v>
      </c>
      <c r="S123" t="s">
        <v>101</v>
      </c>
      <c r="T123" t="s">
        <v>102</v>
      </c>
    </row>
    <row r="124" spans="1:20" ht="15">
      <c r="A124" t="s">
        <v>374</v>
      </c>
      <c r="B124" t="s">
        <v>330</v>
      </c>
      <c r="C124" t="s">
        <v>371</v>
      </c>
      <c r="D124" t="s">
        <v>72</v>
      </c>
      <c r="E124" t="s">
        <v>73</v>
      </c>
      <c r="F124" t="s">
        <v>113</v>
      </c>
      <c r="G124" s="3">
        <v>89500</v>
      </c>
      <c r="H124" s="1" t="s">
        <v>114</v>
      </c>
      <c r="I124" t="s">
        <v>372</v>
      </c>
      <c r="J124" t="s">
        <v>373</v>
      </c>
      <c r="K124" t="s">
        <v>333</v>
      </c>
      <c r="L124" t="s">
        <v>308</v>
      </c>
      <c r="M124" t="s">
        <v>76</v>
      </c>
      <c r="O124" t="s">
        <v>77</v>
      </c>
      <c r="P124" s="1">
        <v>8000</v>
      </c>
      <c r="Q124">
        <v>2023</v>
      </c>
      <c r="R124" s="2">
        <v>202403</v>
      </c>
      <c r="S124" t="s">
        <v>101</v>
      </c>
      <c r="T124" t="s">
        <v>102</v>
      </c>
    </row>
    <row r="125" spans="1:20" ht="15">
      <c r="A125" t="s">
        <v>375</v>
      </c>
      <c r="B125" t="s">
        <v>82</v>
      </c>
      <c r="C125" t="s">
        <v>83</v>
      </c>
      <c r="D125" t="s">
        <v>84</v>
      </c>
      <c r="E125" t="s">
        <v>85</v>
      </c>
      <c r="G125" s="3">
        <v>27000</v>
      </c>
      <c r="H125" s="1" t="s">
        <v>26</v>
      </c>
      <c r="I125" t="s">
        <v>376</v>
      </c>
      <c r="J125" t="s">
        <v>377</v>
      </c>
      <c r="K125" t="s">
        <v>350</v>
      </c>
      <c r="L125" t="s">
        <v>308</v>
      </c>
      <c r="M125" t="s">
        <v>31</v>
      </c>
      <c r="N125" t="s">
        <v>287</v>
      </c>
      <c r="O125" t="s">
        <v>170</v>
      </c>
      <c r="P125" s="1">
        <v>31000</v>
      </c>
      <c r="Q125">
        <v>2019</v>
      </c>
      <c r="R125" s="2">
        <v>202409</v>
      </c>
      <c r="S125" t="s">
        <v>56</v>
      </c>
      <c r="T125" t="s">
        <v>45</v>
      </c>
    </row>
    <row r="126" spans="1:20" ht="15">
      <c r="A126" t="s">
        <v>378</v>
      </c>
      <c r="B126" t="s">
        <v>82</v>
      </c>
      <c r="C126" t="s">
        <v>83</v>
      </c>
      <c r="D126" t="s">
        <v>84</v>
      </c>
      <c r="E126" t="s">
        <v>93</v>
      </c>
      <c r="F126" t="s">
        <v>86</v>
      </c>
      <c r="G126" s="3">
        <v>27000</v>
      </c>
      <c r="H126" s="1" t="s">
        <v>26</v>
      </c>
      <c r="I126" t="s">
        <v>379</v>
      </c>
      <c r="J126" t="s">
        <v>380</v>
      </c>
      <c r="K126" t="s">
        <v>333</v>
      </c>
      <c r="L126" t="s">
        <v>308</v>
      </c>
      <c r="M126" t="s">
        <v>76</v>
      </c>
      <c r="O126" t="s">
        <v>63</v>
      </c>
      <c r="P126" s="1">
        <v>12000</v>
      </c>
      <c r="Q126">
        <v>2023</v>
      </c>
      <c r="R126" s="2">
        <v>202404</v>
      </c>
      <c r="S126" t="s">
        <v>90</v>
      </c>
      <c r="T126" t="s">
        <v>91</v>
      </c>
    </row>
    <row r="127" spans="1:20" ht="15">
      <c r="A127" t="s">
        <v>381</v>
      </c>
      <c r="B127" t="s">
        <v>82</v>
      </c>
      <c r="C127" t="s">
        <v>83</v>
      </c>
      <c r="D127" t="s">
        <v>84</v>
      </c>
      <c r="E127" t="s">
        <v>93</v>
      </c>
      <c r="F127" t="s">
        <v>86</v>
      </c>
      <c r="G127" s="3">
        <v>27000</v>
      </c>
      <c r="H127" s="1" t="s">
        <v>26</v>
      </c>
      <c r="I127" t="s">
        <v>379</v>
      </c>
      <c r="J127" t="s">
        <v>380</v>
      </c>
      <c r="K127" t="s">
        <v>333</v>
      </c>
      <c r="L127" t="s">
        <v>308</v>
      </c>
      <c r="M127" t="s">
        <v>76</v>
      </c>
      <c r="O127" t="s">
        <v>63</v>
      </c>
      <c r="P127" s="1">
        <v>12000</v>
      </c>
      <c r="Q127">
        <v>2023</v>
      </c>
      <c r="R127" s="2">
        <v>202404</v>
      </c>
      <c r="S127" t="s">
        <v>90</v>
      </c>
      <c r="T127" t="s">
        <v>91</v>
      </c>
    </row>
    <row r="128" spans="1:20" ht="15">
      <c r="A128" t="s">
        <v>382</v>
      </c>
      <c r="B128" t="s">
        <v>82</v>
      </c>
      <c r="C128" t="s">
        <v>83</v>
      </c>
      <c r="D128" t="s">
        <v>84</v>
      </c>
      <c r="E128" t="s">
        <v>93</v>
      </c>
      <c r="F128" t="s">
        <v>86</v>
      </c>
      <c r="G128" s="3">
        <v>27000</v>
      </c>
      <c r="H128" s="1" t="s">
        <v>26</v>
      </c>
      <c r="I128" t="s">
        <v>379</v>
      </c>
      <c r="J128" t="s">
        <v>380</v>
      </c>
      <c r="K128" t="s">
        <v>333</v>
      </c>
      <c r="L128" t="s">
        <v>308</v>
      </c>
      <c r="M128" t="s">
        <v>76</v>
      </c>
      <c r="O128" t="s">
        <v>63</v>
      </c>
      <c r="P128" s="1">
        <v>12000</v>
      </c>
      <c r="Q128">
        <v>2023</v>
      </c>
      <c r="R128" s="2">
        <v>202404</v>
      </c>
      <c r="S128" t="s">
        <v>90</v>
      </c>
      <c r="T128" t="s">
        <v>91</v>
      </c>
    </row>
    <row r="129" spans="1:20" ht="15">
      <c r="A129" t="s">
        <v>383</v>
      </c>
      <c r="B129" t="s">
        <v>82</v>
      </c>
      <c r="C129" t="s">
        <v>83</v>
      </c>
      <c r="D129" t="s">
        <v>84</v>
      </c>
      <c r="E129" t="s">
        <v>93</v>
      </c>
      <c r="F129" t="s">
        <v>86</v>
      </c>
      <c r="G129" s="3">
        <v>27000</v>
      </c>
      <c r="H129" s="1" t="s">
        <v>26</v>
      </c>
      <c r="I129" t="s">
        <v>384</v>
      </c>
      <c r="J129" t="s">
        <v>385</v>
      </c>
      <c r="K129" t="s">
        <v>359</v>
      </c>
      <c r="L129" t="s">
        <v>308</v>
      </c>
      <c r="M129" t="s">
        <v>31</v>
      </c>
      <c r="N129" t="s">
        <v>287</v>
      </c>
      <c r="O129" t="s">
        <v>55</v>
      </c>
      <c r="P129" s="1">
        <v>28000</v>
      </c>
      <c r="Q129">
        <v>2019</v>
      </c>
      <c r="R129" s="2">
        <v>202402</v>
      </c>
      <c r="S129" t="s">
        <v>144</v>
      </c>
      <c r="T129" t="s">
        <v>102</v>
      </c>
    </row>
    <row r="130" spans="1:20" ht="15">
      <c r="A130" t="s">
        <v>386</v>
      </c>
      <c r="B130" t="s">
        <v>82</v>
      </c>
      <c r="C130" t="s">
        <v>96</v>
      </c>
      <c r="D130" t="s">
        <v>72</v>
      </c>
      <c r="E130" t="s">
        <v>97</v>
      </c>
      <c r="F130" t="s">
        <v>25</v>
      </c>
      <c r="G130" s="3">
        <v>28000</v>
      </c>
      <c r="H130" s="1" t="s">
        <v>26</v>
      </c>
      <c r="I130" t="s">
        <v>387</v>
      </c>
      <c r="J130" t="s">
        <v>388</v>
      </c>
      <c r="K130" t="s">
        <v>359</v>
      </c>
      <c r="L130" t="s">
        <v>308</v>
      </c>
      <c r="M130" t="s">
        <v>31</v>
      </c>
      <c r="N130" t="s">
        <v>159</v>
      </c>
      <c r="O130" t="s">
        <v>170</v>
      </c>
      <c r="P130" s="1">
        <v>15000</v>
      </c>
      <c r="Q130">
        <v>2022</v>
      </c>
      <c r="R130" s="2">
        <v>202410</v>
      </c>
      <c r="S130" t="s">
        <v>78</v>
      </c>
      <c r="T130" t="s">
        <v>35</v>
      </c>
    </row>
    <row r="131" spans="1:20" ht="15">
      <c r="A131" t="s">
        <v>389</v>
      </c>
      <c r="B131" t="s">
        <v>82</v>
      </c>
      <c r="C131" t="s">
        <v>173</v>
      </c>
      <c r="D131" t="s">
        <v>23</v>
      </c>
      <c r="E131" t="s">
        <v>174</v>
      </c>
      <c r="F131" t="s">
        <v>25</v>
      </c>
      <c r="G131" s="3">
        <v>32000</v>
      </c>
      <c r="H131" s="1" t="s">
        <v>26</v>
      </c>
      <c r="I131" t="s">
        <v>390</v>
      </c>
      <c r="J131" t="s">
        <v>391</v>
      </c>
      <c r="K131" t="s">
        <v>359</v>
      </c>
      <c r="L131" t="s">
        <v>308</v>
      </c>
      <c r="M131" t="s">
        <v>31</v>
      </c>
      <c r="N131" t="s">
        <v>392</v>
      </c>
      <c r="O131" t="s">
        <v>143</v>
      </c>
      <c r="P131" s="1">
        <v>3500</v>
      </c>
      <c r="Q131">
        <v>2024</v>
      </c>
      <c r="R131" s="2">
        <v>202412</v>
      </c>
      <c r="S131" t="s">
        <v>120</v>
      </c>
      <c r="T131" t="s">
        <v>35</v>
      </c>
    </row>
    <row r="132" spans="1:20" ht="15">
      <c r="A132" t="s">
        <v>393</v>
      </c>
      <c r="B132" t="s">
        <v>82</v>
      </c>
      <c r="C132" t="s">
        <v>181</v>
      </c>
      <c r="D132" t="s">
        <v>47</v>
      </c>
      <c r="E132" t="s">
        <v>174</v>
      </c>
      <c r="F132" t="s">
        <v>113</v>
      </c>
      <c r="G132" s="3">
        <v>43000</v>
      </c>
      <c r="H132" s="1" t="s">
        <v>182</v>
      </c>
      <c r="I132" t="s">
        <v>394</v>
      </c>
      <c r="J132" t="s">
        <v>395</v>
      </c>
      <c r="K132" t="s">
        <v>307</v>
      </c>
      <c r="L132" t="s">
        <v>308</v>
      </c>
      <c r="M132" t="s">
        <v>76</v>
      </c>
      <c r="O132" t="s">
        <v>170</v>
      </c>
      <c r="P132" s="1">
        <v>4500</v>
      </c>
      <c r="Q132">
        <v>2024</v>
      </c>
      <c r="R132" s="2">
        <v>202411</v>
      </c>
      <c r="S132" t="s">
        <v>34</v>
      </c>
      <c r="T132" t="s">
        <v>35</v>
      </c>
    </row>
    <row r="133" spans="1:20" ht="15">
      <c r="A133" t="s">
        <v>396</v>
      </c>
      <c r="B133" t="s">
        <v>82</v>
      </c>
      <c r="C133" t="s">
        <v>173</v>
      </c>
      <c r="D133" t="s">
        <v>23</v>
      </c>
      <c r="E133" t="s">
        <v>174</v>
      </c>
      <c r="F133" t="s">
        <v>25</v>
      </c>
      <c r="G133" s="3">
        <v>32000</v>
      </c>
      <c r="H133" s="1" t="s">
        <v>26</v>
      </c>
      <c r="I133" t="s">
        <v>397</v>
      </c>
      <c r="J133" t="s">
        <v>398</v>
      </c>
      <c r="K133" t="s">
        <v>333</v>
      </c>
      <c r="L133" t="s">
        <v>308</v>
      </c>
      <c r="M133" t="s">
        <v>76</v>
      </c>
      <c r="O133" t="s">
        <v>143</v>
      </c>
      <c r="P133" s="1">
        <v>2500</v>
      </c>
      <c r="Q133">
        <v>2024</v>
      </c>
      <c r="R133" s="2">
        <v>202410</v>
      </c>
      <c r="S133" t="s">
        <v>78</v>
      </c>
      <c r="T133" t="s">
        <v>35</v>
      </c>
    </row>
    <row r="134" spans="1:20" ht="15">
      <c r="A134" t="s">
        <v>399</v>
      </c>
      <c r="B134" t="s">
        <v>82</v>
      </c>
      <c r="C134" t="s">
        <v>181</v>
      </c>
      <c r="D134" t="s">
        <v>23</v>
      </c>
      <c r="E134" t="s">
        <v>174</v>
      </c>
      <c r="F134" t="s">
        <v>113</v>
      </c>
      <c r="G134" s="3">
        <v>43000</v>
      </c>
      <c r="H134" s="1" t="s">
        <v>182</v>
      </c>
      <c r="I134" t="s">
        <v>400</v>
      </c>
      <c r="J134" t="s">
        <v>401</v>
      </c>
      <c r="K134" t="s">
        <v>307</v>
      </c>
      <c r="L134" t="s">
        <v>308</v>
      </c>
      <c r="M134" t="s">
        <v>93</v>
      </c>
      <c r="N134" t="s">
        <v>54</v>
      </c>
      <c r="O134" t="s">
        <v>63</v>
      </c>
      <c r="P134" s="1">
        <v>15000</v>
      </c>
      <c r="Q134">
        <v>2022</v>
      </c>
      <c r="R134" s="2">
        <v>202408</v>
      </c>
      <c r="S134" t="s">
        <v>179</v>
      </c>
      <c r="T134" t="s">
        <v>45</v>
      </c>
    </row>
    <row r="135" spans="1:20" ht="15">
      <c r="A135" t="s">
        <v>402</v>
      </c>
      <c r="B135" t="s">
        <v>82</v>
      </c>
      <c r="C135" t="s">
        <v>181</v>
      </c>
      <c r="D135" t="s">
        <v>23</v>
      </c>
      <c r="E135" t="s">
        <v>174</v>
      </c>
      <c r="F135" t="s">
        <v>113</v>
      </c>
      <c r="G135" s="3">
        <v>43000</v>
      </c>
      <c r="H135" s="1" t="s">
        <v>182</v>
      </c>
      <c r="I135" t="s">
        <v>403</v>
      </c>
      <c r="J135" t="s">
        <v>404</v>
      </c>
      <c r="K135" t="s">
        <v>359</v>
      </c>
      <c r="L135" t="s">
        <v>308</v>
      </c>
      <c r="M135" t="s">
        <v>31</v>
      </c>
      <c r="N135" t="s">
        <v>298</v>
      </c>
      <c r="O135" t="s">
        <v>55</v>
      </c>
      <c r="P135" s="1">
        <v>42000</v>
      </c>
      <c r="Q135">
        <v>2017</v>
      </c>
      <c r="R135" s="2">
        <v>202408</v>
      </c>
      <c r="S135" t="s">
        <v>179</v>
      </c>
      <c r="T135" t="s">
        <v>45</v>
      </c>
    </row>
    <row r="136" spans="1:20" ht="15">
      <c r="A136" t="s">
        <v>405</v>
      </c>
      <c r="B136" t="s">
        <v>82</v>
      </c>
      <c r="C136" t="s">
        <v>181</v>
      </c>
      <c r="D136" t="s">
        <v>23</v>
      </c>
      <c r="E136" t="s">
        <v>174</v>
      </c>
      <c r="F136" t="s">
        <v>113</v>
      </c>
      <c r="G136" s="3">
        <v>43000</v>
      </c>
      <c r="H136" s="1" t="s">
        <v>182</v>
      </c>
      <c r="I136" t="s">
        <v>406</v>
      </c>
      <c r="J136" t="s">
        <v>407</v>
      </c>
      <c r="K136" t="s">
        <v>333</v>
      </c>
      <c r="L136" t="s">
        <v>308</v>
      </c>
      <c r="M136" t="s">
        <v>76</v>
      </c>
      <c r="O136" t="s">
        <v>143</v>
      </c>
      <c r="P136" s="1">
        <v>1000</v>
      </c>
      <c r="Q136">
        <v>2024</v>
      </c>
      <c r="R136" s="2">
        <v>202406</v>
      </c>
      <c r="S136" t="s">
        <v>188</v>
      </c>
      <c r="T136" t="s">
        <v>91</v>
      </c>
    </row>
    <row r="137" spans="1:20" ht="15">
      <c r="A137" t="s">
        <v>408</v>
      </c>
      <c r="B137" t="s">
        <v>82</v>
      </c>
      <c r="C137" t="s">
        <v>181</v>
      </c>
      <c r="D137" t="s">
        <v>23</v>
      </c>
      <c r="E137" t="s">
        <v>174</v>
      </c>
      <c r="F137" t="s">
        <v>113</v>
      </c>
      <c r="G137" s="3">
        <v>43000</v>
      </c>
      <c r="H137" s="1" t="s">
        <v>182</v>
      </c>
      <c r="I137" t="s">
        <v>406</v>
      </c>
      <c r="J137" t="s">
        <v>407</v>
      </c>
      <c r="K137" t="s">
        <v>333</v>
      </c>
      <c r="L137" t="s">
        <v>308</v>
      </c>
      <c r="M137" t="s">
        <v>76</v>
      </c>
      <c r="O137" t="s">
        <v>143</v>
      </c>
      <c r="P137" s="1">
        <v>1000</v>
      </c>
      <c r="Q137">
        <v>2024</v>
      </c>
      <c r="R137" s="2">
        <v>202406</v>
      </c>
      <c r="S137" t="s">
        <v>188</v>
      </c>
      <c r="T137" t="s">
        <v>91</v>
      </c>
    </row>
    <row r="138" spans="1:20" ht="15">
      <c r="A138" t="s">
        <v>409</v>
      </c>
      <c r="B138" t="s">
        <v>82</v>
      </c>
      <c r="C138" t="s">
        <v>181</v>
      </c>
      <c r="D138" t="s">
        <v>137</v>
      </c>
      <c r="E138" t="s">
        <v>174</v>
      </c>
      <c r="F138" t="s">
        <v>113</v>
      </c>
      <c r="G138" s="3">
        <v>43000</v>
      </c>
      <c r="H138" s="1" t="s">
        <v>182</v>
      </c>
      <c r="I138" t="s">
        <v>406</v>
      </c>
      <c r="J138" t="s">
        <v>407</v>
      </c>
      <c r="K138" t="s">
        <v>333</v>
      </c>
      <c r="L138" t="s">
        <v>308</v>
      </c>
      <c r="M138" t="s">
        <v>76</v>
      </c>
      <c r="O138" t="s">
        <v>143</v>
      </c>
      <c r="P138" s="1">
        <v>1000</v>
      </c>
      <c r="Q138">
        <v>2024</v>
      </c>
      <c r="R138" s="2">
        <v>202406</v>
      </c>
      <c r="S138" t="s">
        <v>188</v>
      </c>
      <c r="T138" t="s">
        <v>91</v>
      </c>
    </row>
    <row r="139" spans="1:20" ht="15">
      <c r="A139" t="s">
        <v>410</v>
      </c>
      <c r="B139" t="s">
        <v>82</v>
      </c>
      <c r="C139" t="s">
        <v>173</v>
      </c>
      <c r="D139" t="s">
        <v>23</v>
      </c>
      <c r="E139" t="s">
        <v>174</v>
      </c>
      <c r="F139" t="s">
        <v>25</v>
      </c>
      <c r="G139" s="3">
        <v>35800</v>
      </c>
      <c r="H139" s="1" t="s">
        <v>26</v>
      </c>
      <c r="I139" t="s">
        <v>411</v>
      </c>
      <c r="J139" t="s">
        <v>412</v>
      </c>
      <c r="K139" t="s">
        <v>307</v>
      </c>
      <c r="L139" t="s">
        <v>308</v>
      </c>
      <c r="M139" t="s">
        <v>31</v>
      </c>
      <c r="N139" t="s">
        <v>54</v>
      </c>
      <c r="O139" t="s">
        <v>143</v>
      </c>
      <c r="P139" s="1">
        <v>11000</v>
      </c>
      <c r="Q139">
        <v>2023</v>
      </c>
      <c r="R139" s="2">
        <v>202405</v>
      </c>
      <c r="S139" t="s">
        <v>160</v>
      </c>
      <c r="T139" t="s">
        <v>91</v>
      </c>
    </row>
    <row r="140" spans="1:20" ht="15">
      <c r="A140" t="s">
        <v>413</v>
      </c>
      <c r="B140" t="s">
        <v>82</v>
      </c>
      <c r="C140" t="s">
        <v>173</v>
      </c>
      <c r="D140" t="s">
        <v>23</v>
      </c>
      <c r="E140" t="s">
        <v>174</v>
      </c>
      <c r="F140" t="s">
        <v>25</v>
      </c>
      <c r="G140" s="3">
        <v>35800</v>
      </c>
      <c r="H140" s="1" t="s">
        <v>26</v>
      </c>
      <c r="I140" t="s">
        <v>411</v>
      </c>
      <c r="J140" t="s">
        <v>412</v>
      </c>
      <c r="K140" t="s">
        <v>307</v>
      </c>
      <c r="L140" t="s">
        <v>308</v>
      </c>
      <c r="M140" t="s">
        <v>31</v>
      </c>
      <c r="N140" t="s">
        <v>54</v>
      </c>
      <c r="O140" t="s">
        <v>143</v>
      </c>
      <c r="P140" s="1">
        <v>11000</v>
      </c>
      <c r="Q140">
        <v>2023</v>
      </c>
      <c r="R140" s="2">
        <v>202405</v>
      </c>
      <c r="S140" t="s">
        <v>160</v>
      </c>
      <c r="T140" t="s">
        <v>91</v>
      </c>
    </row>
    <row r="141" spans="1:20" ht="15">
      <c r="A141" t="s">
        <v>414</v>
      </c>
      <c r="B141" t="s">
        <v>82</v>
      </c>
      <c r="C141" t="s">
        <v>173</v>
      </c>
      <c r="D141" t="s">
        <v>23</v>
      </c>
      <c r="E141" t="s">
        <v>174</v>
      </c>
      <c r="F141" t="s">
        <v>25</v>
      </c>
      <c r="G141" s="3">
        <v>35800</v>
      </c>
      <c r="H141" s="1" t="s">
        <v>26</v>
      </c>
      <c r="I141" t="s">
        <v>411</v>
      </c>
      <c r="J141" t="s">
        <v>412</v>
      </c>
      <c r="K141" t="s">
        <v>307</v>
      </c>
      <c r="L141" t="s">
        <v>308</v>
      </c>
      <c r="M141" t="s">
        <v>31</v>
      </c>
      <c r="N141" t="s">
        <v>54</v>
      </c>
      <c r="O141" t="s">
        <v>143</v>
      </c>
      <c r="P141" s="1">
        <v>11000</v>
      </c>
      <c r="Q141">
        <v>2023</v>
      </c>
      <c r="R141" s="2">
        <v>202405</v>
      </c>
      <c r="S141" t="s">
        <v>160</v>
      </c>
      <c r="T141" t="s">
        <v>91</v>
      </c>
    </row>
    <row r="142" spans="1:20" ht="15">
      <c r="A142" t="s">
        <v>415</v>
      </c>
      <c r="B142" t="s">
        <v>82</v>
      </c>
      <c r="C142" t="s">
        <v>416</v>
      </c>
      <c r="D142" t="s">
        <v>137</v>
      </c>
      <c r="E142" t="s">
        <v>417</v>
      </c>
      <c r="F142" t="s">
        <v>25</v>
      </c>
      <c r="G142" s="3">
        <v>33500</v>
      </c>
      <c r="H142" s="1" t="s">
        <v>26</v>
      </c>
      <c r="I142" t="s">
        <v>418</v>
      </c>
      <c r="J142" t="s">
        <v>419</v>
      </c>
      <c r="K142" t="s">
        <v>307</v>
      </c>
      <c r="L142" t="s">
        <v>308</v>
      </c>
      <c r="M142" t="s">
        <v>31</v>
      </c>
      <c r="N142" t="s">
        <v>323</v>
      </c>
      <c r="O142" t="s">
        <v>109</v>
      </c>
      <c r="P142" s="1">
        <v>21000</v>
      </c>
      <c r="Q142">
        <v>2020</v>
      </c>
      <c r="R142" s="2">
        <v>202406</v>
      </c>
      <c r="S142" t="s">
        <v>188</v>
      </c>
      <c r="T142" t="s">
        <v>91</v>
      </c>
    </row>
    <row r="143" spans="1:20" ht="15">
      <c r="A143" t="s">
        <v>420</v>
      </c>
      <c r="B143" t="s">
        <v>82</v>
      </c>
      <c r="C143" t="s">
        <v>416</v>
      </c>
      <c r="D143" t="s">
        <v>137</v>
      </c>
      <c r="E143" t="s">
        <v>417</v>
      </c>
      <c r="F143" t="s">
        <v>25</v>
      </c>
      <c r="G143" s="3">
        <v>33500</v>
      </c>
      <c r="H143" s="1" t="s">
        <v>26</v>
      </c>
      <c r="I143" t="s">
        <v>418</v>
      </c>
      <c r="J143" t="s">
        <v>419</v>
      </c>
      <c r="K143" t="s">
        <v>307</v>
      </c>
      <c r="L143" t="s">
        <v>308</v>
      </c>
      <c r="M143" t="s">
        <v>31</v>
      </c>
      <c r="N143" t="s">
        <v>323</v>
      </c>
      <c r="O143" t="s">
        <v>109</v>
      </c>
      <c r="P143" s="1">
        <v>21000</v>
      </c>
      <c r="Q143">
        <v>2020</v>
      </c>
      <c r="R143" s="2">
        <v>202406</v>
      </c>
      <c r="S143" t="s">
        <v>188</v>
      </c>
      <c r="T143" t="s">
        <v>91</v>
      </c>
    </row>
    <row r="144" spans="1:20" ht="15">
      <c r="A144" t="s">
        <v>421</v>
      </c>
      <c r="B144" t="s">
        <v>82</v>
      </c>
      <c r="C144" t="s">
        <v>416</v>
      </c>
      <c r="D144" t="s">
        <v>137</v>
      </c>
      <c r="E144" t="s">
        <v>417</v>
      </c>
      <c r="F144" t="s">
        <v>25</v>
      </c>
      <c r="G144" s="3">
        <v>33500</v>
      </c>
      <c r="H144" s="1" t="s">
        <v>26</v>
      </c>
      <c r="I144" t="s">
        <v>418</v>
      </c>
      <c r="J144" t="s">
        <v>419</v>
      </c>
      <c r="K144" t="s">
        <v>307</v>
      </c>
      <c r="L144" t="s">
        <v>308</v>
      </c>
      <c r="M144" t="s">
        <v>31</v>
      </c>
      <c r="N144" t="s">
        <v>323</v>
      </c>
      <c r="O144" t="s">
        <v>109</v>
      </c>
      <c r="P144" s="1">
        <v>21000</v>
      </c>
      <c r="Q144">
        <v>2020</v>
      </c>
      <c r="R144" s="2">
        <v>202406</v>
      </c>
      <c r="S144" t="s">
        <v>188</v>
      </c>
      <c r="T144" t="s">
        <v>91</v>
      </c>
    </row>
    <row r="145" spans="1:20" ht="15">
      <c r="A145" t="s">
        <v>422</v>
      </c>
      <c r="B145" t="s">
        <v>346</v>
      </c>
      <c r="C145" t="s">
        <v>423</v>
      </c>
      <c r="D145" t="s">
        <v>72</v>
      </c>
      <c r="E145" t="s">
        <v>105</v>
      </c>
      <c r="F145" t="s">
        <v>25</v>
      </c>
      <c r="G145" s="3">
        <v>18900</v>
      </c>
      <c r="H145" s="1" t="s">
        <v>59</v>
      </c>
      <c r="I145" t="s">
        <v>424</v>
      </c>
      <c r="J145" t="s">
        <v>425</v>
      </c>
      <c r="K145" t="s">
        <v>359</v>
      </c>
      <c r="L145" t="s">
        <v>308</v>
      </c>
      <c r="M145" t="s">
        <v>31</v>
      </c>
      <c r="N145" t="s">
        <v>426</v>
      </c>
      <c r="O145" t="s">
        <v>77</v>
      </c>
      <c r="P145" s="1">
        <v>14000</v>
      </c>
      <c r="Q145">
        <v>2022</v>
      </c>
      <c r="R145" s="2">
        <v>202407</v>
      </c>
      <c r="S145" t="s">
        <v>44</v>
      </c>
      <c r="T145" t="s">
        <v>45</v>
      </c>
    </row>
    <row r="146" spans="1:20" ht="15">
      <c r="A146" t="s">
        <v>427</v>
      </c>
      <c r="B146" t="s">
        <v>82</v>
      </c>
      <c r="C146" t="s">
        <v>428</v>
      </c>
      <c r="D146" t="s">
        <v>72</v>
      </c>
      <c r="E146" t="s">
        <v>105</v>
      </c>
      <c r="F146" t="s">
        <v>25</v>
      </c>
      <c r="G146" s="3">
        <v>18500</v>
      </c>
      <c r="H146" s="1" t="s">
        <v>59</v>
      </c>
      <c r="I146" t="s">
        <v>429</v>
      </c>
      <c r="J146" t="s">
        <v>430</v>
      </c>
      <c r="K146" t="s">
        <v>344</v>
      </c>
      <c r="L146" t="s">
        <v>308</v>
      </c>
      <c r="M146" t="s">
        <v>31</v>
      </c>
      <c r="N146" t="s">
        <v>32</v>
      </c>
      <c r="O146" t="s">
        <v>77</v>
      </c>
      <c r="P146" s="1">
        <v>18000</v>
      </c>
      <c r="Q146">
        <v>2022</v>
      </c>
      <c r="R146" s="2">
        <v>202409</v>
      </c>
      <c r="S146" t="s">
        <v>56</v>
      </c>
      <c r="T146" t="s">
        <v>45</v>
      </c>
    </row>
    <row r="147" spans="1:20" ht="15">
      <c r="A147" t="s">
        <v>431</v>
      </c>
      <c r="B147" t="s">
        <v>346</v>
      </c>
      <c r="C147" t="s">
        <v>432</v>
      </c>
      <c r="D147" t="s">
        <v>72</v>
      </c>
      <c r="E147" t="s">
        <v>105</v>
      </c>
      <c r="F147" t="s">
        <v>25</v>
      </c>
      <c r="G147" s="3">
        <v>22900</v>
      </c>
      <c r="H147" s="1" t="s">
        <v>59</v>
      </c>
      <c r="I147" t="s">
        <v>433</v>
      </c>
      <c r="J147" t="s">
        <v>434</v>
      </c>
      <c r="K147" t="s">
        <v>359</v>
      </c>
      <c r="L147" t="s">
        <v>308</v>
      </c>
      <c r="M147" t="s">
        <v>31</v>
      </c>
      <c r="N147" t="s">
        <v>159</v>
      </c>
      <c r="O147" t="s">
        <v>77</v>
      </c>
      <c r="P147" s="1">
        <v>12000</v>
      </c>
      <c r="Q147">
        <v>2022</v>
      </c>
      <c r="R147" s="2">
        <v>202402</v>
      </c>
      <c r="S147" t="s">
        <v>144</v>
      </c>
      <c r="T147" t="s">
        <v>102</v>
      </c>
    </row>
    <row r="148" spans="1:20" ht="15">
      <c r="A148" t="s">
        <v>435</v>
      </c>
      <c r="B148" t="s">
        <v>346</v>
      </c>
      <c r="C148" t="s">
        <v>432</v>
      </c>
      <c r="D148" t="s">
        <v>72</v>
      </c>
      <c r="E148" t="s">
        <v>105</v>
      </c>
      <c r="F148" t="s">
        <v>25</v>
      </c>
      <c r="G148" s="3">
        <v>22900</v>
      </c>
      <c r="H148" s="1" t="s">
        <v>59</v>
      </c>
      <c r="I148" t="s">
        <v>433</v>
      </c>
      <c r="J148" t="s">
        <v>434</v>
      </c>
      <c r="K148" t="s">
        <v>359</v>
      </c>
      <c r="L148" t="s">
        <v>308</v>
      </c>
      <c r="M148" t="s">
        <v>31</v>
      </c>
      <c r="N148" t="s">
        <v>159</v>
      </c>
      <c r="O148" t="s">
        <v>77</v>
      </c>
      <c r="P148" s="1">
        <v>12000</v>
      </c>
      <c r="Q148">
        <v>2022</v>
      </c>
      <c r="R148" s="2">
        <v>202402</v>
      </c>
      <c r="S148" t="s">
        <v>144</v>
      </c>
      <c r="T148" t="s">
        <v>102</v>
      </c>
    </row>
    <row r="149" spans="1:20" ht="15">
      <c r="A149" t="s">
        <v>436</v>
      </c>
      <c r="B149" t="s">
        <v>346</v>
      </c>
      <c r="C149" t="s">
        <v>432</v>
      </c>
      <c r="D149" t="s">
        <v>72</v>
      </c>
      <c r="E149" t="s">
        <v>105</v>
      </c>
      <c r="F149" t="s">
        <v>25</v>
      </c>
      <c r="G149" s="3">
        <v>22900</v>
      </c>
      <c r="H149" s="1" t="s">
        <v>59</v>
      </c>
      <c r="I149" t="s">
        <v>433</v>
      </c>
      <c r="J149" t="s">
        <v>434</v>
      </c>
      <c r="K149" t="s">
        <v>359</v>
      </c>
      <c r="L149" t="s">
        <v>308</v>
      </c>
      <c r="M149" t="s">
        <v>31</v>
      </c>
      <c r="N149" t="s">
        <v>159</v>
      </c>
      <c r="O149" t="s">
        <v>77</v>
      </c>
      <c r="P149" s="1">
        <v>12000</v>
      </c>
      <c r="Q149">
        <v>2022</v>
      </c>
      <c r="R149" s="2">
        <v>202402</v>
      </c>
      <c r="S149" t="s">
        <v>144</v>
      </c>
      <c r="T149" t="s">
        <v>102</v>
      </c>
    </row>
    <row r="150" spans="1:20" ht="15">
      <c r="A150" t="s">
        <v>437</v>
      </c>
      <c r="B150" t="s">
        <v>82</v>
      </c>
      <c r="C150" t="s">
        <v>104</v>
      </c>
      <c r="D150" t="s">
        <v>72</v>
      </c>
      <c r="E150" t="s">
        <v>105</v>
      </c>
      <c r="F150" t="s">
        <v>25</v>
      </c>
      <c r="G150" s="3">
        <v>24500</v>
      </c>
      <c r="H150" s="1" t="s">
        <v>59</v>
      </c>
      <c r="I150" t="s">
        <v>438</v>
      </c>
      <c r="J150" t="s">
        <v>439</v>
      </c>
      <c r="K150" t="s">
        <v>307</v>
      </c>
      <c r="L150" t="s">
        <v>308</v>
      </c>
      <c r="M150" t="s">
        <v>31</v>
      </c>
      <c r="N150" t="s">
        <v>367</v>
      </c>
      <c r="O150" t="s">
        <v>63</v>
      </c>
      <c r="P150" s="1">
        <v>8500</v>
      </c>
      <c r="Q150">
        <v>2021</v>
      </c>
      <c r="R150" s="2">
        <v>202401</v>
      </c>
      <c r="S150" t="s">
        <v>200</v>
      </c>
      <c r="T150" t="s">
        <v>102</v>
      </c>
    </row>
    <row r="151" spans="1:20" ht="15">
      <c r="A151" t="s">
        <v>440</v>
      </c>
      <c r="B151" t="s">
        <v>82</v>
      </c>
      <c r="C151" t="s">
        <v>104</v>
      </c>
      <c r="D151" t="s">
        <v>72</v>
      </c>
      <c r="E151" t="s">
        <v>105</v>
      </c>
      <c r="F151" t="s">
        <v>25</v>
      </c>
      <c r="G151" s="3">
        <v>22000</v>
      </c>
      <c r="H151" s="1" t="s">
        <v>59</v>
      </c>
      <c r="I151" t="s">
        <v>441</v>
      </c>
      <c r="J151" t="s">
        <v>442</v>
      </c>
      <c r="K151" t="s">
        <v>307</v>
      </c>
      <c r="L151" t="s">
        <v>308</v>
      </c>
      <c r="M151" t="s">
        <v>93</v>
      </c>
      <c r="N151" t="s">
        <v>54</v>
      </c>
      <c r="O151" t="s">
        <v>170</v>
      </c>
      <c r="P151" s="1">
        <v>14000</v>
      </c>
      <c r="Q151">
        <v>2022</v>
      </c>
      <c r="R151" s="2">
        <v>202403</v>
      </c>
      <c r="S151" t="s">
        <v>101</v>
      </c>
      <c r="T15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340A-9769-4150-A574-AECA2FFF98CF}">
  <dimension ref="A1:F151"/>
  <sheetViews>
    <sheetView workbookViewId="0">
      <selection activeCell="J17" sqref="J17"/>
    </sheetView>
  </sheetViews>
  <sheetFormatPr defaultRowHeight="15"/>
  <cols>
    <col min="1" max="1" width="13.7109375" bestFit="1" customWidth="1"/>
    <col min="5" max="5" width="16.85546875" bestFit="1" customWidth="1"/>
    <col min="6" max="6" width="26.85546875" bestFit="1" customWidth="1"/>
  </cols>
  <sheetData>
    <row r="1" spans="1:6">
      <c r="A1" s="31" t="s">
        <v>11</v>
      </c>
      <c r="B1" s="33" t="s">
        <v>7</v>
      </c>
    </row>
    <row r="2" spans="1:6">
      <c r="A2" s="7" t="s">
        <v>30</v>
      </c>
      <c r="B2" s="34" t="s">
        <v>26</v>
      </c>
      <c r="E2" s="5" t="s">
        <v>11</v>
      </c>
      <c r="F2" t="s">
        <v>443</v>
      </c>
    </row>
    <row r="3" spans="1:6">
      <c r="A3" s="7" t="s">
        <v>30</v>
      </c>
      <c r="B3" s="34" t="s">
        <v>26</v>
      </c>
      <c r="E3" t="s">
        <v>30</v>
      </c>
      <c r="F3" s="18">
        <v>22</v>
      </c>
    </row>
    <row r="4" spans="1:6">
      <c r="A4" s="7" t="s">
        <v>30</v>
      </c>
      <c r="B4" s="34" t="s">
        <v>26</v>
      </c>
      <c r="E4" t="s">
        <v>118</v>
      </c>
      <c r="F4" s="18">
        <v>34</v>
      </c>
    </row>
    <row r="5" spans="1:6">
      <c r="A5" s="7" t="s">
        <v>30</v>
      </c>
      <c r="B5" s="34" t="s">
        <v>26</v>
      </c>
      <c r="E5" t="s">
        <v>212</v>
      </c>
      <c r="F5" s="18">
        <v>44</v>
      </c>
    </row>
    <row r="6" spans="1:6">
      <c r="A6" s="7" t="s">
        <v>30</v>
      </c>
      <c r="B6" s="34" t="s">
        <v>26</v>
      </c>
      <c r="E6" t="s">
        <v>308</v>
      </c>
      <c r="F6" s="18">
        <v>50</v>
      </c>
    </row>
    <row r="7" spans="1:6">
      <c r="A7" s="7" t="s">
        <v>30</v>
      </c>
      <c r="B7" s="34" t="s">
        <v>26</v>
      </c>
      <c r="E7" t="s">
        <v>444</v>
      </c>
      <c r="F7" s="18"/>
    </row>
    <row r="8" spans="1:6">
      <c r="A8" s="7" t="s">
        <v>30</v>
      </c>
      <c r="B8" s="34" t="s">
        <v>26</v>
      </c>
      <c r="E8" t="s">
        <v>445</v>
      </c>
      <c r="F8" s="18">
        <v>150</v>
      </c>
    </row>
    <row r="9" spans="1:6">
      <c r="A9" s="7" t="s">
        <v>30</v>
      </c>
      <c r="B9" s="34" t="s">
        <v>59</v>
      </c>
    </row>
    <row r="10" spans="1:6">
      <c r="A10" s="7" t="s">
        <v>30</v>
      </c>
      <c r="B10" s="34" t="s">
        <v>59</v>
      </c>
    </row>
    <row r="11" spans="1:6">
      <c r="A11" s="7" t="s">
        <v>30</v>
      </c>
      <c r="B11" s="34" t="s">
        <v>26</v>
      </c>
    </row>
    <row r="12" spans="1:6">
      <c r="A12" s="7" t="s">
        <v>30</v>
      </c>
      <c r="B12" s="34" t="s">
        <v>26</v>
      </c>
    </row>
    <row r="13" spans="1:6">
      <c r="A13" s="7" t="s">
        <v>30</v>
      </c>
      <c r="B13" s="34" t="s">
        <v>59</v>
      </c>
    </row>
    <row r="14" spans="1:6">
      <c r="A14" s="7" t="s">
        <v>30</v>
      </c>
      <c r="B14" s="34" t="s">
        <v>26</v>
      </c>
    </row>
    <row r="15" spans="1:6">
      <c r="A15" s="7" t="s">
        <v>30</v>
      </c>
      <c r="B15" s="34" t="s">
        <v>59</v>
      </c>
    </row>
    <row r="16" spans="1:6">
      <c r="A16" s="7" t="s">
        <v>30</v>
      </c>
      <c r="B16" s="34" t="s">
        <v>26</v>
      </c>
    </row>
    <row r="17" spans="1:2">
      <c r="A17" s="7" t="s">
        <v>30</v>
      </c>
      <c r="B17" s="34" t="s">
        <v>26</v>
      </c>
    </row>
    <row r="18" spans="1:2">
      <c r="A18" s="7" t="s">
        <v>30</v>
      </c>
      <c r="B18" s="34" t="s">
        <v>26</v>
      </c>
    </row>
    <row r="19" spans="1:2">
      <c r="A19" s="7" t="s">
        <v>30</v>
      </c>
      <c r="B19" s="34" t="s">
        <v>26</v>
      </c>
    </row>
    <row r="20" spans="1:2">
      <c r="A20" s="7" t="s">
        <v>30</v>
      </c>
      <c r="B20" s="34" t="s">
        <v>26</v>
      </c>
    </row>
    <row r="21" spans="1:2">
      <c r="A21" s="7" t="s">
        <v>30</v>
      </c>
      <c r="B21" s="34" t="s">
        <v>26</v>
      </c>
    </row>
    <row r="22" spans="1:2">
      <c r="A22" s="7" t="s">
        <v>30</v>
      </c>
      <c r="B22" s="34" t="s">
        <v>26</v>
      </c>
    </row>
    <row r="23" spans="1:2">
      <c r="A23" s="7" t="s">
        <v>30</v>
      </c>
      <c r="B23" s="34" t="s">
        <v>59</v>
      </c>
    </row>
    <row r="24" spans="1:2">
      <c r="A24" s="7" t="s">
        <v>118</v>
      </c>
      <c r="B24" s="34" t="s">
        <v>114</v>
      </c>
    </row>
    <row r="25" spans="1:2">
      <c r="A25" s="7" t="s">
        <v>118</v>
      </c>
      <c r="B25" s="34" t="s">
        <v>114</v>
      </c>
    </row>
    <row r="26" spans="1:2">
      <c r="A26" s="7" t="s">
        <v>118</v>
      </c>
      <c r="B26" s="34" t="s">
        <v>114</v>
      </c>
    </row>
    <row r="27" spans="1:2">
      <c r="A27" s="7" t="s">
        <v>118</v>
      </c>
      <c r="B27" s="34" t="s">
        <v>114</v>
      </c>
    </row>
    <row r="28" spans="1:2">
      <c r="A28" s="7" t="s">
        <v>118</v>
      </c>
      <c r="B28" s="34" t="s">
        <v>114</v>
      </c>
    </row>
    <row r="29" spans="1:2">
      <c r="A29" s="7" t="s">
        <v>118</v>
      </c>
      <c r="B29" s="34" t="s">
        <v>114</v>
      </c>
    </row>
    <row r="30" spans="1:2">
      <c r="A30" s="7" t="s">
        <v>118</v>
      </c>
      <c r="B30" s="34" t="s">
        <v>26</v>
      </c>
    </row>
    <row r="31" spans="1:2">
      <c r="A31" s="7" t="s">
        <v>118</v>
      </c>
      <c r="B31" s="34" t="s">
        <v>26</v>
      </c>
    </row>
    <row r="32" spans="1:2">
      <c r="A32" s="7" t="s">
        <v>118</v>
      </c>
      <c r="B32" s="34" t="s">
        <v>26</v>
      </c>
    </row>
    <row r="33" spans="1:2">
      <c r="A33" s="7" t="s">
        <v>118</v>
      </c>
      <c r="B33" s="34" t="s">
        <v>26</v>
      </c>
    </row>
    <row r="34" spans="1:2">
      <c r="A34" s="7" t="s">
        <v>118</v>
      </c>
      <c r="B34" s="34" t="s">
        <v>26</v>
      </c>
    </row>
    <row r="35" spans="1:2">
      <c r="A35" s="7" t="s">
        <v>118</v>
      </c>
      <c r="B35" s="34" t="s">
        <v>26</v>
      </c>
    </row>
    <row r="36" spans="1:2">
      <c r="A36" s="7" t="s">
        <v>118</v>
      </c>
      <c r="B36" s="34" t="s">
        <v>26</v>
      </c>
    </row>
    <row r="37" spans="1:2">
      <c r="A37" s="7" t="s">
        <v>118</v>
      </c>
      <c r="B37" s="34" t="s">
        <v>26</v>
      </c>
    </row>
    <row r="38" spans="1:2">
      <c r="A38" s="7" t="s">
        <v>118</v>
      </c>
      <c r="B38" s="34" t="s">
        <v>26</v>
      </c>
    </row>
    <row r="39" spans="1:2">
      <c r="A39" s="7" t="s">
        <v>118</v>
      </c>
      <c r="B39" s="34" t="s">
        <v>26</v>
      </c>
    </row>
    <row r="40" spans="1:2">
      <c r="A40" s="7" t="s">
        <v>118</v>
      </c>
      <c r="B40" s="34" t="s">
        <v>26</v>
      </c>
    </row>
    <row r="41" spans="1:2">
      <c r="A41" s="7" t="s">
        <v>118</v>
      </c>
      <c r="B41" s="34" t="s">
        <v>26</v>
      </c>
    </row>
    <row r="42" spans="1:2">
      <c r="A42" s="7" t="s">
        <v>118</v>
      </c>
      <c r="B42" s="34" t="s">
        <v>26</v>
      </c>
    </row>
    <row r="43" spans="1:2">
      <c r="A43" s="7" t="s">
        <v>118</v>
      </c>
      <c r="B43" s="34" t="s">
        <v>26</v>
      </c>
    </row>
    <row r="44" spans="1:2">
      <c r="A44" s="7" t="s">
        <v>118</v>
      </c>
      <c r="B44" s="34" t="s">
        <v>167</v>
      </c>
    </row>
    <row r="45" spans="1:2">
      <c r="A45" s="7" t="s">
        <v>118</v>
      </c>
      <c r="B45" s="34" t="s">
        <v>167</v>
      </c>
    </row>
    <row r="46" spans="1:2">
      <c r="A46" s="7" t="s">
        <v>118</v>
      </c>
      <c r="B46" s="34" t="s">
        <v>26</v>
      </c>
    </row>
    <row r="47" spans="1:2">
      <c r="A47" s="7" t="s">
        <v>118</v>
      </c>
      <c r="B47" s="34" t="s">
        <v>182</v>
      </c>
    </row>
    <row r="48" spans="1:2">
      <c r="A48" s="7" t="s">
        <v>118</v>
      </c>
      <c r="B48" s="34" t="s">
        <v>26</v>
      </c>
    </row>
    <row r="49" spans="1:2">
      <c r="A49" s="7" t="s">
        <v>118</v>
      </c>
      <c r="B49" s="34" t="s">
        <v>26</v>
      </c>
    </row>
    <row r="50" spans="1:2">
      <c r="A50" s="7" t="s">
        <v>118</v>
      </c>
      <c r="B50" s="34" t="s">
        <v>26</v>
      </c>
    </row>
    <row r="51" spans="1:2">
      <c r="A51" s="7" t="s">
        <v>118</v>
      </c>
      <c r="B51" s="34" t="s">
        <v>26</v>
      </c>
    </row>
    <row r="52" spans="1:2">
      <c r="A52" s="7" t="s">
        <v>118</v>
      </c>
      <c r="B52" s="34" t="s">
        <v>26</v>
      </c>
    </row>
    <row r="53" spans="1:2">
      <c r="A53" s="7" t="s">
        <v>118</v>
      </c>
      <c r="B53" s="34" t="s">
        <v>26</v>
      </c>
    </row>
    <row r="54" spans="1:2">
      <c r="A54" s="7" t="s">
        <v>118</v>
      </c>
      <c r="B54" s="34" t="s">
        <v>59</v>
      </c>
    </row>
    <row r="55" spans="1:2">
      <c r="A55" s="7" t="s">
        <v>118</v>
      </c>
      <c r="B55" s="34" t="s">
        <v>59</v>
      </c>
    </row>
    <row r="56" spans="1:2">
      <c r="A56" s="7" t="s">
        <v>118</v>
      </c>
      <c r="B56" s="34" t="s">
        <v>59</v>
      </c>
    </row>
    <row r="57" spans="1:2">
      <c r="A57" s="7" t="s">
        <v>118</v>
      </c>
      <c r="B57" s="34" t="s">
        <v>59</v>
      </c>
    </row>
    <row r="58" spans="1:2">
      <c r="A58" s="7" t="s">
        <v>212</v>
      </c>
      <c r="B58" s="34" t="s">
        <v>26</v>
      </c>
    </row>
    <row r="59" spans="1:2">
      <c r="A59" s="7" t="s">
        <v>212</v>
      </c>
      <c r="B59" s="34" t="s">
        <v>26</v>
      </c>
    </row>
    <row r="60" spans="1:2">
      <c r="A60" s="7" t="s">
        <v>212</v>
      </c>
      <c r="B60" s="34" t="s">
        <v>26</v>
      </c>
    </row>
    <row r="61" spans="1:2">
      <c r="A61" s="7" t="s">
        <v>212</v>
      </c>
      <c r="B61" s="34" t="s">
        <v>26</v>
      </c>
    </row>
    <row r="62" spans="1:2">
      <c r="A62" s="7" t="s">
        <v>212</v>
      </c>
      <c r="B62" s="34" t="s">
        <v>26</v>
      </c>
    </row>
    <row r="63" spans="1:2">
      <c r="A63" s="7" t="s">
        <v>212</v>
      </c>
      <c r="B63" s="34" t="s">
        <v>26</v>
      </c>
    </row>
    <row r="64" spans="1:2">
      <c r="A64" s="7" t="s">
        <v>212</v>
      </c>
      <c r="B64" s="34" t="s">
        <v>26</v>
      </c>
    </row>
    <row r="65" spans="1:2">
      <c r="A65" s="7" t="s">
        <v>212</v>
      </c>
      <c r="B65" s="34" t="s">
        <v>59</v>
      </c>
    </row>
    <row r="66" spans="1:2">
      <c r="A66" s="7" t="s">
        <v>212</v>
      </c>
      <c r="B66" s="34" t="s">
        <v>59</v>
      </c>
    </row>
    <row r="67" spans="1:2">
      <c r="A67" s="7" t="s">
        <v>212</v>
      </c>
      <c r="B67" s="34" t="s">
        <v>59</v>
      </c>
    </row>
    <row r="68" spans="1:2">
      <c r="A68" s="7" t="s">
        <v>212</v>
      </c>
      <c r="B68" s="34" t="s">
        <v>182</v>
      </c>
    </row>
    <row r="69" spans="1:2">
      <c r="A69" s="7" t="s">
        <v>212</v>
      </c>
      <c r="B69" s="34" t="s">
        <v>182</v>
      </c>
    </row>
    <row r="70" spans="1:2">
      <c r="A70" s="7" t="s">
        <v>212</v>
      </c>
      <c r="B70" s="34" t="s">
        <v>182</v>
      </c>
    </row>
    <row r="71" spans="1:2">
      <c r="A71" s="7" t="s">
        <v>212</v>
      </c>
      <c r="B71" s="34" t="s">
        <v>182</v>
      </c>
    </row>
    <row r="72" spans="1:2">
      <c r="A72" s="7" t="s">
        <v>212</v>
      </c>
      <c r="B72" s="34" t="s">
        <v>182</v>
      </c>
    </row>
    <row r="73" spans="1:2">
      <c r="A73" s="7" t="s">
        <v>212</v>
      </c>
      <c r="B73" s="34" t="s">
        <v>26</v>
      </c>
    </row>
    <row r="74" spans="1:2">
      <c r="A74" s="7" t="s">
        <v>212</v>
      </c>
      <c r="B74" s="34" t="s">
        <v>26</v>
      </c>
    </row>
    <row r="75" spans="1:2">
      <c r="A75" s="7" t="s">
        <v>212</v>
      </c>
      <c r="B75" s="34" t="s">
        <v>26</v>
      </c>
    </row>
    <row r="76" spans="1:2">
      <c r="A76" s="7" t="s">
        <v>212</v>
      </c>
      <c r="B76" s="34" t="s">
        <v>182</v>
      </c>
    </row>
    <row r="77" spans="1:2">
      <c r="A77" s="7" t="s">
        <v>212</v>
      </c>
      <c r="B77" s="34" t="s">
        <v>182</v>
      </c>
    </row>
    <row r="78" spans="1:2">
      <c r="A78" s="7" t="s">
        <v>212</v>
      </c>
      <c r="B78" s="34" t="s">
        <v>182</v>
      </c>
    </row>
    <row r="79" spans="1:2">
      <c r="A79" s="7" t="s">
        <v>212</v>
      </c>
      <c r="B79" s="34" t="s">
        <v>182</v>
      </c>
    </row>
    <row r="80" spans="1:2">
      <c r="A80" s="7" t="s">
        <v>212</v>
      </c>
      <c r="B80" s="34" t="s">
        <v>182</v>
      </c>
    </row>
    <row r="81" spans="1:2">
      <c r="A81" s="7" t="s">
        <v>212</v>
      </c>
      <c r="B81" s="34" t="s">
        <v>182</v>
      </c>
    </row>
    <row r="82" spans="1:2">
      <c r="A82" s="7" t="s">
        <v>212</v>
      </c>
      <c r="B82" s="34" t="s">
        <v>26</v>
      </c>
    </row>
    <row r="83" spans="1:2">
      <c r="A83" s="7" t="s">
        <v>212</v>
      </c>
      <c r="B83" s="34" t="s">
        <v>26</v>
      </c>
    </row>
    <row r="84" spans="1:2">
      <c r="A84" s="7" t="s">
        <v>212</v>
      </c>
      <c r="B84" s="34" t="s">
        <v>26</v>
      </c>
    </row>
    <row r="85" spans="1:2">
      <c r="A85" s="7" t="s">
        <v>212</v>
      </c>
      <c r="B85" s="34" t="s">
        <v>26</v>
      </c>
    </row>
    <row r="86" spans="1:2">
      <c r="A86" s="7" t="s">
        <v>212</v>
      </c>
      <c r="B86" s="34" t="s">
        <v>26</v>
      </c>
    </row>
    <row r="87" spans="1:2">
      <c r="A87" s="7" t="s">
        <v>212</v>
      </c>
      <c r="B87" s="34" t="s">
        <v>26</v>
      </c>
    </row>
    <row r="88" spans="1:2">
      <c r="A88" s="7" t="s">
        <v>212</v>
      </c>
      <c r="B88" s="34" t="s">
        <v>26</v>
      </c>
    </row>
    <row r="89" spans="1:2">
      <c r="A89" s="7" t="s">
        <v>212</v>
      </c>
      <c r="B89" s="34" t="s">
        <v>26</v>
      </c>
    </row>
    <row r="90" spans="1:2">
      <c r="A90" s="7" t="s">
        <v>212</v>
      </c>
      <c r="B90" s="34" t="s">
        <v>26</v>
      </c>
    </row>
    <row r="91" spans="1:2">
      <c r="A91" s="7" t="s">
        <v>212</v>
      </c>
      <c r="B91" s="34" t="s">
        <v>182</v>
      </c>
    </row>
    <row r="92" spans="1:2">
      <c r="A92" s="7" t="s">
        <v>212</v>
      </c>
      <c r="B92" s="34" t="s">
        <v>26</v>
      </c>
    </row>
    <row r="93" spans="1:2">
      <c r="A93" s="7" t="s">
        <v>212</v>
      </c>
      <c r="B93" s="34" t="s">
        <v>182</v>
      </c>
    </row>
    <row r="94" spans="1:2">
      <c r="A94" s="7" t="s">
        <v>212</v>
      </c>
      <c r="B94" s="34" t="s">
        <v>182</v>
      </c>
    </row>
    <row r="95" spans="1:2">
      <c r="A95" s="7" t="s">
        <v>212</v>
      </c>
      <c r="B95" s="34" t="s">
        <v>182</v>
      </c>
    </row>
    <row r="96" spans="1:2">
      <c r="A96" s="7" t="s">
        <v>212</v>
      </c>
      <c r="B96" s="34" t="s">
        <v>182</v>
      </c>
    </row>
    <row r="97" spans="1:2">
      <c r="A97" s="7" t="s">
        <v>212</v>
      </c>
      <c r="B97" s="34" t="s">
        <v>167</v>
      </c>
    </row>
    <row r="98" spans="1:2">
      <c r="A98" s="7" t="s">
        <v>212</v>
      </c>
      <c r="B98" s="34" t="s">
        <v>167</v>
      </c>
    </row>
    <row r="99" spans="1:2">
      <c r="A99" s="7" t="s">
        <v>212</v>
      </c>
      <c r="B99" s="34" t="s">
        <v>167</v>
      </c>
    </row>
    <row r="100" spans="1:2">
      <c r="A100" s="7" t="s">
        <v>212</v>
      </c>
      <c r="B100" s="34" t="s">
        <v>167</v>
      </c>
    </row>
    <row r="101" spans="1:2">
      <c r="A101" s="7" t="s">
        <v>212</v>
      </c>
      <c r="B101" s="34" t="s">
        <v>167</v>
      </c>
    </row>
    <row r="102" spans="1:2">
      <c r="A102" s="7" t="s">
        <v>308</v>
      </c>
      <c r="B102" s="34" t="s">
        <v>26</v>
      </c>
    </row>
    <row r="103" spans="1:2">
      <c r="A103" s="7" t="s">
        <v>308</v>
      </c>
      <c r="B103" s="34" t="s">
        <v>26</v>
      </c>
    </row>
    <row r="104" spans="1:2">
      <c r="A104" s="7" t="s">
        <v>308</v>
      </c>
      <c r="B104" s="34" t="s">
        <v>182</v>
      </c>
    </row>
    <row r="105" spans="1:2">
      <c r="A105" s="7" t="s">
        <v>308</v>
      </c>
      <c r="B105" s="34" t="s">
        <v>26</v>
      </c>
    </row>
    <row r="106" spans="1:2">
      <c r="A106" s="7" t="s">
        <v>308</v>
      </c>
      <c r="B106" s="34" t="s">
        <v>182</v>
      </c>
    </row>
    <row r="107" spans="1:2">
      <c r="A107" s="7" t="s">
        <v>308</v>
      </c>
      <c r="B107" s="34" t="s">
        <v>182</v>
      </c>
    </row>
    <row r="108" spans="1:2">
      <c r="A108" s="7" t="s">
        <v>308</v>
      </c>
      <c r="B108" s="34" t="s">
        <v>182</v>
      </c>
    </row>
    <row r="109" spans="1:2">
      <c r="A109" s="7" t="s">
        <v>308</v>
      </c>
      <c r="B109" s="34" t="s">
        <v>182</v>
      </c>
    </row>
    <row r="110" spans="1:2">
      <c r="A110" s="7" t="s">
        <v>308</v>
      </c>
      <c r="B110" s="34" t="s">
        <v>182</v>
      </c>
    </row>
    <row r="111" spans="1:2">
      <c r="A111" s="7" t="s">
        <v>308</v>
      </c>
      <c r="B111" s="34" t="s">
        <v>182</v>
      </c>
    </row>
    <row r="112" spans="1:2">
      <c r="A112" s="7" t="s">
        <v>308</v>
      </c>
      <c r="B112" s="34" t="s">
        <v>182</v>
      </c>
    </row>
    <row r="113" spans="1:2">
      <c r="A113" s="7" t="s">
        <v>308</v>
      </c>
      <c r="B113" s="34" t="s">
        <v>182</v>
      </c>
    </row>
    <row r="114" spans="1:2">
      <c r="A114" s="7" t="s">
        <v>308</v>
      </c>
      <c r="B114" s="34" t="s">
        <v>26</v>
      </c>
    </row>
    <row r="115" spans="1:2">
      <c r="A115" s="7" t="s">
        <v>308</v>
      </c>
      <c r="B115" s="34" t="s">
        <v>26</v>
      </c>
    </row>
    <row r="116" spans="1:2">
      <c r="A116" s="7" t="s">
        <v>308</v>
      </c>
      <c r="B116" s="34" t="s">
        <v>26</v>
      </c>
    </row>
    <row r="117" spans="1:2">
      <c r="A117" s="7" t="s">
        <v>308</v>
      </c>
      <c r="B117" s="34" t="s">
        <v>182</v>
      </c>
    </row>
    <row r="118" spans="1:2">
      <c r="A118" s="7" t="s">
        <v>308</v>
      </c>
      <c r="B118" s="34" t="s">
        <v>182</v>
      </c>
    </row>
    <row r="119" spans="1:2">
      <c r="A119" s="7" t="s">
        <v>308</v>
      </c>
      <c r="B119" s="34" t="s">
        <v>26</v>
      </c>
    </row>
    <row r="120" spans="1:2">
      <c r="A120" s="7" t="s">
        <v>308</v>
      </c>
      <c r="B120" s="34" t="s">
        <v>26</v>
      </c>
    </row>
    <row r="121" spans="1:2">
      <c r="A121" s="7" t="s">
        <v>308</v>
      </c>
      <c r="B121" s="34" t="s">
        <v>26</v>
      </c>
    </row>
    <row r="122" spans="1:2">
      <c r="A122" s="7" t="s">
        <v>308</v>
      </c>
      <c r="B122" s="34" t="s">
        <v>26</v>
      </c>
    </row>
    <row r="123" spans="1:2">
      <c r="A123" s="7" t="s">
        <v>308</v>
      </c>
      <c r="B123" s="34" t="s">
        <v>114</v>
      </c>
    </row>
    <row r="124" spans="1:2">
      <c r="A124" s="7" t="s">
        <v>308</v>
      </c>
      <c r="B124" s="34" t="s">
        <v>114</v>
      </c>
    </row>
    <row r="125" spans="1:2">
      <c r="A125" s="7" t="s">
        <v>308</v>
      </c>
      <c r="B125" s="34" t="s">
        <v>26</v>
      </c>
    </row>
    <row r="126" spans="1:2">
      <c r="A126" s="7" t="s">
        <v>308</v>
      </c>
      <c r="B126" s="34" t="s">
        <v>26</v>
      </c>
    </row>
    <row r="127" spans="1:2">
      <c r="A127" s="7" t="s">
        <v>308</v>
      </c>
      <c r="B127" s="34" t="s">
        <v>26</v>
      </c>
    </row>
    <row r="128" spans="1:2">
      <c r="A128" s="7" t="s">
        <v>308</v>
      </c>
      <c r="B128" s="34" t="s">
        <v>26</v>
      </c>
    </row>
    <row r="129" spans="1:2">
      <c r="A129" s="7" t="s">
        <v>308</v>
      </c>
      <c r="B129" s="34" t="s">
        <v>26</v>
      </c>
    </row>
    <row r="130" spans="1:2">
      <c r="A130" s="7" t="s">
        <v>308</v>
      </c>
      <c r="B130" s="34" t="s">
        <v>26</v>
      </c>
    </row>
    <row r="131" spans="1:2">
      <c r="A131" s="7" t="s">
        <v>308</v>
      </c>
      <c r="B131" s="34" t="s">
        <v>26</v>
      </c>
    </row>
    <row r="132" spans="1:2">
      <c r="A132" s="7" t="s">
        <v>308</v>
      </c>
      <c r="B132" s="34" t="s">
        <v>182</v>
      </c>
    </row>
    <row r="133" spans="1:2">
      <c r="A133" s="7" t="s">
        <v>308</v>
      </c>
      <c r="B133" s="34" t="s">
        <v>26</v>
      </c>
    </row>
    <row r="134" spans="1:2">
      <c r="A134" s="7" t="s">
        <v>308</v>
      </c>
      <c r="B134" s="34" t="s">
        <v>182</v>
      </c>
    </row>
    <row r="135" spans="1:2">
      <c r="A135" s="7" t="s">
        <v>308</v>
      </c>
      <c r="B135" s="34" t="s">
        <v>182</v>
      </c>
    </row>
    <row r="136" spans="1:2">
      <c r="A136" s="7" t="s">
        <v>308</v>
      </c>
      <c r="B136" s="34" t="s">
        <v>182</v>
      </c>
    </row>
    <row r="137" spans="1:2">
      <c r="A137" s="7" t="s">
        <v>308</v>
      </c>
      <c r="B137" s="34" t="s">
        <v>182</v>
      </c>
    </row>
    <row r="138" spans="1:2">
      <c r="A138" s="7" t="s">
        <v>308</v>
      </c>
      <c r="B138" s="34" t="s">
        <v>182</v>
      </c>
    </row>
    <row r="139" spans="1:2">
      <c r="A139" s="7" t="s">
        <v>308</v>
      </c>
      <c r="B139" s="34" t="s">
        <v>26</v>
      </c>
    </row>
    <row r="140" spans="1:2">
      <c r="A140" s="7" t="s">
        <v>308</v>
      </c>
      <c r="B140" s="34" t="s">
        <v>26</v>
      </c>
    </row>
    <row r="141" spans="1:2">
      <c r="A141" s="7" t="s">
        <v>308</v>
      </c>
      <c r="B141" s="34" t="s">
        <v>26</v>
      </c>
    </row>
    <row r="142" spans="1:2">
      <c r="A142" s="7" t="s">
        <v>308</v>
      </c>
      <c r="B142" s="34" t="s">
        <v>26</v>
      </c>
    </row>
    <row r="143" spans="1:2">
      <c r="A143" s="7" t="s">
        <v>308</v>
      </c>
      <c r="B143" s="34" t="s">
        <v>26</v>
      </c>
    </row>
    <row r="144" spans="1:2">
      <c r="A144" s="7" t="s">
        <v>308</v>
      </c>
      <c r="B144" s="34" t="s">
        <v>26</v>
      </c>
    </row>
    <row r="145" spans="1:2">
      <c r="A145" s="7" t="s">
        <v>308</v>
      </c>
      <c r="B145" s="34" t="s">
        <v>59</v>
      </c>
    </row>
    <row r="146" spans="1:2">
      <c r="A146" s="7" t="s">
        <v>308</v>
      </c>
      <c r="B146" s="34" t="s">
        <v>59</v>
      </c>
    </row>
    <row r="147" spans="1:2">
      <c r="A147" s="7" t="s">
        <v>308</v>
      </c>
      <c r="B147" s="34" t="s">
        <v>59</v>
      </c>
    </row>
    <row r="148" spans="1:2">
      <c r="A148" s="7" t="s">
        <v>308</v>
      </c>
      <c r="B148" s="34" t="s">
        <v>59</v>
      </c>
    </row>
    <row r="149" spans="1:2">
      <c r="A149" s="7" t="s">
        <v>308</v>
      </c>
      <c r="B149" s="34" t="s">
        <v>59</v>
      </c>
    </row>
    <row r="150" spans="1:2">
      <c r="A150" s="7" t="s">
        <v>308</v>
      </c>
      <c r="B150" s="34" t="s">
        <v>59</v>
      </c>
    </row>
    <row r="151" spans="1:2">
      <c r="A151" s="32" t="s">
        <v>308</v>
      </c>
      <c r="B151" s="3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DA78-14CD-4666-845C-B2EF57F0BA9E}">
  <dimension ref="A1:F152"/>
  <sheetViews>
    <sheetView workbookViewId="0">
      <selection activeCell="I79" sqref="I79"/>
    </sheetView>
  </sheetViews>
  <sheetFormatPr defaultRowHeight="15"/>
  <cols>
    <col min="1" max="1" width="17.5703125" customWidth="1"/>
    <col min="3" max="3" width="14.85546875" bestFit="1" customWidth="1"/>
    <col min="4" max="4" width="18.5703125" bestFit="1" customWidth="1"/>
    <col min="5" max="5" width="12.42578125" customWidth="1"/>
    <col min="6" max="6" width="36.5703125" bestFit="1" customWidth="1"/>
  </cols>
  <sheetData>
    <row r="1" spans="1:6">
      <c r="A1" s="9" t="s">
        <v>17</v>
      </c>
      <c r="B1" s="10" t="s">
        <v>1</v>
      </c>
      <c r="C1" s="10" t="s">
        <v>2</v>
      </c>
      <c r="D1" s="10" t="s">
        <v>3</v>
      </c>
      <c r="E1" s="11" t="s">
        <v>6</v>
      </c>
      <c r="F1" s="13" t="s">
        <v>446</v>
      </c>
    </row>
    <row r="2" spans="1:6">
      <c r="A2" s="6">
        <v>202407</v>
      </c>
      <c r="B2" s="7" t="s">
        <v>111</v>
      </c>
      <c r="C2" s="7" t="s">
        <v>125</v>
      </c>
      <c r="D2" s="7" t="s">
        <v>72</v>
      </c>
      <c r="E2" s="8">
        <v>89900</v>
      </c>
      <c r="F2" s="14" t="e" cm="1" vm="1">
        <f t="array" aca="1" ref="F2" ca="1">SUMIF(E2,Table2[Vehicle_Category],D2)</f>
        <v>#VALUE!</v>
      </c>
    </row>
    <row r="3" spans="1:6">
      <c r="A3" s="6">
        <v>202407</v>
      </c>
      <c r="B3" s="7" t="s">
        <v>111</v>
      </c>
      <c r="C3" s="7" t="s">
        <v>125</v>
      </c>
      <c r="D3" s="7" t="s">
        <v>72</v>
      </c>
      <c r="E3" s="8">
        <v>89900</v>
      </c>
      <c r="F3" s="12" t="e" cm="1" vm="1">
        <f t="array" aca="1" ref="F3" ca="1">SUMIF(E3,Table2[Vehicle_Category],D3)</f>
        <v>#VALUE!</v>
      </c>
    </row>
    <row r="4" spans="1:6">
      <c r="A4" s="6">
        <v>202407</v>
      </c>
      <c r="B4" s="7" t="s">
        <v>111</v>
      </c>
      <c r="C4" s="7" t="s">
        <v>164</v>
      </c>
      <c r="D4" s="7" t="s">
        <v>165</v>
      </c>
      <c r="E4" s="8">
        <v>99900</v>
      </c>
      <c r="F4" s="12" t="e" cm="1" vm="1">
        <f t="array" aca="1" ref="F4" ca="1">SUMIF(E4,Table2[Vehicle_Category],D4)</f>
        <v>#VALUE!</v>
      </c>
    </row>
    <row r="5" spans="1:6">
      <c r="A5" s="6">
        <v>202407</v>
      </c>
      <c r="B5" s="7" t="s">
        <v>111</v>
      </c>
      <c r="C5" s="7" t="s">
        <v>164</v>
      </c>
      <c r="D5" s="7" t="s">
        <v>165</v>
      </c>
      <c r="E5" s="8">
        <v>99900</v>
      </c>
      <c r="F5" s="12" t="e" cm="1" vm="1">
        <f t="array" aca="1" ref="F5" ca="1">SUMIF(E5,Table2[Vehicle_Category],D5)</f>
        <v>#VALUE!</v>
      </c>
    </row>
    <row r="6" spans="1:6">
      <c r="A6" s="6">
        <v>202407</v>
      </c>
      <c r="B6" s="7" t="s">
        <v>346</v>
      </c>
      <c r="C6" s="7" t="s">
        <v>423</v>
      </c>
      <c r="D6" s="7" t="s">
        <v>72</v>
      </c>
      <c r="E6" s="8">
        <v>18900</v>
      </c>
      <c r="F6" s="12" t="e" cm="1" vm="1">
        <f t="array" aca="1" ref="F6" ca="1">SUMIF(E6,Table2[Vehicle_Category],D6)</f>
        <v>#VALUE!</v>
      </c>
    </row>
    <row r="7" spans="1:6">
      <c r="A7" s="6">
        <v>202404</v>
      </c>
      <c r="B7" s="7" t="s">
        <v>130</v>
      </c>
      <c r="C7" s="7" t="s">
        <v>131</v>
      </c>
      <c r="D7" s="7" t="s">
        <v>72</v>
      </c>
      <c r="E7" s="8">
        <v>29800</v>
      </c>
      <c r="F7" s="12" t="e" cm="1" vm="1">
        <f t="array" aca="1" ref="F7" ca="1">SUMIF(E7,Table2[Vehicle_Category],D7)</f>
        <v>#VALUE!</v>
      </c>
    </row>
    <row r="8" spans="1:6">
      <c r="A8" s="6">
        <v>202404</v>
      </c>
      <c r="B8" s="7" t="s">
        <v>130</v>
      </c>
      <c r="C8" s="7" t="s">
        <v>131</v>
      </c>
      <c r="D8" s="7" t="s">
        <v>72</v>
      </c>
      <c r="E8" s="8">
        <v>29800</v>
      </c>
      <c r="F8" s="12" t="e" cm="1" vm="1">
        <f t="array" aca="1" ref="F8" ca="1">SUMIF(E8,Table2[Vehicle_Category],D8)</f>
        <v>#VALUE!</v>
      </c>
    </row>
    <row r="9" spans="1:6">
      <c r="A9" s="6">
        <v>202404</v>
      </c>
      <c r="B9" s="7" t="s">
        <v>130</v>
      </c>
      <c r="C9" s="7" t="s">
        <v>131</v>
      </c>
      <c r="D9" s="7" t="s">
        <v>72</v>
      </c>
      <c r="E9" s="8">
        <v>29800</v>
      </c>
      <c r="F9" s="12" t="e" cm="1" vm="1">
        <f t="array" aca="1" ref="F9" ca="1">SUMIF(E9,Table2[Vehicle_Category],D9)</f>
        <v>#VALUE!</v>
      </c>
    </row>
    <row r="10" spans="1:6">
      <c r="A10" s="6">
        <v>202402</v>
      </c>
      <c r="B10" s="7" t="s">
        <v>139</v>
      </c>
      <c r="C10" s="7" t="s">
        <v>140</v>
      </c>
      <c r="D10" s="7" t="s">
        <v>72</v>
      </c>
      <c r="E10" s="8">
        <v>26800</v>
      </c>
      <c r="F10" s="12" t="e" cm="1" vm="1">
        <f t="array" aca="1" ref="F10" ca="1">SUMIF(E10,Table2[Vehicle_Category],D10)</f>
        <v>#VALUE!</v>
      </c>
    </row>
    <row r="11" spans="1:6">
      <c r="A11" s="6">
        <v>202403</v>
      </c>
      <c r="B11" s="7" t="s">
        <v>139</v>
      </c>
      <c r="C11" s="7" t="s">
        <v>140</v>
      </c>
      <c r="D11" s="7" t="s">
        <v>72</v>
      </c>
      <c r="E11" s="8">
        <v>27500</v>
      </c>
      <c r="F11" s="12" t="e" cm="1" vm="1">
        <f t="array" aca="1" ref="F11" ca="1">SUMIF(E11,Table2[Vehicle_Category],D11)</f>
        <v>#VALUE!</v>
      </c>
    </row>
    <row r="12" spans="1:6">
      <c r="A12" s="6">
        <v>202402</v>
      </c>
      <c r="B12" s="7" t="s">
        <v>139</v>
      </c>
      <c r="C12" s="7" t="s">
        <v>140</v>
      </c>
      <c r="D12" s="7" t="s">
        <v>72</v>
      </c>
      <c r="E12" s="8">
        <v>26800</v>
      </c>
      <c r="F12" s="12" t="e" cm="1" vm="1">
        <f t="array" aca="1" ref="F12" ca="1">SUMIF(E12,Table2[Vehicle_Category],D12)</f>
        <v>#VALUE!</v>
      </c>
    </row>
    <row r="13" spans="1:6">
      <c r="A13" s="6">
        <v>202403</v>
      </c>
      <c r="B13" s="7" t="s">
        <v>139</v>
      </c>
      <c r="C13" s="7" t="s">
        <v>140</v>
      </c>
      <c r="D13" s="7" t="s">
        <v>72</v>
      </c>
      <c r="E13" s="8">
        <v>27500</v>
      </c>
      <c r="F13" s="12" t="e" cm="1" vm="1">
        <f t="array" aca="1" ref="F13" ca="1">SUMIF(E13,Table2[Vehicle_Category],D13)</f>
        <v>#VALUE!</v>
      </c>
    </row>
    <row r="14" spans="1:6">
      <c r="A14" s="6">
        <v>202402</v>
      </c>
      <c r="B14" s="7" t="s">
        <v>139</v>
      </c>
      <c r="C14" s="7" t="s">
        <v>140</v>
      </c>
      <c r="D14" s="7" t="s">
        <v>72</v>
      </c>
      <c r="E14" s="8">
        <v>26800</v>
      </c>
      <c r="F14" s="12" t="e" cm="1" vm="1">
        <f t="array" aca="1" ref="F14" ca="1">SUMIF(E14,Table2[Vehicle_Category],D14)</f>
        <v>#VALUE!</v>
      </c>
    </row>
    <row r="15" spans="1:6">
      <c r="A15" s="6">
        <v>202402</v>
      </c>
      <c r="B15" s="7" t="s">
        <v>139</v>
      </c>
      <c r="C15" s="7" t="s">
        <v>140</v>
      </c>
      <c r="D15" s="7" t="s">
        <v>72</v>
      </c>
      <c r="E15" s="8">
        <v>26800</v>
      </c>
      <c r="F15" s="12" t="e" cm="1" vm="1">
        <f t="array" aca="1" ref="F15" ca="1">SUMIF(E15,Table2[Vehicle_Category],D15)</f>
        <v>#VALUE!</v>
      </c>
    </row>
    <row r="16" spans="1:6">
      <c r="A16" s="6">
        <v>202407</v>
      </c>
      <c r="B16" s="7" t="s">
        <v>139</v>
      </c>
      <c r="C16" s="7" t="s">
        <v>228</v>
      </c>
      <c r="D16" s="7" t="s">
        <v>23</v>
      </c>
      <c r="E16" s="8">
        <v>51200</v>
      </c>
      <c r="F16" s="12" t="e" cm="1" vm="1">
        <f t="array" aca="1" ref="F16" ca="1">SUMIF(E16,Table2[Vehicle_Category],D16)</f>
        <v>#VALUE!</v>
      </c>
    </row>
    <row r="17" spans="1:6">
      <c r="A17" s="6">
        <v>202407</v>
      </c>
      <c r="B17" s="7" t="s">
        <v>139</v>
      </c>
      <c r="C17" s="7" t="s">
        <v>228</v>
      </c>
      <c r="D17" s="7" t="s">
        <v>23</v>
      </c>
      <c r="E17" s="8">
        <v>51200</v>
      </c>
      <c r="F17" s="12" t="e" cm="1" vm="1">
        <f t="array" aca="1" ref="F17" ca="1">SUMIF(E17,Table2[Vehicle_Category],D17)</f>
        <v>#VALUE!</v>
      </c>
    </row>
    <row r="18" spans="1:6">
      <c r="A18" s="6">
        <v>202407</v>
      </c>
      <c r="B18" s="7" t="s">
        <v>139</v>
      </c>
      <c r="C18" s="7" t="s">
        <v>228</v>
      </c>
      <c r="D18" s="7" t="s">
        <v>47</v>
      </c>
      <c r="E18" s="8">
        <v>51200</v>
      </c>
      <c r="F18" s="12" t="e" cm="1" vm="1">
        <f t="array" aca="1" ref="F18" ca="1">SUMIF(E18,Table2[Vehicle_Category],D18)</f>
        <v>#VALUE!</v>
      </c>
    </row>
    <row r="19" spans="1:6">
      <c r="A19" s="6">
        <v>202407</v>
      </c>
      <c r="B19" s="7" t="s">
        <v>139</v>
      </c>
      <c r="C19" s="7" t="s">
        <v>228</v>
      </c>
      <c r="D19" s="7" t="s">
        <v>47</v>
      </c>
      <c r="E19" s="8">
        <v>51200</v>
      </c>
      <c r="F19" s="12" t="e" cm="1" vm="1">
        <f t="array" aca="1" ref="F19" ca="1">SUMIF(E19,Table2[Vehicle_Category],D19)</f>
        <v>#VALUE!</v>
      </c>
    </row>
    <row r="20" spans="1:6">
      <c r="A20" s="6">
        <v>202407</v>
      </c>
      <c r="B20" s="7" t="s">
        <v>139</v>
      </c>
      <c r="C20" s="7" t="s">
        <v>228</v>
      </c>
      <c r="D20" s="7" t="s">
        <v>23</v>
      </c>
      <c r="E20" s="8">
        <v>51200</v>
      </c>
      <c r="F20" s="12" t="e" cm="1" vm="1">
        <f t="array" aca="1" ref="F20" ca="1">SUMIF(E20,Table2[Vehicle_Category],D20)</f>
        <v>#VALUE!</v>
      </c>
    </row>
    <row r="21" spans="1:6">
      <c r="A21" s="6">
        <v>202407</v>
      </c>
      <c r="B21" s="7" t="s">
        <v>82</v>
      </c>
      <c r="C21" s="7" t="s">
        <v>361</v>
      </c>
      <c r="D21" s="7" t="s">
        <v>72</v>
      </c>
      <c r="E21" s="8">
        <v>39500</v>
      </c>
      <c r="F21" s="12" t="e" cm="1" vm="1">
        <f t="array" aca="1" ref="F21" ca="1">SUMIF(E21,Table2[Vehicle_Category],D21)</f>
        <v>#VALUE!</v>
      </c>
    </row>
    <row r="22" spans="1:6">
      <c r="A22" s="6">
        <v>202410</v>
      </c>
      <c r="B22" s="7" t="s">
        <v>207</v>
      </c>
      <c r="C22" s="7" t="s">
        <v>208</v>
      </c>
      <c r="D22" s="7" t="s">
        <v>23</v>
      </c>
      <c r="E22" s="8">
        <v>27900</v>
      </c>
      <c r="F22" s="12" t="e" cm="1" vm="1">
        <f t="array" aca="1" ref="F22" ca="1">SUMIF(E22,Table2[Vehicle_Category],D22)</f>
        <v>#VALUE!</v>
      </c>
    </row>
    <row r="23" spans="1:6">
      <c r="A23" s="6">
        <v>202410</v>
      </c>
      <c r="B23" s="7" t="s">
        <v>207</v>
      </c>
      <c r="C23" s="7" t="s">
        <v>208</v>
      </c>
      <c r="D23" s="7" t="s">
        <v>23</v>
      </c>
      <c r="E23" s="8">
        <v>27900</v>
      </c>
      <c r="F23" s="12" t="e" cm="1" vm="1">
        <f t="array" aca="1" ref="F23" ca="1">SUMIF(E23,Table2[Vehicle_Category],D23)</f>
        <v>#VALUE!</v>
      </c>
    </row>
    <row r="24" spans="1:6">
      <c r="A24" s="6">
        <v>202410</v>
      </c>
      <c r="B24" s="7" t="s">
        <v>207</v>
      </c>
      <c r="C24" s="7" t="s">
        <v>208</v>
      </c>
      <c r="D24" s="7" t="s">
        <v>47</v>
      </c>
      <c r="E24" s="8">
        <v>27900</v>
      </c>
      <c r="F24" s="12" t="e" cm="1" vm="1">
        <f t="array" aca="1" ref="F24" ca="1">SUMIF(E24,Table2[Vehicle_Category],D24)</f>
        <v>#VALUE!</v>
      </c>
    </row>
    <row r="25" spans="1:6">
      <c r="A25" s="6">
        <v>202410</v>
      </c>
      <c r="B25" s="7" t="s">
        <v>207</v>
      </c>
      <c r="C25" s="7" t="s">
        <v>208</v>
      </c>
      <c r="D25" s="7" t="s">
        <v>23</v>
      </c>
      <c r="E25" s="8">
        <v>27900</v>
      </c>
      <c r="F25" s="12" t="e" cm="1" vm="1">
        <f t="array" aca="1" ref="F25" ca="1">SUMIF(E25,Table2[Vehicle_Category],D25)</f>
        <v>#VALUE!</v>
      </c>
    </row>
    <row r="26" spans="1:6">
      <c r="A26" s="6">
        <v>202410</v>
      </c>
      <c r="B26" s="7" t="s">
        <v>207</v>
      </c>
      <c r="C26" s="7" t="s">
        <v>208</v>
      </c>
      <c r="D26" s="7" t="s">
        <v>47</v>
      </c>
      <c r="E26" s="8">
        <v>27900</v>
      </c>
      <c r="F26" s="12" t="e" cm="1" vm="1">
        <f t="array" aca="1" ref="F26" ca="1">SUMIF(E26,Table2[Vehicle_Category],D26)</f>
        <v>#VALUE!</v>
      </c>
    </row>
    <row r="27" spans="1:6">
      <c r="A27" s="6">
        <v>202410</v>
      </c>
      <c r="B27" s="7" t="s">
        <v>207</v>
      </c>
      <c r="C27" s="7" t="s">
        <v>208</v>
      </c>
      <c r="D27" s="7" t="s">
        <v>23</v>
      </c>
      <c r="E27" s="8">
        <v>27900</v>
      </c>
      <c r="F27" s="12" t="e" cm="1" vm="1">
        <f t="array" aca="1" ref="F27" ca="1">SUMIF(E27,Table2[Vehicle_Category],D27)</f>
        <v>#VALUE!</v>
      </c>
    </row>
    <row r="28" spans="1:6">
      <c r="A28" s="6">
        <v>202410</v>
      </c>
      <c r="B28" s="7" t="s">
        <v>207</v>
      </c>
      <c r="C28" s="7" t="s">
        <v>208</v>
      </c>
      <c r="D28" s="7" t="s">
        <v>23</v>
      </c>
      <c r="E28" s="8">
        <v>27900</v>
      </c>
      <c r="F28" s="12" t="e" cm="1" vm="1">
        <f t="array" aca="1" ref="F28" ca="1">SUMIF(E28,Table2[Vehicle_Category],D28)</f>
        <v>#VALUE!</v>
      </c>
    </row>
    <row r="29" spans="1:6">
      <c r="A29" s="6">
        <v>202409</v>
      </c>
      <c r="B29" s="7" t="s">
        <v>49</v>
      </c>
      <c r="C29" s="7" t="s">
        <v>50</v>
      </c>
      <c r="D29" s="7" t="s">
        <v>23</v>
      </c>
      <c r="E29" s="8">
        <v>35200</v>
      </c>
      <c r="F29" s="12" t="e" cm="1" vm="1">
        <f t="array" aca="1" ref="F29" ca="1">SUMIF(E29,Table2[Vehicle_Category],D29)</f>
        <v>#VALUE!</v>
      </c>
    </row>
    <row r="30" spans="1:6">
      <c r="A30" s="6">
        <v>202409</v>
      </c>
      <c r="B30" s="7" t="s">
        <v>49</v>
      </c>
      <c r="C30" s="7" t="s">
        <v>50</v>
      </c>
      <c r="D30" s="7" t="s">
        <v>23</v>
      </c>
      <c r="E30" s="8">
        <v>35200</v>
      </c>
      <c r="F30" s="12" t="e" cm="1" vm="1">
        <f t="array" aca="1" ref="F30" ca="1">SUMIF(E30,Table2[Vehicle_Category],D30)</f>
        <v>#VALUE!</v>
      </c>
    </row>
    <row r="31" spans="1:6">
      <c r="A31" s="6">
        <v>202409</v>
      </c>
      <c r="B31" s="7" t="s">
        <v>49</v>
      </c>
      <c r="C31" s="7" t="s">
        <v>50</v>
      </c>
      <c r="D31" s="7" t="s">
        <v>23</v>
      </c>
      <c r="E31" s="8">
        <v>35200</v>
      </c>
      <c r="F31" s="12" t="e" cm="1" vm="1">
        <f t="array" aca="1" ref="F31" ca="1">SUMIF(E31,Table2[Vehicle_Category],D31)</f>
        <v>#VALUE!</v>
      </c>
    </row>
    <row r="32" spans="1:6">
      <c r="A32" s="6">
        <v>202409</v>
      </c>
      <c r="B32" s="7" t="s">
        <v>49</v>
      </c>
      <c r="C32" s="7" t="s">
        <v>50</v>
      </c>
      <c r="D32" s="7" t="s">
        <v>23</v>
      </c>
      <c r="E32" s="8">
        <v>35200</v>
      </c>
      <c r="F32" s="12" t="e" cm="1" vm="1">
        <f t="array" aca="1" ref="F32" ca="1">SUMIF(E32,Table2[Vehicle_Category],D32)</f>
        <v>#VALUE!</v>
      </c>
    </row>
    <row r="33" spans="1:6">
      <c r="A33" s="6">
        <v>202410</v>
      </c>
      <c r="B33" s="7" t="s">
        <v>49</v>
      </c>
      <c r="C33" s="7" t="s">
        <v>71</v>
      </c>
      <c r="D33" s="7" t="s">
        <v>72</v>
      </c>
      <c r="E33" s="8">
        <v>26900</v>
      </c>
      <c r="F33" s="12" t="e" cm="1" vm="1">
        <f t="array" aca="1" ref="F33" ca="1">SUMIF(E33,Table2[Vehicle_Category],D33)</f>
        <v>#VALUE!</v>
      </c>
    </row>
    <row r="34" spans="1:6">
      <c r="A34" s="6">
        <v>202410</v>
      </c>
      <c r="B34" s="7" t="s">
        <v>49</v>
      </c>
      <c r="C34" s="7" t="s">
        <v>71</v>
      </c>
      <c r="D34" s="7" t="s">
        <v>72</v>
      </c>
      <c r="E34" s="8">
        <v>26900</v>
      </c>
      <c r="F34" s="12" t="e" cm="1" vm="1">
        <f t="array" aca="1" ref="F34" ca="1">SUMIF(E34,Table2[Vehicle_Category],D34)</f>
        <v>#VALUE!</v>
      </c>
    </row>
    <row r="35" spans="1:6">
      <c r="A35" s="6">
        <v>202410</v>
      </c>
      <c r="B35" s="7" t="s">
        <v>49</v>
      </c>
      <c r="C35" s="7" t="s">
        <v>71</v>
      </c>
      <c r="D35" s="7" t="s">
        <v>72</v>
      </c>
      <c r="E35" s="8">
        <v>26900</v>
      </c>
      <c r="F35" s="12" t="e" cm="1" vm="1">
        <f t="array" aca="1" ref="F35" ca="1">SUMIF(E35,Table2[Vehicle_Category],D35)</f>
        <v>#VALUE!</v>
      </c>
    </row>
    <row r="36" spans="1:6">
      <c r="A36" s="6">
        <v>202407</v>
      </c>
      <c r="B36" s="7" t="s">
        <v>21</v>
      </c>
      <c r="C36" s="7" t="s">
        <v>40</v>
      </c>
      <c r="D36" s="7" t="s">
        <v>23</v>
      </c>
      <c r="E36" s="8">
        <v>38900</v>
      </c>
      <c r="F36" s="12" t="e" cm="1" vm="1">
        <f t="array" aca="1" ref="F36" ca="1">SUMIF(E36,Table2[Vehicle_Category],D36)</f>
        <v>#VALUE!</v>
      </c>
    </row>
    <row r="37" spans="1:6">
      <c r="A37" s="6">
        <v>202407</v>
      </c>
      <c r="B37" s="7" t="s">
        <v>21</v>
      </c>
      <c r="C37" s="7" t="s">
        <v>40</v>
      </c>
      <c r="D37" s="7" t="s">
        <v>47</v>
      </c>
      <c r="E37" s="8">
        <v>38900</v>
      </c>
      <c r="F37" s="12" t="e" cm="1" vm="1">
        <f t="array" aca="1" ref="F37" ca="1">SUMIF(E37,Table2[Vehicle_Category],D37)</f>
        <v>#VALUE!</v>
      </c>
    </row>
    <row r="38" spans="1:6">
      <c r="A38" s="6">
        <v>202411</v>
      </c>
      <c r="B38" s="7" t="s">
        <v>21</v>
      </c>
      <c r="C38" s="7" t="s">
        <v>22</v>
      </c>
      <c r="D38" s="7" t="s">
        <v>23</v>
      </c>
      <c r="E38" s="8">
        <v>29800</v>
      </c>
      <c r="F38" s="12" t="e" cm="1" vm="1">
        <f t="array" aca="1" ref="F38" ca="1">SUMIF(E38,Table2[Vehicle_Category],D38)</f>
        <v>#VALUE!</v>
      </c>
    </row>
    <row r="39" spans="1:6">
      <c r="A39" s="6">
        <v>202411</v>
      </c>
      <c r="B39" s="7" t="s">
        <v>21</v>
      </c>
      <c r="C39" s="7" t="s">
        <v>22</v>
      </c>
      <c r="D39" s="7" t="s">
        <v>23</v>
      </c>
      <c r="E39" s="8">
        <v>29800</v>
      </c>
      <c r="F39" s="12" t="e" cm="1" vm="1">
        <f t="array" aca="1" ref="F39" ca="1">SUMIF(E39,Table2[Vehicle_Category],D39)</f>
        <v>#VALUE!</v>
      </c>
    </row>
    <row r="40" spans="1:6">
      <c r="A40" s="6">
        <v>202411</v>
      </c>
      <c r="B40" s="7" t="s">
        <v>21</v>
      </c>
      <c r="C40" s="7" t="s">
        <v>22</v>
      </c>
      <c r="D40" s="7" t="s">
        <v>23</v>
      </c>
      <c r="E40" s="8">
        <v>29800</v>
      </c>
      <c r="F40" s="12" t="e" cm="1" vm="1">
        <f t="array" aca="1" ref="F40" ca="1">SUMIF(E40,Table2[Vehicle_Category],D40)</f>
        <v>#VALUE!</v>
      </c>
    </row>
    <row r="41" spans="1:6">
      <c r="A41" s="6">
        <v>202411</v>
      </c>
      <c r="B41" s="7" t="s">
        <v>21</v>
      </c>
      <c r="C41" s="7" t="s">
        <v>22</v>
      </c>
      <c r="D41" s="7" t="s">
        <v>23</v>
      </c>
      <c r="E41" s="8">
        <v>29800</v>
      </c>
      <c r="F41" s="12" t="e" cm="1" vm="1">
        <f t="array" aca="1" ref="F41" ca="1">SUMIF(E41,Table2[Vehicle_Category],D41)</f>
        <v>#VALUE!</v>
      </c>
    </row>
    <row r="42" spans="1:6">
      <c r="A42" s="6">
        <v>202403</v>
      </c>
      <c r="B42" s="7" t="s">
        <v>82</v>
      </c>
      <c r="C42" s="7" t="s">
        <v>96</v>
      </c>
      <c r="D42" s="7" t="s">
        <v>72</v>
      </c>
      <c r="E42" s="8">
        <v>28000</v>
      </c>
      <c r="F42" s="12" t="e" cm="1" vm="1">
        <f t="array" aca="1" ref="F42" ca="1">SUMIF(E42,Table2[Vehicle_Category],D42)</f>
        <v>#VALUE!</v>
      </c>
    </row>
    <row r="43" spans="1:6">
      <c r="A43" s="6">
        <v>202410</v>
      </c>
      <c r="B43" s="7" t="s">
        <v>82</v>
      </c>
      <c r="C43" s="7" t="s">
        <v>96</v>
      </c>
      <c r="D43" s="7" t="s">
        <v>72</v>
      </c>
      <c r="E43" s="8">
        <v>28000</v>
      </c>
      <c r="F43" s="12" t="e" cm="1" vm="1">
        <f t="array" aca="1" ref="F43" ca="1">SUMIF(E43,Table2[Vehicle_Category],D43)</f>
        <v>#VALUE!</v>
      </c>
    </row>
    <row r="44" spans="1:6">
      <c r="A44" s="6">
        <v>202411</v>
      </c>
      <c r="B44" s="7" t="s">
        <v>82</v>
      </c>
      <c r="C44" s="7" t="s">
        <v>96</v>
      </c>
      <c r="D44" s="7" t="s">
        <v>72</v>
      </c>
      <c r="E44" s="8">
        <v>28000</v>
      </c>
      <c r="F44" s="12" t="e" cm="1" vm="1">
        <f t="array" aca="1" ref="F44" ca="1">SUMIF(E44,Table2[Vehicle_Category],D44)</f>
        <v>#VALUE!</v>
      </c>
    </row>
    <row r="45" spans="1:6">
      <c r="A45" s="6">
        <v>202411</v>
      </c>
      <c r="B45" s="7" t="s">
        <v>82</v>
      </c>
      <c r="C45" s="7" t="s">
        <v>96</v>
      </c>
      <c r="D45" s="7" t="s">
        <v>72</v>
      </c>
      <c r="E45" s="8">
        <v>28000</v>
      </c>
      <c r="F45" s="12" t="e" cm="1" vm="1">
        <f t="array" aca="1" ref="F45" ca="1">SUMIF(E45,Table2[Vehicle_Category],D45)</f>
        <v>#VALUE!</v>
      </c>
    </row>
    <row r="46" spans="1:6">
      <c r="A46" s="6">
        <v>202412</v>
      </c>
      <c r="B46" s="7" t="s">
        <v>82</v>
      </c>
      <c r="C46" s="7" t="s">
        <v>96</v>
      </c>
      <c r="D46" s="7" t="s">
        <v>72</v>
      </c>
      <c r="E46" s="8">
        <v>28000</v>
      </c>
      <c r="F46" s="12" t="e" cm="1" vm="1">
        <f t="array" aca="1" ref="F46" ca="1">SUMIF(E46,Table2[Vehicle_Category],D46)</f>
        <v>#VALUE!</v>
      </c>
    </row>
    <row r="47" spans="1:6">
      <c r="A47" s="6">
        <v>202410</v>
      </c>
      <c r="B47" s="7" t="s">
        <v>82</v>
      </c>
      <c r="C47" s="7" t="s">
        <v>304</v>
      </c>
      <c r="D47" s="7" t="s">
        <v>23</v>
      </c>
      <c r="E47" s="8">
        <v>26500</v>
      </c>
      <c r="F47" s="12" t="e" cm="1" vm="1">
        <f t="array" aca="1" ref="F47" ca="1">SUMIF(E47,Table2[Vehicle_Category],D47)</f>
        <v>#VALUE!</v>
      </c>
    </row>
    <row r="48" spans="1:6">
      <c r="A48" s="6">
        <v>202401</v>
      </c>
      <c r="B48" s="7" t="s">
        <v>130</v>
      </c>
      <c r="C48" s="7" t="s">
        <v>197</v>
      </c>
      <c r="D48" s="7" t="s">
        <v>72</v>
      </c>
      <c r="E48" s="8">
        <v>24500</v>
      </c>
      <c r="F48" s="12" t="e" cm="1" vm="1">
        <f t="array" aca="1" ref="F48" ca="1">SUMIF(E48,Table2[Vehicle_Category],D48)</f>
        <v>#VALUE!</v>
      </c>
    </row>
    <row r="49" spans="1:6">
      <c r="A49" s="6">
        <v>202401</v>
      </c>
      <c r="B49" s="7" t="s">
        <v>130</v>
      </c>
      <c r="C49" s="7" t="s">
        <v>197</v>
      </c>
      <c r="D49" s="7" t="s">
        <v>72</v>
      </c>
      <c r="E49" s="8">
        <v>24500</v>
      </c>
      <c r="F49" s="12" t="e" cm="1" vm="1">
        <f t="array" aca="1" ref="F49" ca="1">SUMIF(E49,Table2[Vehicle_Category],D49)</f>
        <v>#VALUE!</v>
      </c>
    </row>
    <row r="50" spans="1:6">
      <c r="A50" s="6">
        <v>202408</v>
      </c>
      <c r="B50" s="7" t="s">
        <v>207</v>
      </c>
      <c r="C50" s="7" t="s">
        <v>221</v>
      </c>
      <c r="D50" s="7" t="s">
        <v>23</v>
      </c>
      <c r="E50" s="8">
        <v>22900</v>
      </c>
      <c r="F50" s="12" t="e" cm="1" vm="1">
        <f t="array" aca="1" ref="F50" ca="1">SUMIF(E50,Table2[Vehicle_Category],D50)</f>
        <v>#VALUE!</v>
      </c>
    </row>
    <row r="51" spans="1:6">
      <c r="A51" s="6">
        <v>202408</v>
      </c>
      <c r="B51" s="7" t="s">
        <v>207</v>
      </c>
      <c r="C51" s="7" t="s">
        <v>221</v>
      </c>
      <c r="D51" s="7" t="s">
        <v>23</v>
      </c>
      <c r="E51" s="8">
        <v>22900</v>
      </c>
      <c r="F51" s="12" t="e" cm="1" vm="1">
        <f t="array" aca="1" ref="F51" ca="1">SUMIF(E51,Table2[Vehicle_Category],D51)</f>
        <v>#VALUE!</v>
      </c>
    </row>
    <row r="52" spans="1:6">
      <c r="A52" s="6">
        <v>202408</v>
      </c>
      <c r="B52" s="7" t="s">
        <v>207</v>
      </c>
      <c r="C52" s="7" t="s">
        <v>221</v>
      </c>
      <c r="D52" s="7" t="s">
        <v>23</v>
      </c>
      <c r="E52" s="8">
        <v>22900</v>
      </c>
      <c r="F52" s="12" t="e" cm="1" vm="1">
        <f t="array" aca="1" ref="F52" ca="1">SUMIF(E52,Table2[Vehicle_Category],D52)</f>
        <v>#VALUE!</v>
      </c>
    </row>
    <row r="53" spans="1:6">
      <c r="A53" s="6">
        <v>202401</v>
      </c>
      <c r="B53" s="7" t="s">
        <v>82</v>
      </c>
      <c r="C53" s="7" t="s">
        <v>104</v>
      </c>
      <c r="D53" s="7" t="s">
        <v>72</v>
      </c>
      <c r="E53" s="8">
        <v>24500</v>
      </c>
      <c r="F53" s="12" t="e" cm="1" vm="1">
        <f t="array" aca="1" ref="F53" ca="1">SUMIF(E53,Table2[Vehicle_Category],D53)</f>
        <v>#VALUE!</v>
      </c>
    </row>
    <row r="54" spans="1:6">
      <c r="A54" s="6">
        <v>202403</v>
      </c>
      <c r="B54" s="7" t="s">
        <v>82</v>
      </c>
      <c r="C54" s="7" t="s">
        <v>104</v>
      </c>
      <c r="D54" s="7" t="s">
        <v>72</v>
      </c>
      <c r="E54" s="8">
        <v>22000</v>
      </c>
      <c r="F54" s="12" t="e" cm="1" vm="1">
        <f t="array" aca="1" ref="F54" ca="1">SUMIF(E54,Table2[Vehicle_Category],D54)</f>
        <v>#VALUE!</v>
      </c>
    </row>
    <row r="55" spans="1:6">
      <c r="A55" s="6">
        <v>202403</v>
      </c>
      <c r="B55" s="7" t="s">
        <v>82</v>
      </c>
      <c r="C55" s="7" t="s">
        <v>104</v>
      </c>
      <c r="D55" s="7" t="s">
        <v>72</v>
      </c>
      <c r="E55" s="8">
        <v>22000</v>
      </c>
      <c r="F55" s="12" t="e" cm="1" vm="1">
        <f t="array" aca="1" ref="F55" ca="1">SUMIF(E55,Table2[Vehicle_Category],D55)</f>
        <v>#VALUE!</v>
      </c>
    </row>
    <row r="56" spans="1:6">
      <c r="A56" s="6">
        <v>202403</v>
      </c>
      <c r="B56" s="7" t="s">
        <v>82</v>
      </c>
      <c r="C56" s="7" t="s">
        <v>104</v>
      </c>
      <c r="D56" s="7" t="s">
        <v>72</v>
      </c>
      <c r="E56" s="8">
        <v>22000</v>
      </c>
      <c r="F56" s="12" t="e" cm="1" vm="1">
        <f t="array" aca="1" ref="F56" ca="1">SUMIF(E56,Table2[Vehicle_Category],D56)</f>
        <v>#VALUE!</v>
      </c>
    </row>
    <row r="57" spans="1:6">
      <c r="A57" s="6">
        <v>202407</v>
      </c>
      <c r="B57" s="7" t="s">
        <v>82</v>
      </c>
      <c r="C57" s="7" t="s">
        <v>104</v>
      </c>
      <c r="D57" s="7" t="s">
        <v>72</v>
      </c>
      <c r="E57" s="8">
        <v>22000</v>
      </c>
      <c r="F57" s="12" t="e" cm="1" vm="1">
        <f t="array" aca="1" ref="F57" ca="1">SUMIF(E57,Table2[Vehicle_Category],D57)</f>
        <v>#VALUE!</v>
      </c>
    </row>
    <row r="58" spans="1:6">
      <c r="A58" s="6">
        <v>202409</v>
      </c>
      <c r="B58" s="7" t="s">
        <v>21</v>
      </c>
      <c r="C58" s="7" t="s">
        <v>58</v>
      </c>
      <c r="D58" s="7" t="s">
        <v>47</v>
      </c>
      <c r="E58" s="8">
        <v>22900</v>
      </c>
      <c r="F58" s="12" t="e" cm="1" vm="1">
        <f t="array" aca="1" ref="F58" ca="1">SUMIF(E58,Table2[Vehicle_Category],D58)</f>
        <v>#VALUE!</v>
      </c>
    </row>
    <row r="59" spans="1:6">
      <c r="A59" s="6">
        <v>202409</v>
      </c>
      <c r="B59" s="7" t="s">
        <v>21</v>
      </c>
      <c r="C59" s="7" t="s">
        <v>58</v>
      </c>
      <c r="D59" s="7" t="s">
        <v>47</v>
      </c>
      <c r="E59" s="8">
        <v>22900</v>
      </c>
      <c r="F59" s="12" t="e" cm="1" vm="1">
        <f t="array" aca="1" ref="F59" ca="1">SUMIF(E59,Table2[Vehicle_Category],D59)</f>
        <v>#VALUE!</v>
      </c>
    </row>
    <row r="60" spans="1:6">
      <c r="A60" s="6">
        <v>202409</v>
      </c>
      <c r="B60" s="7" t="s">
        <v>21</v>
      </c>
      <c r="C60" s="7" t="s">
        <v>58</v>
      </c>
      <c r="D60" s="7" t="s">
        <v>23</v>
      </c>
      <c r="E60" s="8">
        <v>22900</v>
      </c>
      <c r="F60" s="12" t="e" cm="1" vm="1">
        <f t="array" aca="1" ref="F60" ca="1">SUMIF(E60,Table2[Vehicle_Category],D60)</f>
        <v>#VALUE!</v>
      </c>
    </row>
    <row r="61" spans="1:6">
      <c r="A61" s="6">
        <v>202409</v>
      </c>
      <c r="B61" s="7" t="s">
        <v>21</v>
      </c>
      <c r="C61" s="7" t="s">
        <v>58</v>
      </c>
      <c r="D61" s="7" t="s">
        <v>23</v>
      </c>
      <c r="E61" s="8">
        <v>22900</v>
      </c>
      <c r="F61" s="12" t="e" cm="1" vm="1">
        <f t="array" aca="1" ref="F61" ca="1">SUMIF(E61,Table2[Vehicle_Category],D61)</f>
        <v>#VALUE!</v>
      </c>
    </row>
    <row r="62" spans="1:6">
      <c r="A62" s="6">
        <v>202402</v>
      </c>
      <c r="B62" s="7" t="s">
        <v>346</v>
      </c>
      <c r="C62" s="7" t="s">
        <v>432</v>
      </c>
      <c r="D62" s="7" t="s">
        <v>72</v>
      </c>
      <c r="E62" s="8">
        <v>22900</v>
      </c>
      <c r="F62" s="12" t="e" cm="1" vm="1">
        <f t="array" aca="1" ref="F62" ca="1">SUMIF(E62,Table2[Vehicle_Category],D62)</f>
        <v>#VALUE!</v>
      </c>
    </row>
    <row r="63" spans="1:6">
      <c r="A63" s="6">
        <v>202402</v>
      </c>
      <c r="B63" s="7" t="s">
        <v>346</v>
      </c>
      <c r="C63" s="7" t="s">
        <v>432</v>
      </c>
      <c r="D63" s="7" t="s">
        <v>72</v>
      </c>
      <c r="E63" s="8">
        <v>22900</v>
      </c>
      <c r="F63" s="12" t="e" cm="1" vm="1">
        <f t="array" aca="1" ref="F63" ca="1">SUMIF(E63,Table2[Vehicle_Category],D63)</f>
        <v>#VALUE!</v>
      </c>
    </row>
    <row r="64" spans="1:6">
      <c r="A64" s="6">
        <v>202402</v>
      </c>
      <c r="B64" s="7" t="s">
        <v>346</v>
      </c>
      <c r="C64" s="7" t="s">
        <v>432</v>
      </c>
      <c r="D64" s="7" t="s">
        <v>72</v>
      </c>
      <c r="E64" s="8">
        <v>22900</v>
      </c>
      <c r="F64" s="12" t="e" cm="1" vm="1">
        <f t="array" aca="1" ref="F64" ca="1">SUMIF(E64,Table2[Vehicle_Category],D64)</f>
        <v>#VALUE!</v>
      </c>
    </row>
    <row r="65" spans="1:6">
      <c r="A65" s="6">
        <v>202411</v>
      </c>
      <c r="B65" s="7" t="s">
        <v>346</v>
      </c>
      <c r="C65" s="7" t="s">
        <v>347</v>
      </c>
      <c r="D65" s="7" t="s">
        <v>72</v>
      </c>
      <c r="E65" s="8">
        <v>34500</v>
      </c>
      <c r="F65" s="12" t="e" cm="1" vm="1">
        <f t="array" aca="1" ref="F65" ca="1">SUMIF(E65,Table2[Vehicle_Category],D65)</f>
        <v>#VALUE!</v>
      </c>
    </row>
    <row r="66" spans="1:6">
      <c r="A66" s="6">
        <v>202411</v>
      </c>
      <c r="B66" s="7" t="s">
        <v>346</v>
      </c>
      <c r="C66" s="7" t="s">
        <v>347</v>
      </c>
      <c r="D66" s="7" t="s">
        <v>72</v>
      </c>
      <c r="E66" s="8">
        <v>34500</v>
      </c>
      <c r="F66" s="12" t="e" cm="1" vm="1">
        <f t="array" aca="1" ref="F66" ca="1">SUMIF(E66,Table2[Vehicle_Category],D66)</f>
        <v>#VALUE!</v>
      </c>
    </row>
    <row r="67" spans="1:6">
      <c r="A67" s="6">
        <v>202411</v>
      </c>
      <c r="B67" s="7" t="s">
        <v>346</v>
      </c>
      <c r="C67" s="7" t="s">
        <v>347</v>
      </c>
      <c r="D67" s="7" t="s">
        <v>72</v>
      </c>
      <c r="E67" s="8">
        <v>34500</v>
      </c>
      <c r="F67" s="12" t="e" cm="1" vm="1">
        <f t="array" aca="1" ref="F67" ca="1">SUMIF(E67,Table2[Vehicle_Category],D67)</f>
        <v>#VALUE!</v>
      </c>
    </row>
    <row r="68" spans="1:6">
      <c r="A68" s="6">
        <v>202408</v>
      </c>
      <c r="B68" s="7" t="s">
        <v>82</v>
      </c>
      <c r="C68" s="7" t="s">
        <v>310</v>
      </c>
      <c r="D68" s="7" t="s">
        <v>23</v>
      </c>
      <c r="E68" s="8">
        <v>31500</v>
      </c>
      <c r="F68" s="12" t="e" cm="1" vm="1">
        <f t="array" aca="1" ref="F68" ca="1">SUMIF(E68,Table2[Vehicle_Category],D68)</f>
        <v>#VALUE!</v>
      </c>
    </row>
    <row r="69" spans="1:6">
      <c r="A69" s="6">
        <v>202402</v>
      </c>
      <c r="B69" s="7" t="s">
        <v>207</v>
      </c>
      <c r="C69" s="7" t="s">
        <v>238</v>
      </c>
      <c r="D69" s="7" t="s">
        <v>23</v>
      </c>
      <c r="E69" s="8">
        <v>38900</v>
      </c>
      <c r="F69" s="12" t="e" cm="1" vm="1">
        <f t="array" aca="1" ref="F69" ca="1">SUMIF(E69,Table2[Vehicle_Category],D69)</f>
        <v>#VALUE!</v>
      </c>
    </row>
    <row r="70" spans="1:6">
      <c r="A70" s="6">
        <v>202403</v>
      </c>
      <c r="B70" s="7" t="s">
        <v>207</v>
      </c>
      <c r="C70" s="7" t="s">
        <v>238</v>
      </c>
      <c r="D70" s="7" t="s">
        <v>23</v>
      </c>
      <c r="E70" s="8">
        <v>41200</v>
      </c>
      <c r="F70" s="12" t="e" cm="1" vm="1">
        <f t="array" aca="1" ref="F70" ca="1">SUMIF(E70,Table2[Vehicle_Category],D70)</f>
        <v>#VALUE!</v>
      </c>
    </row>
    <row r="71" spans="1:6">
      <c r="A71" s="6">
        <v>202403</v>
      </c>
      <c r="B71" s="7" t="s">
        <v>207</v>
      </c>
      <c r="C71" s="7" t="s">
        <v>238</v>
      </c>
      <c r="D71" s="7" t="s">
        <v>23</v>
      </c>
      <c r="E71" s="8">
        <v>41200</v>
      </c>
      <c r="F71" s="12" t="e" cm="1" vm="1">
        <f t="array" aca="1" ref="F71" ca="1">SUMIF(E71,Table2[Vehicle_Category],D71)</f>
        <v>#VALUE!</v>
      </c>
    </row>
    <row r="72" spans="1:6">
      <c r="A72" s="6">
        <v>202403</v>
      </c>
      <c r="B72" s="7" t="s">
        <v>207</v>
      </c>
      <c r="C72" s="7" t="s">
        <v>238</v>
      </c>
      <c r="D72" s="7" t="s">
        <v>23</v>
      </c>
      <c r="E72" s="8">
        <v>41200</v>
      </c>
      <c r="F72" s="12" t="e" cm="1" vm="1">
        <f t="array" aca="1" ref="F72" ca="1">SUMIF(E72,Table2[Vehicle_Category],D72)</f>
        <v>#VALUE!</v>
      </c>
    </row>
    <row r="73" spans="1:6">
      <c r="A73" s="6">
        <v>202402</v>
      </c>
      <c r="B73" s="7" t="s">
        <v>207</v>
      </c>
      <c r="C73" s="7" t="s">
        <v>238</v>
      </c>
      <c r="D73" s="7" t="s">
        <v>23</v>
      </c>
      <c r="E73" s="8">
        <v>38900</v>
      </c>
      <c r="F73" s="12" t="e" cm="1" vm="1">
        <f t="array" aca="1" ref="F73" ca="1">SUMIF(E73,Table2[Vehicle_Category],D73)</f>
        <v>#VALUE!</v>
      </c>
    </row>
    <row r="74" spans="1:6">
      <c r="A74" s="6">
        <v>202403</v>
      </c>
      <c r="B74" s="7" t="s">
        <v>207</v>
      </c>
      <c r="C74" s="7" t="s">
        <v>238</v>
      </c>
      <c r="D74" s="7" t="s">
        <v>23</v>
      </c>
      <c r="E74" s="8">
        <v>41200</v>
      </c>
      <c r="F74" s="12" t="e" cm="1" vm="1">
        <f t="array" aca="1" ref="F74" ca="1">SUMIF(E74,Table2[Vehicle_Category],D74)</f>
        <v>#VALUE!</v>
      </c>
    </row>
    <row r="75" spans="1:6">
      <c r="A75" s="6">
        <v>202403</v>
      </c>
      <c r="B75" s="7" t="s">
        <v>207</v>
      </c>
      <c r="C75" s="7" t="s">
        <v>238</v>
      </c>
      <c r="D75" s="7" t="s">
        <v>23</v>
      </c>
      <c r="E75" s="8">
        <v>41200</v>
      </c>
      <c r="F75" s="12" t="e" cm="1" vm="1">
        <f t="array" aca="1" ref="F75" ca="1">SUMIF(E75,Table2[Vehicle_Category],D75)</f>
        <v>#VALUE!</v>
      </c>
    </row>
    <row r="76" spans="1:6">
      <c r="A76" s="6">
        <v>202402</v>
      </c>
      <c r="B76" s="7" t="s">
        <v>207</v>
      </c>
      <c r="C76" s="7" t="s">
        <v>238</v>
      </c>
      <c r="D76" s="7" t="s">
        <v>23</v>
      </c>
      <c r="E76" s="8">
        <v>38900</v>
      </c>
      <c r="F76" s="12" t="e" cm="1" vm="1">
        <f t="array" aca="1" ref="F76" ca="1">SUMIF(E76,Table2[Vehicle_Category],D76)</f>
        <v>#VALUE!</v>
      </c>
    </row>
    <row r="77" spans="1:6">
      <c r="A77" s="6">
        <v>202403</v>
      </c>
      <c r="B77" s="7" t="s">
        <v>207</v>
      </c>
      <c r="C77" s="7" t="s">
        <v>238</v>
      </c>
      <c r="D77" s="7" t="s">
        <v>23</v>
      </c>
      <c r="E77" s="8">
        <v>41200</v>
      </c>
      <c r="F77" s="12" t="e" cm="1" vm="1">
        <f t="array" aca="1" ref="F77" ca="1">SUMIF(E77,Table2[Vehicle_Category],D77)</f>
        <v>#VALUE!</v>
      </c>
    </row>
    <row r="78" spans="1:6">
      <c r="A78" s="6">
        <v>202412</v>
      </c>
      <c r="B78" s="7" t="s">
        <v>139</v>
      </c>
      <c r="C78" s="7" t="s">
        <v>294</v>
      </c>
      <c r="D78" s="7" t="s">
        <v>165</v>
      </c>
      <c r="E78" s="8">
        <v>115900</v>
      </c>
      <c r="F78" s="12" t="e" cm="1" vm="1">
        <f t="array" aca="1" ref="F78" ca="1">SUMIF(E78,Table2[Vehicle_Category],D78)</f>
        <v>#VALUE!</v>
      </c>
    </row>
    <row r="79" spans="1:6">
      <c r="A79" s="6">
        <v>202412</v>
      </c>
      <c r="B79" s="7" t="s">
        <v>139</v>
      </c>
      <c r="C79" s="7" t="s">
        <v>294</v>
      </c>
      <c r="D79" s="7" t="s">
        <v>165</v>
      </c>
      <c r="E79" s="8">
        <v>115900</v>
      </c>
      <c r="F79" s="12" t="e" cm="1" vm="1">
        <f t="array" aca="1" ref="F79" ca="1">SUMIF(E79,Table2[Vehicle_Category],D79)</f>
        <v>#VALUE!</v>
      </c>
    </row>
    <row r="80" spans="1:6">
      <c r="A80" s="6">
        <v>202412</v>
      </c>
      <c r="B80" s="7" t="s">
        <v>139</v>
      </c>
      <c r="C80" s="7" t="s">
        <v>294</v>
      </c>
      <c r="D80" s="7" t="s">
        <v>165</v>
      </c>
      <c r="E80" s="8">
        <v>115900</v>
      </c>
      <c r="F80" s="12" t="e" cm="1" vm="1">
        <f t="array" aca="1" ref="F80" ca="1">SUMIF(E80,Table2[Vehicle_Category],D80)</f>
        <v>#VALUE!</v>
      </c>
    </row>
    <row r="81" spans="1:6">
      <c r="A81" s="6">
        <v>202412</v>
      </c>
      <c r="B81" s="7" t="s">
        <v>139</v>
      </c>
      <c r="C81" s="7" t="s">
        <v>294</v>
      </c>
      <c r="D81" s="7" t="s">
        <v>165</v>
      </c>
      <c r="E81" s="8">
        <v>115900</v>
      </c>
      <c r="F81" s="12" t="e" cm="1" vm="1">
        <f t="array" aca="1" ref="F81" ca="1">SUMIF(E81,Table2[Vehicle_Category],D81)</f>
        <v>#VALUE!</v>
      </c>
    </row>
    <row r="82" spans="1:6">
      <c r="A82" s="6">
        <v>202412</v>
      </c>
      <c r="B82" s="7" t="s">
        <v>139</v>
      </c>
      <c r="C82" s="7" t="s">
        <v>294</v>
      </c>
      <c r="D82" s="7" t="s">
        <v>165</v>
      </c>
      <c r="E82" s="8">
        <v>115900</v>
      </c>
      <c r="F82" s="12" t="e" cm="1" vm="1">
        <f t="array" aca="1" ref="F82" ca="1">SUMIF(E82,Table2[Vehicle_Category],D82)</f>
        <v>#VALUE!</v>
      </c>
    </row>
    <row r="83" spans="1:6">
      <c r="A83" s="6">
        <v>202408</v>
      </c>
      <c r="B83" s="7" t="s">
        <v>82</v>
      </c>
      <c r="C83" s="7" t="s">
        <v>181</v>
      </c>
      <c r="D83" s="7" t="s">
        <v>23</v>
      </c>
      <c r="E83" s="8">
        <v>43000</v>
      </c>
      <c r="F83" s="12" t="e" cm="1" vm="1">
        <f t="array" aca="1" ref="F83" ca="1">SUMIF(E83,Table2[Vehicle_Category],D83)</f>
        <v>#VALUE!</v>
      </c>
    </row>
    <row r="84" spans="1:6">
      <c r="A84" s="6">
        <v>202408</v>
      </c>
      <c r="B84" s="7" t="s">
        <v>82</v>
      </c>
      <c r="C84" s="7" t="s">
        <v>181</v>
      </c>
      <c r="D84" s="7" t="s">
        <v>23</v>
      </c>
      <c r="E84" s="8">
        <v>43000</v>
      </c>
      <c r="F84" s="12" t="e" cm="1" vm="1">
        <f t="array" aca="1" ref="F84" ca="1">SUMIF(E84,Table2[Vehicle_Category],D84)</f>
        <v>#VALUE!</v>
      </c>
    </row>
    <row r="85" spans="1:6">
      <c r="A85" s="6">
        <v>202409</v>
      </c>
      <c r="B85" s="7" t="s">
        <v>82</v>
      </c>
      <c r="C85" s="7" t="s">
        <v>181</v>
      </c>
      <c r="D85" s="7" t="s">
        <v>23</v>
      </c>
      <c r="E85" s="8">
        <v>43000</v>
      </c>
      <c r="F85" s="12" t="e" cm="1" vm="1">
        <f t="array" aca="1" ref="F85" ca="1">SUMIF(E85,Table2[Vehicle_Category],D85)</f>
        <v>#VALUE!</v>
      </c>
    </row>
    <row r="86" spans="1:6">
      <c r="A86" s="6">
        <v>202409</v>
      </c>
      <c r="B86" s="7" t="s">
        <v>82</v>
      </c>
      <c r="C86" s="7" t="s">
        <v>181</v>
      </c>
      <c r="D86" s="7" t="s">
        <v>47</v>
      </c>
      <c r="E86" s="8">
        <v>43000</v>
      </c>
      <c r="F86" s="12" t="e" cm="1" vm="1">
        <f t="array" aca="1" ref="F86" ca="1">SUMIF(E86,Table2[Vehicle_Category],D86)</f>
        <v>#VALUE!</v>
      </c>
    </row>
    <row r="87" spans="1:6">
      <c r="A87" s="6">
        <v>202411</v>
      </c>
      <c r="B87" s="7" t="s">
        <v>82</v>
      </c>
      <c r="C87" s="7" t="s">
        <v>181</v>
      </c>
      <c r="D87" s="7" t="s">
        <v>47</v>
      </c>
      <c r="E87" s="8">
        <v>43000</v>
      </c>
      <c r="F87" s="12" t="e" cm="1" vm="1">
        <f t="array" aca="1" ref="F87" ca="1">SUMIF(E87,Table2[Vehicle_Category],D87)</f>
        <v>#VALUE!</v>
      </c>
    </row>
    <row r="88" spans="1:6">
      <c r="A88" s="6">
        <v>202411</v>
      </c>
      <c r="B88" s="7" t="s">
        <v>82</v>
      </c>
      <c r="C88" s="7" t="s">
        <v>181</v>
      </c>
      <c r="D88" s="7" t="s">
        <v>47</v>
      </c>
      <c r="E88" s="8">
        <v>43000</v>
      </c>
      <c r="F88" s="12" t="e" cm="1" vm="1">
        <f t="array" aca="1" ref="F88" ca="1">SUMIF(E88,Table2[Vehicle_Category],D88)</f>
        <v>#VALUE!</v>
      </c>
    </row>
    <row r="89" spans="1:6">
      <c r="A89" s="6">
        <v>202406</v>
      </c>
      <c r="B89" s="7" t="s">
        <v>82</v>
      </c>
      <c r="C89" s="7" t="s">
        <v>181</v>
      </c>
      <c r="D89" s="7" t="s">
        <v>23</v>
      </c>
      <c r="E89" s="8">
        <v>44800</v>
      </c>
      <c r="F89" s="12" t="e" cm="1" vm="1">
        <f t="array" aca="1" ref="F89" ca="1">SUMIF(E89,Table2[Vehicle_Category],D89)</f>
        <v>#VALUE!</v>
      </c>
    </row>
    <row r="90" spans="1:6">
      <c r="A90" s="6">
        <v>202406</v>
      </c>
      <c r="B90" s="7" t="s">
        <v>82</v>
      </c>
      <c r="C90" s="7" t="s">
        <v>181</v>
      </c>
      <c r="D90" s="7" t="s">
        <v>23</v>
      </c>
      <c r="E90" s="8">
        <v>43000</v>
      </c>
      <c r="F90" s="12" t="e" cm="1" vm="1">
        <f t="array" aca="1" ref="F90" ca="1">SUMIF(E90,Table2[Vehicle_Category],D90)</f>
        <v>#VALUE!</v>
      </c>
    </row>
    <row r="91" spans="1:6">
      <c r="A91" s="6">
        <v>202406</v>
      </c>
      <c r="B91" s="7" t="s">
        <v>82</v>
      </c>
      <c r="C91" s="7" t="s">
        <v>181</v>
      </c>
      <c r="D91" s="7" t="s">
        <v>23</v>
      </c>
      <c r="E91" s="8">
        <v>43000</v>
      </c>
      <c r="F91" s="12" t="e" cm="1" vm="1">
        <f t="array" aca="1" ref="F91" ca="1">SUMIF(E91,Table2[Vehicle_Category],D91)</f>
        <v>#VALUE!</v>
      </c>
    </row>
    <row r="92" spans="1:6">
      <c r="A92" s="6">
        <v>202406</v>
      </c>
      <c r="B92" s="7" t="s">
        <v>82</v>
      </c>
      <c r="C92" s="7" t="s">
        <v>181</v>
      </c>
      <c r="D92" s="7" t="s">
        <v>23</v>
      </c>
      <c r="E92" s="8">
        <v>44800</v>
      </c>
      <c r="F92" s="12" t="e" cm="1" vm="1">
        <f t="array" aca="1" ref="F92" ca="1">SUMIF(E92,Table2[Vehicle_Category],D92)</f>
        <v>#VALUE!</v>
      </c>
    </row>
    <row r="93" spans="1:6">
      <c r="A93" s="6">
        <v>202406</v>
      </c>
      <c r="B93" s="7" t="s">
        <v>82</v>
      </c>
      <c r="C93" s="7" t="s">
        <v>181</v>
      </c>
      <c r="D93" s="7" t="s">
        <v>23</v>
      </c>
      <c r="E93" s="8">
        <v>43000</v>
      </c>
      <c r="F93" s="12" t="e" cm="1" vm="1">
        <f t="array" aca="1" ref="F93" ca="1">SUMIF(E93,Table2[Vehicle_Category],D93)</f>
        <v>#VALUE!</v>
      </c>
    </row>
    <row r="94" spans="1:6">
      <c r="A94" s="6">
        <v>202406</v>
      </c>
      <c r="B94" s="7" t="s">
        <v>82</v>
      </c>
      <c r="C94" s="7" t="s">
        <v>181</v>
      </c>
      <c r="D94" s="7" t="s">
        <v>23</v>
      </c>
      <c r="E94" s="8">
        <v>43000</v>
      </c>
      <c r="F94" s="12" t="e" cm="1" vm="1">
        <f t="array" aca="1" ref="F94" ca="1">SUMIF(E94,Table2[Vehicle_Category],D94)</f>
        <v>#VALUE!</v>
      </c>
    </row>
    <row r="95" spans="1:6">
      <c r="A95" s="6">
        <v>202406</v>
      </c>
      <c r="B95" s="7" t="s">
        <v>82</v>
      </c>
      <c r="C95" s="7" t="s">
        <v>181</v>
      </c>
      <c r="D95" s="7" t="s">
        <v>23</v>
      </c>
      <c r="E95" s="8">
        <v>44800</v>
      </c>
      <c r="F95" s="12" t="e" cm="1" vm="1">
        <f t="array" aca="1" ref="F95" ca="1">SUMIF(E95,Table2[Vehicle_Category],D95)</f>
        <v>#VALUE!</v>
      </c>
    </row>
    <row r="96" spans="1:6">
      <c r="A96" s="6">
        <v>202406</v>
      </c>
      <c r="B96" s="7" t="s">
        <v>82</v>
      </c>
      <c r="C96" s="7" t="s">
        <v>181</v>
      </c>
      <c r="D96" s="7" t="s">
        <v>23</v>
      </c>
      <c r="E96" s="8">
        <v>43000</v>
      </c>
      <c r="F96" s="12" t="e" cm="1" vm="1">
        <f t="array" aca="1" ref="F96" ca="1">SUMIF(E96,Table2[Vehicle_Category],D96)</f>
        <v>#VALUE!</v>
      </c>
    </row>
    <row r="97" spans="1:6">
      <c r="A97" s="6">
        <v>202406</v>
      </c>
      <c r="B97" s="7" t="s">
        <v>82</v>
      </c>
      <c r="C97" s="7" t="s">
        <v>181</v>
      </c>
      <c r="D97" s="7" t="s">
        <v>23</v>
      </c>
      <c r="E97" s="8">
        <v>43000</v>
      </c>
      <c r="F97" s="12" t="e" cm="1" vm="1">
        <f t="array" aca="1" ref="F97" ca="1">SUMIF(E97,Table2[Vehicle_Category],D97)</f>
        <v>#VALUE!</v>
      </c>
    </row>
    <row r="98" spans="1:6">
      <c r="A98" s="6">
        <v>202412</v>
      </c>
      <c r="B98" s="7" t="s">
        <v>111</v>
      </c>
      <c r="C98" s="7" t="s">
        <v>112</v>
      </c>
      <c r="D98" s="7" t="s">
        <v>72</v>
      </c>
      <c r="E98" s="8">
        <v>69900</v>
      </c>
      <c r="F98" s="12" t="e" cm="1" vm="1">
        <f t="array" aca="1" ref="F98" ca="1">SUMIF(E98,Table2[Vehicle_Category],D98)</f>
        <v>#VALUE!</v>
      </c>
    </row>
    <row r="99" spans="1:6">
      <c r="A99" s="6">
        <v>202412</v>
      </c>
      <c r="B99" s="7" t="s">
        <v>111</v>
      </c>
      <c r="C99" s="7" t="s">
        <v>112</v>
      </c>
      <c r="D99" s="7" t="s">
        <v>72</v>
      </c>
      <c r="E99" s="8">
        <v>69900</v>
      </c>
      <c r="F99" s="12" t="e" cm="1" vm="1">
        <f t="array" aca="1" ref="F99" ca="1">SUMIF(E99,Table2[Vehicle_Category],D99)</f>
        <v>#VALUE!</v>
      </c>
    </row>
    <row r="100" spans="1:6">
      <c r="A100" s="6">
        <v>202412</v>
      </c>
      <c r="B100" s="7" t="s">
        <v>111</v>
      </c>
      <c r="C100" s="7" t="s">
        <v>112</v>
      </c>
      <c r="D100" s="7" t="s">
        <v>72</v>
      </c>
      <c r="E100" s="8">
        <v>69900</v>
      </c>
      <c r="F100" s="12" t="e" cm="1" vm="1">
        <f t="array" aca="1" ref="F100" ca="1">SUMIF(E100,Table2[Vehicle_Category],D100)</f>
        <v>#VALUE!</v>
      </c>
    </row>
    <row r="101" spans="1:6">
      <c r="A101" s="6">
        <v>202412</v>
      </c>
      <c r="B101" s="7" t="s">
        <v>111</v>
      </c>
      <c r="C101" s="7" t="s">
        <v>112</v>
      </c>
      <c r="D101" s="7" t="s">
        <v>72</v>
      </c>
      <c r="E101" s="8">
        <v>69900</v>
      </c>
      <c r="F101" s="12" t="e" cm="1" vm="1">
        <f t="array" aca="1" ref="F101" ca="1">SUMIF(E101,Table2[Vehicle_Category],D101)</f>
        <v>#VALUE!</v>
      </c>
    </row>
    <row r="102" spans="1:6">
      <c r="A102" s="6">
        <v>202408</v>
      </c>
      <c r="B102" s="7" t="s">
        <v>82</v>
      </c>
      <c r="C102" s="7" t="s">
        <v>337</v>
      </c>
      <c r="D102" s="7" t="s">
        <v>72</v>
      </c>
      <c r="E102" s="8">
        <v>58500</v>
      </c>
      <c r="F102" s="12" t="e" cm="1" vm="1">
        <f t="array" aca="1" ref="F102" ca="1">SUMIF(E102,Table2[Vehicle_Category],D102)</f>
        <v>#VALUE!</v>
      </c>
    </row>
    <row r="103" spans="1:6">
      <c r="A103" s="6">
        <v>202410</v>
      </c>
      <c r="B103" s="7" t="s">
        <v>82</v>
      </c>
      <c r="C103" s="7" t="s">
        <v>337</v>
      </c>
      <c r="D103" s="7" t="s">
        <v>72</v>
      </c>
      <c r="E103" s="8">
        <v>58500</v>
      </c>
      <c r="F103" s="12" t="e" cm="1" vm="1">
        <f t="array" aca="1" ref="F103" ca="1">SUMIF(E103,Table2[Vehicle_Category],D103)</f>
        <v>#VALUE!</v>
      </c>
    </row>
    <row r="104" spans="1:6">
      <c r="A104" s="6">
        <v>202411</v>
      </c>
      <c r="B104" s="7" t="s">
        <v>82</v>
      </c>
      <c r="C104" s="7" t="s">
        <v>337</v>
      </c>
      <c r="D104" s="7" t="s">
        <v>72</v>
      </c>
      <c r="E104" s="8">
        <v>58500</v>
      </c>
      <c r="F104" s="12" t="e" cm="1" vm="1">
        <f t="array" aca="1" ref="F104" ca="1">SUMIF(E104,Table2[Vehicle_Category],D104)</f>
        <v>#VALUE!</v>
      </c>
    </row>
    <row r="105" spans="1:6">
      <c r="A105" s="6">
        <v>202412</v>
      </c>
      <c r="B105" s="7" t="s">
        <v>82</v>
      </c>
      <c r="C105" s="7" t="s">
        <v>337</v>
      </c>
      <c r="D105" s="7" t="s">
        <v>72</v>
      </c>
      <c r="E105" s="8">
        <v>58500</v>
      </c>
      <c r="F105" s="12" t="e" cm="1" vm="1">
        <f t="array" aca="1" ref="F105" ca="1">SUMIF(E105,Table2[Vehicle_Category],D105)</f>
        <v>#VALUE!</v>
      </c>
    </row>
    <row r="106" spans="1:6">
      <c r="A106" s="6">
        <v>202403</v>
      </c>
      <c r="B106" s="7" t="s">
        <v>330</v>
      </c>
      <c r="C106" s="7" t="s">
        <v>371</v>
      </c>
      <c r="D106" s="7" t="s">
        <v>72</v>
      </c>
      <c r="E106" s="8">
        <v>89500</v>
      </c>
      <c r="F106" s="12" t="e" cm="1" vm="1">
        <f t="array" aca="1" ref="F106" ca="1">SUMIF(E106,Table2[Vehicle_Category],D106)</f>
        <v>#VALUE!</v>
      </c>
    </row>
    <row r="107" spans="1:6">
      <c r="A107" s="6">
        <v>202403</v>
      </c>
      <c r="B107" s="7" t="s">
        <v>330</v>
      </c>
      <c r="C107" s="7" t="s">
        <v>371</v>
      </c>
      <c r="D107" s="7" t="s">
        <v>72</v>
      </c>
      <c r="E107" s="8">
        <v>89500</v>
      </c>
      <c r="F107" s="12" t="e" cm="1" vm="1">
        <f t="array" aca="1" ref="F107" ca="1">SUMIF(E107,Table2[Vehicle_Category],D107)</f>
        <v>#VALUE!</v>
      </c>
    </row>
    <row r="108" spans="1:6">
      <c r="A108" s="6">
        <v>202405</v>
      </c>
      <c r="B108" s="7" t="s">
        <v>330</v>
      </c>
      <c r="C108" s="7" t="s">
        <v>331</v>
      </c>
      <c r="D108" s="7" t="s">
        <v>23</v>
      </c>
      <c r="E108" s="8">
        <v>10435</v>
      </c>
      <c r="F108" s="12" t="e" cm="1" vm="1">
        <f t="array" aca="1" ref="F108" ca="1">SUMIF(E108,Table2[Vehicle_Category],D108)</f>
        <v>#VALUE!</v>
      </c>
    </row>
    <row r="109" spans="1:6">
      <c r="A109" s="6">
        <v>202405</v>
      </c>
      <c r="B109" s="7" t="s">
        <v>330</v>
      </c>
      <c r="C109" s="7" t="s">
        <v>331</v>
      </c>
      <c r="D109" s="7" t="s">
        <v>23</v>
      </c>
      <c r="E109" s="8">
        <v>10435</v>
      </c>
      <c r="F109" s="12" t="e" cm="1" vm="1">
        <f t="array" aca="1" ref="F109" ca="1">SUMIF(E109,Table2[Vehicle_Category],D109)</f>
        <v>#VALUE!</v>
      </c>
    </row>
    <row r="110" spans="1:6">
      <c r="A110" s="6">
        <v>202405</v>
      </c>
      <c r="B110" s="7" t="s">
        <v>330</v>
      </c>
      <c r="C110" s="7" t="s">
        <v>331</v>
      </c>
      <c r="D110" s="7" t="s">
        <v>23</v>
      </c>
      <c r="E110" s="8">
        <v>10436</v>
      </c>
      <c r="F110" s="12" t="e" cm="1" vm="1">
        <f t="array" aca="1" ref="F110" ca="1">SUMIF(E110,Table2[Vehicle_Category],D110)</f>
        <v>#VALUE!</v>
      </c>
    </row>
    <row r="111" spans="1:6">
      <c r="A111" s="6">
        <v>202402</v>
      </c>
      <c r="B111" s="7" t="s">
        <v>82</v>
      </c>
      <c r="C111" s="7" t="s">
        <v>83</v>
      </c>
      <c r="D111" s="7" t="s">
        <v>84</v>
      </c>
      <c r="E111" s="8">
        <v>27000</v>
      </c>
      <c r="F111" s="12" t="e" cm="1" vm="1">
        <f t="array" aca="1" ref="F111" ca="1">SUMIF(E111,Table2[Vehicle_Category],D111)</f>
        <v>#VALUE!</v>
      </c>
    </row>
    <row r="112" spans="1:6">
      <c r="A112" s="6">
        <v>202407</v>
      </c>
      <c r="B112" s="7" t="s">
        <v>82</v>
      </c>
      <c r="C112" s="7" t="s">
        <v>83</v>
      </c>
      <c r="D112" s="7" t="s">
        <v>84</v>
      </c>
      <c r="E112" s="8">
        <v>27000</v>
      </c>
      <c r="F112" s="12" t="e" cm="1" vm="1">
        <f t="array" aca="1" ref="F112" ca="1">SUMIF(E112,Table2[Vehicle_Category],D112)</f>
        <v>#VALUE!</v>
      </c>
    </row>
    <row r="113" spans="1:6">
      <c r="A113" s="6">
        <v>202409</v>
      </c>
      <c r="B113" s="7" t="s">
        <v>82</v>
      </c>
      <c r="C113" s="7" t="s">
        <v>83</v>
      </c>
      <c r="D113" s="7" t="s">
        <v>84</v>
      </c>
      <c r="E113" s="8">
        <v>27000</v>
      </c>
      <c r="F113" s="12" t="e" cm="1" vm="1">
        <f t="array" aca="1" ref="F113" ca="1">SUMIF(E113,Table2[Vehicle_Category],D113)</f>
        <v>#VALUE!</v>
      </c>
    </row>
    <row r="114" spans="1:6">
      <c r="A114" s="6">
        <v>202410</v>
      </c>
      <c r="B114" s="7" t="s">
        <v>82</v>
      </c>
      <c r="C114" s="7" t="s">
        <v>83</v>
      </c>
      <c r="D114" s="7" t="s">
        <v>84</v>
      </c>
      <c r="E114" s="8">
        <v>27000</v>
      </c>
      <c r="F114" s="12" t="e" cm="1" vm="1">
        <f t="array" aca="1" ref="F114" ca="1">SUMIF(E114,Table2[Vehicle_Category],D114)</f>
        <v>#VALUE!</v>
      </c>
    </row>
    <row r="115" spans="1:6">
      <c r="A115" s="6">
        <v>202404</v>
      </c>
      <c r="B115" s="7" t="s">
        <v>82</v>
      </c>
      <c r="C115" s="7" t="s">
        <v>83</v>
      </c>
      <c r="D115" s="7" t="s">
        <v>84</v>
      </c>
      <c r="E115" s="8">
        <v>27000</v>
      </c>
      <c r="F115" s="12" t="e" cm="1" vm="1">
        <f t="array" aca="1" ref="F115" ca="1">SUMIF(E115,Table2[Vehicle_Category],D115)</f>
        <v>#VALUE!</v>
      </c>
    </row>
    <row r="116" spans="1:6">
      <c r="A116" s="6">
        <v>202404</v>
      </c>
      <c r="B116" s="7" t="s">
        <v>82</v>
      </c>
      <c r="C116" s="7" t="s">
        <v>83</v>
      </c>
      <c r="D116" s="7" t="s">
        <v>84</v>
      </c>
      <c r="E116" s="8">
        <v>27000</v>
      </c>
      <c r="F116" s="12" t="e" cm="1" vm="1">
        <f t="array" aca="1" ref="F116" ca="1">SUMIF(E116,Table2[Vehicle_Category],D116)</f>
        <v>#VALUE!</v>
      </c>
    </row>
    <row r="117" spans="1:6">
      <c r="A117" s="6">
        <v>202404</v>
      </c>
      <c r="B117" s="7" t="s">
        <v>82</v>
      </c>
      <c r="C117" s="7" t="s">
        <v>83</v>
      </c>
      <c r="D117" s="7" t="s">
        <v>72</v>
      </c>
      <c r="E117" s="8">
        <v>29500</v>
      </c>
      <c r="F117" s="12" t="e" cm="1" vm="1">
        <f t="array" aca="1" ref="F117" ca="1">SUMIF(E117,Table2[Vehicle_Category],D117)</f>
        <v>#VALUE!</v>
      </c>
    </row>
    <row r="118" spans="1:6">
      <c r="A118" s="6">
        <v>202404</v>
      </c>
      <c r="B118" s="7" t="s">
        <v>82</v>
      </c>
      <c r="C118" s="7" t="s">
        <v>83</v>
      </c>
      <c r="D118" s="7" t="s">
        <v>84</v>
      </c>
      <c r="E118" s="8">
        <v>27000</v>
      </c>
      <c r="F118" s="12" t="e" cm="1" vm="1">
        <f t="array" aca="1" ref="F118" ca="1">SUMIF(E118,Table2[Vehicle_Category],D118)</f>
        <v>#VALUE!</v>
      </c>
    </row>
    <row r="119" spans="1:6">
      <c r="A119" s="6">
        <v>202405</v>
      </c>
      <c r="B119" s="7" t="s">
        <v>82</v>
      </c>
      <c r="C119" s="7" t="s">
        <v>83</v>
      </c>
      <c r="D119" s="7" t="s">
        <v>84</v>
      </c>
      <c r="E119" s="8">
        <v>27000</v>
      </c>
      <c r="F119" s="12" t="e" cm="1" vm="1">
        <f t="array" aca="1" ref="F119" ca="1">SUMIF(E119,Table2[Vehicle_Category],D119)</f>
        <v>#VALUE!</v>
      </c>
    </row>
    <row r="120" spans="1:6">
      <c r="A120" s="6">
        <v>202405</v>
      </c>
      <c r="B120" s="7" t="s">
        <v>82</v>
      </c>
      <c r="C120" s="7" t="s">
        <v>83</v>
      </c>
      <c r="D120" s="7" t="s">
        <v>84</v>
      </c>
      <c r="E120" s="8">
        <v>27000</v>
      </c>
      <c r="F120" s="12" t="e" cm="1" vm="1">
        <f t="array" aca="1" ref="F120" ca="1">SUMIF(E120,Table2[Vehicle_Category],D120)</f>
        <v>#VALUE!</v>
      </c>
    </row>
    <row r="121" spans="1:6">
      <c r="A121" s="6">
        <v>202404</v>
      </c>
      <c r="B121" s="7" t="s">
        <v>82</v>
      </c>
      <c r="C121" s="7" t="s">
        <v>83</v>
      </c>
      <c r="D121" s="7" t="s">
        <v>84</v>
      </c>
      <c r="E121" s="8">
        <v>27000</v>
      </c>
      <c r="F121" s="12" t="e" cm="1" vm="1">
        <f t="array" aca="1" ref="F121" ca="1">SUMIF(E121,Table2[Vehicle_Category],D121)</f>
        <v>#VALUE!</v>
      </c>
    </row>
    <row r="122" spans="1:6">
      <c r="A122" s="6">
        <v>202404</v>
      </c>
      <c r="B122" s="7" t="s">
        <v>82</v>
      </c>
      <c r="C122" s="7" t="s">
        <v>83</v>
      </c>
      <c r="D122" s="7" t="s">
        <v>84</v>
      </c>
      <c r="E122" s="8">
        <v>27000</v>
      </c>
      <c r="F122" s="12" t="e" cm="1" vm="1">
        <f t="array" aca="1" ref="F122" ca="1">SUMIF(E122,Table2[Vehicle_Category],D122)</f>
        <v>#VALUE!</v>
      </c>
    </row>
    <row r="123" spans="1:6">
      <c r="A123" s="6">
        <v>202404</v>
      </c>
      <c r="B123" s="7" t="s">
        <v>82</v>
      </c>
      <c r="C123" s="7" t="s">
        <v>83</v>
      </c>
      <c r="D123" s="7" t="s">
        <v>72</v>
      </c>
      <c r="E123" s="8">
        <v>29500</v>
      </c>
      <c r="F123" s="12" t="e" cm="1" vm="1">
        <f t="array" aca="1" ref="F123" ca="1">SUMIF(E123,Table2[Vehicle_Category],D123)</f>
        <v>#VALUE!</v>
      </c>
    </row>
    <row r="124" spans="1:6">
      <c r="A124" s="6">
        <v>202404</v>
      </c>
      <c r="B124" s="7" t="s">
        <v>82</v>
      </c>
      <c r="C124" s="7" t="s">
        <v>83</v>
      </c>
      <c r="D124" s="7" t="s">
        <v>84</v>
      </c>
      <c r="E124" s="8">
        <v>27000</v>
      </c>
      <c r="F124" s="12" t="e" cm="1" vm="1">
        <f t="array" aca="1" ref="F124" ca="1">SUMIF(E124,Table2[Vehicle_Category],D124)</f>
        <v>#VALUE!</v>
      </c>
    </row>
    <row r="125" spans="1:6">
      <c r="A125" s="6">
        <v>202405</v>
      </c>
      <c r="B125" s="7" t="s">
        <v>82</v>
      </c>
      <c r="C125" s="7" t="s">
        <v>83</v>
      </c>
      <c r="D125" s="7" t="s">
        <v>84</v>
      </c>
      <c r="E125" s="8">
        <v>27000</v>
      </c>
      <c r="F125" s="12" t="e" cm="1" vm="1">
        <f t="array" aca="1" ref="F125" ca="1">SUMIF(E125,Table2[Vehicle_Category],D125)</f>
        <v>#VALUE!</v>
      </c>
    </row>
    <row r="126" spans="1:6">
      <c r="A126" s="6">
        <v>202405</v>
      </c>
      <c r="B126" s="7" t="s">
        <v>82</v>
      </c>
      <c r="C126" s="7" t="s">
        <v>83</v>
      </c>
      <c r="D126" s="7" t="s">
        <v>84</v>
      </c>
      <c r="E126" s="8">
        <v>27000</v>
      </c>
      <c r="F126" s="12" t="e" cm="1" vm="1">
        <f t="array" aca="1" ref="F126" ca="1">SUMIF(E126,Table2[Vehicle_Category],D126)</f>
        <v>#VALUE!</v>
      </c>
    </row>
    <row r="127" spans="1:6">
      <c r="A127" s="6">
        <v>202404</v>
      </c>
      <c r="B127" s="7" t="s">
        <v>82</v>
      </c>
      <c r="C127" s="7" t="s">
        <v>83</v>
      </c>
      <c r="D127" s="7" t="s">
        <v>84</v>
      </c>
      <c r="E127" s="8">
        <v>27000</v>
      </c>
      <c r="F127" s="12" t="e" cm="1" vm="1">
        <f t="array" aca="1" ref="F127" ca="1">SUMIF(E127,Table2[Vehicle_Category],D127)</f>
        <v>#VALUE!</v>
      </c>
    </row>
    <row r="128" spans="1:6">
      <c r="A128" s="6">
        <v>202404</v>
      </c>
      <c r="B128" s="7" t="s">
        <v>82</v>
      </c>
      <c r="C128" s="7" t="s">
        <v>83</v>
      </c>
      <c r="D128" s="7" t="s">
        <v>84</v>
      </c>
      <c r="E128" s="8">
        <v>27000</v>
      </c>
      <c r="F128" s="12" t="e" cm="1" vm="1">
        <f t="array" aca="1" ref="F128" ca="1">SUMIF(E128,Table2[Vehicle_Category],D128)</f>
        <v>#VALUE!</v>
      </c>
    </row>
    <row r="129" spans="1:6">
      <c r="A129" s="6">
        <v>202404</v>
      </c>
      <c r="B129" s="7" t="s">
        <v>82</v>
      </c>
      <c r="C129" s="7" t="s">
        <v>83</v>
      </c>
      <c r="D129" s="7" t="s">
        <v>72</v>
      </c>
      <c r="E129" s="8">
        <v>29500</v>
      </c>
      <c r="F129" s="12" t="e" cm="1" vm="1">
        <f t="array" aca="1" ref="F129" ca="1">SUMIF(E129,Table2[Vehicle_Category],D129)</f>
        <v>#VALUE!</v>
      </c>
    </row>
    <row r="130" spans="1:6">
      <c r="A130" s="6">
        <v>202404</v>
      </c>
      <c r="B130" s="7" t="s">
        <v>82</v>
      </c>
      <c r="C130" s="7" t="s">
        <v>83</v>
      </c>
      <c r="D130" s="7" t="s">
        <v>84</v>
      </c>
      <c r="E130" s="8">
        <v>27000</v>
      </c>
      <c r="F130" s="12" t="e" cm="1" vm="1">
        <f t="array" aca="1" ref="F130" ca="1">SUMIF(E130,Table2[Vehicle_Category],D130)</f>
        <v>#VALUE!</v>
      </c>
    </row>
    <row r="131" spans="1:6">
      <c r="A131" s="6">
        <v>202405</v>
      </c>
      <c r="B131" s="7" t="s">
        <v>82</v>
      </c>
      <c r="C131" s="7" t="s">
        <v>83</v>
      </c>
      <c r="D131" s="7" t="s">
        <v>84</v>
      </c>
      <c r="E131" s="8">
        <v>27000</v>
      </c>
      <c r="F131" s="12" t="e" cm="1" vm="1">
        <f t="array" aca="1" ref="F131" ca="1">SUMIF(E131,Table2[Vehicle_Category],D131)</f>
        <v>#VALUE!</v>
      </c>
    </row>
    <row r="132" spans="1:6">
      <c r="A132" s="6">
        <v>202405</v>
      </c>
      <c r="B132" s="7" t="s">
        <v>82</v>
      </c>
      <c r="C132" s="7" t="s">
        <v>83</v>
      </c>
      <c r="D132" s="7" t="s">
        <v>84</v>
      </c>
      <c r="E132" s="8">
        <v>27000</v>
      </c>
      <c r="F132" s="12" t="e" cm="1" vm="1">
        <f t="array" aca="1" ref="F132" ca="1">SUMIF(E132,Table2[Vehicle_Category],D132)</f>
        <v>#VALUE!</v>
      </c>
    </row>
    <row r="133" spans="1:6">
      <c r="A133" s="6">
        <v>202408</v>
      </c>
      <c r="B133" s="7" t="s">
        <v>82</v>
      </c>
      <c r="C133" s="7" t="s">
        <v>173</v>
      </c>
      <c r="D133" s="7" t="s">
        <v>47</v>
      </c>
      <c r="E133" s="8">
        <v>32000</v>
      </c>
      <c r="F133" s="12" t="e" cm="1" vm="1">
        <f t="array" aca="1" ref="F133" ca="1">SUMIF(E133,Table2[Vehicle_Category],D133)</f>
        <v>#VALUE!</v>
      </c>
    </row>
    <row r="134" spans="1:6">
      <c r="A134" s="6">
        <v>202410</v>
      </c>
      <c r="B134" s="7" t="s">
        <v>82</v>
      </c>
      <c r="C134" s="7" t="s">
        <v>173</v>
      </c>
      <c r="D134" s="7" t="s">
        <v>23</v>
      </c>
      <c r="E134" s="8">
        <v>32000</v>
      </c>
      <c r="F134" s="12" t="e" cm="1" vm="1">
        <f t="array" aca="1" ref="F134" ca="1">SUMIF(E134,Table2[Vehicle_Category],D134)</f>
        <v>#VALUE!</v>
      </c>
    </row>
    <row r="135" spans="1:6">
      <c r="A135" s="6">
        <v>202410</v>
      </c>
      <c r="B135" s="7" t="s">
        <v>82</v>
      </c>
      <c r="C135" s="7" t="s">
        <v>173</v>
      </c>
      <c r="D135" s="7" t="s">
        <v>23</v>
      </c>
      <c r="E135" s="8">
        <v>32000</v>
      </c>
      <c r="F135" s="12" t="e" cm="1" vm="1">
        <f t="array" aca="1" ref="F135" ca="1">SUMIF(E135,Table2[Vehicle_Category],D135)</f>
        <v>#VALUE!</v>
      </c>
    </row>
    <row r="136" spans="1:6">
      <c r="A136" s="6">
        <v>202412</v>
      </c>
      <c r="B136" s="7" t="s">
        <v>82</v>
      </c>
      <c r="C136" s="7" t="s">
        <v>173</v>
      </c>
      <c r="D136" s="7" t="s">
        <v>23</v>
      </c>
      <c r="E136" s="8">
        <v>32000</v>
      </c>
      <c r="F136" s="12" t="e" cm="1" vm="1">
        <f t="array" aca="1" ref="F136" ca="1">SUMIF(E136,Table2[Vehicle_Category],D136)</f>
        <v>#VALUE!</v>
      </c>
    </row>
    <row r="137" spans="1:6">
      <c r="A137" s="6">
        <v>202405</v>
      </c>
      <c r="B137" s="7" t="s">
        <v>82</v>
      </c>
      <c r="C137" s="7" t="s">
        <v>173</v>
      </c>
      <c r="D137" s="7" t="s">
        <v>23</v>
      </c>
      <c r="E137" s="8">
        <v>35800</v>
      </c>
      <c r="F137" s="12" t="e" cm="1" vm="1">
        <f t="array" aca="1" ref="F137" ca="1">SUMIF(E137,Table2[Vehicle_Category],D137)</f>
        <v>#VALUE!</v>
      </c>
    </row>
    <row r="138" spans="1:6">
      <c r="A138" s="6">
        <v>202405</v>
      </c>
      <c r="B138" s="7" t="s">
        <v>82</v>
      </c>
      <c r="C138" s="7" t="s">
        <v>173</v>
      </c>
      <c r="D138" s="7" t="s">
        <v>23</v>
      </c>
      <c r="E138" s="8">
        <v>32000</v>
      </c>
      <c r="F138" s="12" t="e" cm="1" vm="1">
        <f t="array" aca="1" ref="F138" ca="1">SUMIF(E138,Table2[Vehicle_Category],D138)</f>
        <v>#VALUE!</v>
      </c>
    </row>
    <row r="139" spans="1:6">
      <c r="A139" s="6">
        <v>202406</v>
      </c>
      <c r="B139" s="7" t="s">
        <v>82</v>
      </c>
      <c r="C139" s="7" t="s">
        <v>173</v>
      </c>
      <c r="D139" s="7" t="s">
        <v>23</v>
      </c>
      <c r="E139" s="8">
        <v>32000</v>
      </c>
      <c r="F139" s="12" t="e" cm="1" vm="1">
        <f t="array" aca="1" ref="F139" ca="1">SUMIF(E139,Table2[Vehicle_Category],D139)</f>
        <v>#VALUE!</v>
      </c>
    </row>
    <row r="140" spans="1:6">
      <c r="A140" s="6">
        <v>202405</v>
      </c>
      <c r="B140" s="7" t="s">
        <v>82</v>
      </c>
      <c r="C140" s="7" t="s">
        <v>173</v>
      </c>
      <c r="D140" s="7" t="s">
        <v>23</v>
      </c>
      <c r="E140" s="8">
        <v>35800</v>
      </c>
      <c r="F140" s="12" t="e" cm="1" vm="1">
        <f t="array" aca="1" ref="F140" ca="1">SUMIF(E140,Table2[Vehicle_Category],D140)</f>
        <v>#VALUE!</v>
      </c>
    </row>
    <row r="141" spans="1:6">
      <c r="A141" s="6">
        <v>202405</v>
      </c>
      <c r="B141" s="7" t="s">
        <v>82</v>
      </c>
      <c r="C141" s="7" t="s">
        <v>173</v>
      </c>
      <c r="D141" s="7" t="s">
        <v>23</v>
      </c>
      <c r="E141" s="8">
        <v>32000</v>
      </c>
      <c r="F141" s="12" t="e" cm="1" vm="1">
        <f t="array" aca="1" ref="F141" ca="1">SUMIF(E141,Table2[Vehicle_Category],D141)</f>
        <v>#VALUE!</v>
      </c>
    </row>
    <row r="142" spans="1:6">
      <c r="A142" s="6">
        <v>202406</v>
      </c>
      <c r="B142" s="7" t="s">
        <v>82</v>
      </c>
      <c r="C142" s="7" t="s">
        <v>173</v>
      </c>
      <c r="D142" s="7" t="s">
        <v>23</v>
      </c>
      <c r="E142" s="8">
        <v>32000</v>
      </c>
      <c r="F142" s="12" t="e" cm="1" vm="1">
        <f t="array" aca="1" ref="F142" ca="1">SUMIF(E142,Table2[Vehicle_Category],D142)</f>
        <v>#VALUE!</v>
      </c>
    </row>
    <row r="143" spans="1:6">
      <c r="A143" s="6">
        <v>202405</v>
      </c>
      <c r="B143" s="7" t="s">
        <v>82</v>
      </c>
      <c r="C143" s="7" t="s">
        <v>173</v>
      </c>
      <c r="D143" s="7" t="s">
        <v>23</v>
      </c>
      <c r="E143" s="8">
        <v>35800</v>
      </c>
      <c r="F143" s="12" t="e" cm="1" vm="1">
        <f t="array" aca="1" ref="F143" ca="1">SUMIF(E143,Table2[Vehicle_Category],D143)</f>
        <v>#VALUE!</v>
      </c>
    </row>
    <row r="144" spans="1:6">
      <c r="A144" s="6">
        <v>202405</v>
      </c>
      <c r="B144" s="7" t="s">
        <v>82</v>
      </c>
      <c r="C144" s="7" t="s">
        <v>173</v>
      </c>
      <c r="D144" s="7" t="s">
        <v>23</v>
      </c>
      <c r="E144" s="8">
        <v>32000</v>
      </c>
      <c r="F144" s="12" t="e" cm="1" vm="1">
        <f t="array" aca="1" ref="F144" ca="1">SUMIF(E144,Table2[Vehicle_Category],D144)</f>
        <v>#VALUE!</v>
      </c>
    </row>
    <row r="145" spans="1:6">
      <c r="A145" s="6">
        <v>202406</v>
      </c>
      <c r="B145" s="7" t="s">
        <v>82</v>
      </c>
      <c r="C145" s="7" t="s">
        <v>173</v>
      </c>
      <c r="D145" s="7" t="s">
        <v>23</v>
      </c>
      <c r="E145" s="8">
        <v>32000</v>
      </c>
      <c r="F145" s="12" t="e" cm="1" vm="1">
        <f t="array" aca="1" ref="F145" ca="1">SUMIF(E145,Table2[Vehicle_Category],D145)</f>
        <v>#VALUE!</v>
      </c>
    </row>
    <row r="146" spans="1:6">
      <c r="A146" s="6">
        <v>202407</v>
      </c>
      <c r="B146" s="7" t="s">
        <v>82</v>
      </c>
      <c r="C146" s="7" t="s">
        <v>316</v>
      </c>
      <c r="D146" s="7" t="s">
        <v>23</v>
      </c>
      <c r="E146" s="8">
        <v>56900</v>
      </c>
      <c r="F146" s="12" t="e" cm="1" vm="1">
        <f t="array" aca="1" ref="F146" ca="1">SUMIF(E146,Table2[Vehicle_Category],D146)</f>
        <v>#VALUE!</v>
      </c>
    </row>
    <row r="147" spans="1:6">
      <c r="A147" s="6">
        <v>202406</v>
      </c>
      <c r="B147" s="7" t="s">
        <v>82</v>
      </c>
      <c r="C147" s="7" t="s">
        <v>416</v>
      </c>
      <c r="D147" s="7" t="s">
        <v>137</v>
      </c>
      <c r="E147" s="8">
        <v>33500</v>
      </c>
      <c r="F147" s="12" t="e" cm="1" vm="1">
        <f t="array" aca="1" ref="F147" ca="1">SUMIF(E147,Table2[Vehicle_Category],D147)</f>
        <v>#VALUE!</v>
      </c>
    </row>
    <row r="148" spans="1:6">
      <c r="A148" s="6">
        <v>202406</v>
      </c>
      <c r="B148" s="7" t="s">
        <v>82</v>
      </c>
      <c r="C148" s="7" t="s">
        <v>416</v>
      </c>
      <c r="D148" s="7" t="s">
        <v>137</v>
      </c>
      <c r="E148" s="8">
        <v>33500</v>
      </c>
      <c r="F148" s="12" t="e" cm="1" vm="1">
        <f t="array" aca="1" ref="F148" ca="1">SUMIF(E148,Table2[Vehicle_Category],D148)</f>
        <v>#VALUE!</v>
      </c>
    </row>
    <row r="149" spans="1:6">
      <c r="A149" s="6">
        <v>202406</v>
      </c>
      <c r="B149" s="7" t="s">
        <v>82</v>
      </c>
      <c r="C149" s="7" t="s">
        <v>416</v>
      </c>
      <c r="D149" s="7" t="s">
        <v>137</v>
      </c>
      <c r="E149" s="8">
        <v>33500</v>
      </c>
      <c r="F149" s="12" t="e" cm="1" vm="1">
        <f t="array" aca="1" ref="F149" ca="1">SUMIF(E149,Table2[Vehicle_Category],D149)</f>
        <v>#VALUE!</v>
      </c>
    </row>
    <row r="150" spans="1:6">
      <c r="A150" s="6">
        <v>202409</v>
      </c>
      <c r="B150" s="7" t="s">
        <v>82</v>
      </c>
      <c r="C150" s="7" t="s">
        <v>320</v>
      </c>
      <c r="D150" s="7" t="s">
        <v>23</v>
      </c>
      <c r="E150" s="8">
        <v>35800</v>
      </c>
      <c r="F150" s="12" t="e" cm="1" vm="1">
        <f t="array" aca="1" ref="F150" ca="1">SUMIF(E150,Table2[Vehicle_Category],D150)</f>
        <v>#VALUE!</v>
      </c>
    </row>
    <row r="151" spans="1:6">
      <c r="A151" s="6">
        <v>202409</v>
      </c>
      <c r="B151" s="7" t="s">
        <v>82</v>
      </c>
      <c r="C151" s="7" t="s">
        <v>428</v>
      </c>
      <c r="D151" s="7" t="s">
        <v>72</v>
      </c>
      <c r="E151" s="8">
        <v>18500</v>
      </c>
      <c r="F151" s="12" t="e" cm="1" vm="1">
        <f t="array" aca="1" ref="F151" ca="1">SUMIF(E151,Table2[Vehicle_Category],D151)</f>
        <v>#VALUE!</v>
      </c>
    </row>
    <row r="152" spans="1:6">
      <c r="E152" s="3">
        <f>SUM(E2:E151)</f>
        <v>5809706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BC4F-B0CB-4919-958D-D5490ABA2AF0}">
  <dimension ref="A1"/>
  <sheetViews>
    <sheetView topLeftCell="C11" workbookViewId="0">
      <selection activeCell="L23" sqref="L23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6C87-5500-4B25-83ED-A15603868D85}">
  <dimension ref="A1:Q78"/>
  <sheetViews>
    <sheetView workbookViewId="0">
      <selection activeCell="B11" sqref="B11"/>
    </sheetView>
  </sheetViews>
  <sheetFormatPr defaultRowHeight="15"/>
  <cols>
    <col min="1" max="1" width="9.140625" style="4"/>
    <col min="2" max="2" width="69.42578125" style="21" customWidth="1"/>
    <col min="3" max="3" width="53.85546875" style="19" customWidth="1"/>
  </cols>
  <sheetData>
    <row r="1" spans="1:2">
      <c r="A1" s="4">
        <v>1</v>
      </c>
      <c r="B1" s="21" t="s">
        <v>447</v>
      </c>
    </row>
    <row r="2" spans="1:2">
      <c r="A2" s="4">
        <v>2</v>
      </c>
      <c r="B2" s="21" t="s">
        <v>448</v>
      </c>
    </row>
    <row r="3" spans="1:2">
      <c r="A3" s="4">
        <v>3</v>
      </c>
      <c r="B3" s="21" t="s">
        <v>449</v>
      </c>
    </row>
    <row r="8" spans="1:2" ht="20.25">
      <c r="B8" s="22" t="s">
        <v>450</v>
      </c>
    </row>
    <row r="9" spans="1:2" ht="20.25">
      <c r="B9" s="22" t="s">
        <v>451</v>
      </c>
    </row>
    <row r="10" spans="1:2">
      <c r="B10" s="23" t="s">
        <v>452</v>
      </c>
    </row>
    <row r="11" spans="1:2">
      <c r="B11" s="24" t="s">
        <v>453</v>
      </c>
    </row>
    <row r="12" spans="1:2">
      <c r="B12" s="25" t="s">
        <v>454</v>
      </c>
    </row>
    <row r="13" spans="1:2">
      <c r="B13" s="21" t="s">
        <v>455</v>
      </c>
    </row>
    <row r="14" spans="1:2" ht="17.25">
      <c r="B14" s="26" t="s">
        <v>456</v>
      </c>
    </row>
    <row r="15" spans="1:2">
      <c r="B15" s="25" t="s">
        <v>457</v>
      </c>
    </row>
    <row r="16" spans="1:2">
      <c r="B16" s="21" t="s">
        <v>458</v>
      </c>
    </row>
    <row r="17" spans="2:17" ht="49.5">
      <c r="B17" s="27" t="s">
        <v>459</v>
      </c>
    </row>
    <row r="18" spans="2:17" ht="15.75">
      <c r="B18" s="28" t="s">
        <v>460</v>
      </c>
    </row>
    <row r="19" spans="2:17" ht="36">
      <c r="B19" s="29" t="s">
        <v>461</v>
      </c>
      <c r="C19" s="19" t="s">
        <v>462</v>
      </c>
    </row>
    <row r="20" spans="2:17" ht="29.25">
      <c r="B20" s="30" t="s">
        <v>463</v>
      </c>
      <c r="C20" s="20" t="s">
        <v>464</v>
      </c>
    </row>
    <row r="21" spans="2:17" ht="15.75">
      <c r="B21" s="28" t="s">
        <v>465</v>
      </c>
    </row>
    <row r="22" spans="2:17" ht="29.25">
      <c r="B22" s="30" t="s">
        <v>466</v>
      </c>
      <c r="C22" s="19" t="s">
        <v>23</v>
      </c>
    </row>
    <row r="23" spans="2:17" ht="29.25">
      <c r="B23" s="29" t="s">
        <v>467</v>
      </c>
      <c r="C23" s="20" t="s">
        <v>468</v>
      </c>
    </row>
    <row r="24" spans="2:17" ht="101.25">
      <c r="B24" s="29" t="s">
        <v>469</v>
      </c>
      <c r="C24" s="20" t="s">
        <v>470</v>
      </c>
    </row>
    <row r="25" spans="2:17" hidden="1"/>
    <row r="26" spans="2:17" ht="30.75">
      <c r="B26" s="36" t="s">
        <v>471</v>
      </c>
      <c r="C26" s="42" t="s">
        <v>472</v>
      </c>
    </row>
    <row r="27" spans="2:17" ht="30.75">
      <c r="B27" s="38" t="s">
        <v>473</v>
      </c>
      <c r="C27" s="37"/>
    </row>
    <row r="28" spans="2:17" ht="30.75">
      <c r="B28" s="36" t="s">
        <v>474</v>
      </c>
      <c r="C28" s="37" t="s">
        <v>475</v>
      </c>
    </row>
    <row r="29" spans="2:17" ht="30.75">
      <c r="B29" s="39" t="s">
        <v>476</v>
      </c>
      <c r="C29" s="40" t="s">
        <v>477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</row>
    <row r="30" spans="2:17" ht="15.75">
      <c r="B30" s="39" t="s">
        <v>478</v>
      </c>
      <c r="C30" s="37" t="s">
        <v>479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</row>
    <row r="31" spans="2:17" ht="15.75">
      <c r="B31" s="39" t="s">
        <v>480</v>
      </c>
      <c r="C31" s="37" t="s">
        <v>481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2:17" ht="15.75">
      <c r="B32" s="39" t="s">
        <v>482</v>
      </c>
      <c r="C32" s="37" t="s">
        <v>483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1:17" ht="46.5">
      <c r="B33" s="36" t="s">
        <v>484</v>
      </c>
      <c r="C33" s="37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4" spans="1:17" ht="15.75">
      <c r="B34" s="41" t="s">
        <v>485</v>
      </c>
      <c r="C34" s="37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</row>
    <row r="35" spans="1:17" ht="15.75">
      <c r="B35" s="39" t="s">
        <v>486</v>
      </c>
      <c r="C35" s="37" t="s">
        <v>487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6" spans="1:17" ht="15.75">
      <c r="B36" s="50" t="s">
        <v>488</v>
      </c>
      <c r="C36" s="37" t="s">
        <v>489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</row>
    <row r="37" spans="1:17" ht="30.75">
      <c r="A37" s="46"/>
      <c r="B37" s="40" t="s">
        <v>490</v>
      </c>
      <c r="C37" s="49" t="s">
        <v>491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</row>
    <row r="38" spans="1:17" s="48" customFormat="1" ht="15.75">
      <c r="A38" s="46"/>
      <c r="B38" s="47"/>
      <c r="C38" s="47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</row>
    <row r="39" spans="1:17">
      <c r="B39" s="45"/>
      <c r="C39" s="45"/>
    </row>
    <row r="40" spans="1:17">
      <c r="B40" s="45"/>
      <c r="C40" s="45"/>
    </row>
    <row r="41" spans="1:17">
      <c r="B41" s="45"/>
      <c r="C41" s="45"/>
    </row>
    <row r="42" spans="1:17">
      <c r="B42" s="45"/>
      <c r="C42" s="45"/>
    </row>
    <row r="43" spans="1:17">
      <c r="B43" s="45"/>
      <c r="C43" s="45"/>
    </row>
    <row r="44" spans="1:17">
      <c r="B44" s="45"/>
      <c r="C44" s="45"/>
    </row>
    <row r="45" spans="1:17">
      <c r="B45" s="45"/>
      <c r="C45" s="45"/>
    </row>
    <row r="46" spans="1:17">
      <c r="B46" s="45"/>
      <c r="C46" s="45"/>
    </row>
    <row r="47" spans="1:17">
      <c r="B47" s="45"/>
      <c r="C47" s="45"/>
    </row>
    <row r="48" spans="1:17">
      <c r="B48" s="45"/>
      <c r="C48" s="45"/>
    </row>
    <row r="49" spans="2:3">
      <c r="B49" s="45"/>
      <c r="C49" s="45"/>
    </row>
    <row r="50" spans="2:3">
      <c r="B50" s="45"/>
      <c r="C50" s="45"/>
    </row>
    <row r="51" spans="2:3">
      <c r="B51" s="45"/>
      <c r="C51" s="45"/>
    </row>
    <row r="52" spans="2:3">
      <c r="B52" s="45"/>
      <c r="C52" s="45"/>
    </row>
    <row r="53" spans="2:3">
      <c r="B53" s="45"/>
      <c r="C53" s="45"/>
    </row>
    <row r="54" spans="2:3">
      <c r="B54" s="45"/>
      <c r="C54" s="45"/>
    </row>
    <row r="55" spans="2:3">
      <c r="B55" s="45"/>
      <c r="C55" s="45"/>
    </row>
    <row r="56" spans="2:3">
      <c r="B56" s="45"/>
      <c r="C56" s="45"/>
    </row>
    <row r="57" spans="2:3">
      <c r="B57" s="45"/>
      <c r="C57" s="45"/>
    </row>
    <row r="58" spans="2:3">
      <c r="B58" s="45"/>
      <c r="C58" s="45"/>
    </row>
    <row r="59" spans="2:3">
      <c r="B59" s="45"/>
      <c r="C59" s="45"/>
    </row>
    <row r="60" spans="2:3">
      <c r="B60" s="45"/>
      <c r="C60" s="45"/>
    </row>
    <row r="61" spans="2:3">
      <c r="B61" s="45"/>
      <c r="C61" s="45"/>
    </row>
    <row r="62" spans="2:3">
      <c r="B62" s="45"/>
      <c r="C62" s="45"/>
    </row>
    <row r="63" spans="2:3">
      <c r="B63" s="45"/>
      <c r="C63" s="45"/>
    </row>
    <row r="64" spans="2:3">
      <c r="B64" s="45"/>
      <c r="C64" s="45"/>
    </row>
    <row r="65" spans="2:3">
      <c r="B65" s="45"/>
      <c r="C65" s="45"/>
    </row>
    <row r="66" spans="2:3">
      <c r="B66" s="45"/>
      <c r="C66" s="45"/>
    </row>
    <row r="67" spans="2:3">
      <c r="B67" s="45"/>
      <c r="C67" s="45"/>
    </row>
    <row r="68" spans="2:3">
      <c r="B68" s="45"/>
      <c r="C68" s="45"/>
    </row>
    <row r="69" spans="2:3">
      <c r="B69" s="45"/>
      <c r="C69" s="45"/>
    </row>
    <row r="70" spans="2:3">
      <c r="B70" s="45"/>
      <c r="C70" s="45"/>
    </row>
    <row r="71" spans="2:3">
      <c r="B71" s="45"/>
      <c r="C71" s="45"/>
    </row>
    <row r="72" spans="2:3">
      <c r="B72" s="45"/>
      <c r="C72" s="45"/>
    </row>
    <row r="73" spans="2:3">
      <c r="B73" s="45"/>
      <c r="C73" s="45"/>
    </row>
    <row r="74" spans="2:3">
      <c r="B74" s="45"/>
      <c r="C74" s="45"/>
    </row>
    <row r="75" spans="2:3">
      <c r="B75" s="45"/>
      <c r="C75" s="45"/>
    </row>
    <row r="76" spans="2:3">
      <c r="B76" s="45"/>
      <c r="C76" s="45"/>
    </row>
    <row r="77" spans="2:3">
      <c r="B77" s="45"/>
      <c r="C77" s="45"/>
    </row>
    <row r="78" spans="2:3">
      <c r="B78" s="43"/>
      <c r="C78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365C-39C9-414B-86D6-C2B730AE6334}">
  <dimension ref="A2:C27"/>
  <sheetViews>
    <sheetView workbookViewId="0">
      <selection activeCell="C4" sqref="C4"/>
    </sheetView>
  </sheetViews>
  <sheetFormatPr defaultRowHeight="15"/>
  <cols>
    <col min="1" max="1" width="16" bestFit="1" customWidth="1"/>
    <col min="2" max="2" width="10.85546875" bestFit="1" customWidth="1"/>
    <col min="3" max="3" width="16.7109375" bestFit="1" customWidth="1"/>
  </cols>
  <sheetData>
    <row r="2" spans="1:3">
      <c r="A2" s="5" t="s">
        <v>17</v>
      </c>
      <c r="B2" s="5" t="s">
        <v>19</v>
      </c>
      <c r="C2" t="s">
        <v>492</v>
      </c>
    </row>
    <row r="3" spans="1:3">
      <c r="A3" s="2">
        <v>202401</v>
      </c>
      <c r="B3" t="s">
        <v>102</v>
      </c>
      <c r="C3" s="3">
        <v>73500</v>
      </c>
    </row>
    <row r="4" spans="1:3">
      <c r="A4" s="2" t="s">
        <v>493</v>
      </c>
      <c r="C4" s="3">
        <v>73500</v>
      </c>
    </row>
    <row r="5" spans="1:3">
      <c r="A5" s="2">
        <v>202402</v>
      </c>
      <c r="B5" t="s">
        <v>102</v>
      </c>
      <c r="C5" s="3">
        <v>319600</v>
      </c>
    </row>
    <row r="6" spans="1:3">
      <c r="A6" s="2" t="s">
        <v>494</v>
      </c>
      <c r="C6" s="3">
        <v>319600</v>
      </c>
    </row>
    <row r="7" spans="1:3">
      <c r="A7" s="2">
        <v>202403</v>
      </c>
      <c r="B7" t="s">
        <v>102</v>
      </c>
      <c r="C7" s="3">
        <v>575200</v>
      </c>
    </row>
    <row r="8" spans="1:3">
      <c r="A8" s="2" t="s">
        <v>495</v>
      </c>
      <c r="C8" s="3">
        <v>575200</v>
      </c>
    </row>
    <row r="9" spans="1:3">
      <c r="A9" s="2">
        <v>202404</v>
      </c>
      <c r="B9" t="s">
        <v>91</v>
      </c>
      <c r="C9" s="3">
        <v>420900</v>
      </c>
    </row>
    <row r="10" spans="1:3">
      <c r="A10" s="2" t="s">
        <v>496</v>
      </c>
      <c r="C10" s="3">
        <v>420900</v>
      </c>
    </row>
    <row r="11" spans="1:3">
      <c r="A11" s="2">
        <v>202405</v>
      </c>
      <c r="B11" t="s">
        <v>91</v>
      </c>
      <c r="C11" s="3">
        <v>396706</v>
      </c>
    </row>
    <row r="12" spans="1:3">
      <c r="A12" s="2" t="s">
        <v>497</v>
      </c>
      <c r="C12" s="3">
        <v>396706</v>
      </c>
    </row>
    <row r="13" spans="1:3">
      <c r="A13" s="2">
        <v>202406</v>
      </c>
      <c r="B13" t="s">
        <v>91</v>
      </c>
      <c r="C13" s="3">
        <v>588900</v>
      </c>
    </row>
    <row r="14" spans="1:3">
      <c r="A14" s="2" t="s">
        <v>498</v>
      </c>
      <c r="C14" s="3">
        <v>588900</v>
      </c>
    </row>
    <row r="15" spans="1:3">
      <c r="A15" s="2">
        <v>202407</v>
      </c>
      <c r="B15" t="s">
        <v>45</v>
      </c>
      <c r="C15" s="3">
        <v>877700</v>
      </c>
    </row>
    <row r="16" spans="1:3">
      <c r="A16" s="2" t="s">
        <v>499</v>
      </c>
      <c r="C16" s="3">
        <v>877700</v>
      </c>
    </row>
    <row r="17" spans="1:3">
      <c r="A17" s="2">
        <v>202408</v>
      </c>
      <c r="B17" t="s">
        <v>45</v>
      </c>
      <c r="C17" s="3">
        <v>276700</v>
      </c>
    </row>
    <row r="18" spans="1:3">
      <c r="A18" s="2" t="s">
        <v>500</v>
      </c>
      <c r="C18" s="3">
        <v>276700</v>
      </c>
    </row>
    <row r="19" spans="1:3">
      <c r="A19" s="2">
        <v>202409</v>
      </c>
      <c r="B19" t="s">
        <v>45</v>
      </c>
      <c r="C19" s="3">
        <v>399700</v>
      </c>
    </row>
    <row r="20" spans="1:3">
      <c r="A20" s="2" t="s">
        <v>501</v>
      </c>
      <c r="C20" s="3">
        <v>399700</v>
      </c>
    </row>
    <row r="21" spans="1:3">
      <c r="A21" s="2">
        <v>202410</v>
      </c>
      <c r="B21" t="s">
        <v>35</v>
      </c>
      <c r="C21" s="3">
        <v>480000</v>
      </c>
    </row>
    <row r="22" spans="1:3">
      <c r="A22" s="2" t="s">
        <v>502</v>
      </c>
      <c r="C22" s="3">
        <v>480000</v>
      </c>
    </row>
    <row r="23" spans="1:3">
      <c r="A23" s="2">
        <v>202411</v>
      </c>
      <c r="B23" t="s">
        <v>35</v>
      </c>
      <c r="C23" s="3">
        <v>423200</v>
      </c>
    </row>
    <row r="24" spans="1:3">
      <c r="A24" s="2" t="s">
        <v>503</v>
      </c>
      <c r="C24" s="3">
        <v>423200</v>
      </c>
    </row>
    <row r="25" spans="1:3">
      <c r="A25" s="2">
        <v>202412</v>
      </c>
      <c r="B25" t="s">
        <v>35</v>
      </c>
      <c r="C25" s="3">
        <v>977600</v>
      </c>
    </row>
    <row r="26" spans="1:3">
      <c r="A26" s="2" t="s">
        <v>504</v>
      </c>
      <c r="C26" s="3">
        <v>977600</v>
      </c>
    </row>
    <row r="27" spans="1:3">
      <c r="A27" s="2" t="s">
        <v>445</v>
      </c>
      <c r="C27" s="3">
        <v>5809706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4A5F-36A8-44F6-A532-94EE6312AF15}">
  <dimension ref="A2:B7"/>
  <sheetViews>
    <sheetView workbookViewId="0">
      <selection activeCell="K13" sqref="K13"/>
    </sheetView>
  </sheetViews>
  <sheetFormatPr defaultRowHeight="15"/>
  <cols>
    <col min="1" max="1" width="16.85546875" bestFit="1" customWidth="1"/>
    <col min="2" max="2" width="16.7109375" bestFit="1" customWidth="1"/>
    <col min="3" max="3" width="26.85546875" bestFit="1" customWidth="1"/>
  </cols>
  <sheetData>
    <row r="2" spans="1:2">
      <c r="A2" s="5" t="s">
        <v>11</v>
      </c>
      <c r="B2" t="s">
        <v>492</v>
      </c>
    </row>
    <row r="3" spans="1:2">
      <c r="A3" t="s">
        <v>30</v>
      </c>
      <c r="B3" s="3">
        <v>641100</v>
      </c>
    </row>
    <row r="4" spans="1:2">
      <c r="A4" t="s">
        <v>118</v>
      </c>
      <c r="B4" s="3">
        <v>1404800</v>
      </c>
    </row>
    <row r="5" spans="1:2">
      <c r="A5" t="s">
        <v>212</v>
      </c>
      <c r="B5" s="3">
        <v>1957400</v>
      </c>
    </row>
    <row r="6" spans="1:2">
      <c r="A6" t="s">
        <v>308</v>
      </c>
      <c r="B6" s="3">
        <v>1806406</v>
      </c>
    </row>
    <row r="7" spans="1:2">
      <c r="A7" t="s">
        <v>445</v>
      </c>
      <c r="B7" s="3">
        <v>5809706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F8D8-8DBD-464F-9064-363951B0E375}">
  <dimension ref="A2:B12"/>
  <sheetViews>
    <sheetView tabSelected="1" workbookViewId="0">
      <selection activeCell="B18" sqref="B18"/>
    </sheetView>
  </sheetViews>
  <sheetFormatPr defaultRowHeight="15"/>
  <cols>
    <col min="1" max="1" width="14" bestFit="1" customWidth="1"/>
    <col min="2" max="2" width="16.7109375" bestFit="1" customWidth="1"/>
  </cols>
  <sheetData>
    <row r="2" spans="1:2">
      <c r="A2" s="5" t="s">
        <v>505</v>
      </c>
      <c r="B2" t="s">
        <v>492</v>
      </c>
    </row>
    <row r="3" spans="1:2">
      <c r="A3" s="15" t="s">
        <v>82</v>
      </c>
      <c r="B3" s="3">
        <v>2475000</v>
      </c>
    </row>
    <row r="4" spans="1:2">
      <c r="A4" s="15" t="s">
        <v>139</v>
      </c>
      <c r="B4" s="3">
        <v>997700</v>
      </c>
    </row>
    <row r="5" spans="1:2">
      <c r="A5" s="15" t="s">
        <v>111</v>
      </c>
      <c r="B5" s="3">
        <v>659200</v>
      </c>
    </row>
    <row r="6" spans="1:2">
      <c r="A6" s="15" t="s">
        <v>207</v>
      </c>
      <c r="B6" s="3">
        <v>627900</v>
      </c>
    </row>
    <row r="7" spans="1:2">
      <c r="A7" s="15" t="s">
        <v>21</v>
      </c>
      <c r="B7" s="3">
        <v>288600</v>
      </c>
    </row>
    <row r="8" spans="1:2">
      <c r="A8" s="15" t="s">
        <v>49</v>
      </c>
      <c r="B8" s="3">
        <v>221500</v>
      </c>
    </row>
    <row r="9" spans="1:2">
      <c r="A9" s="15" t="s">
        <v>330</v>
      </c>
      <c r="B9" s="3">
        <v>210306</v>
      </c>
    </row>
    <row r="10" spans="1:2">
      <c r="A10" s="15" t="s">
        <v>346</v>
      </c>
      <c r="B10" s="3">
        <v>191100</v>
      </c>
    </row>
    <row r="11" spans="1:2">
      <c r="A11" s="15" t="s">
        <v>130</v>
      </c>
      <c r="B11" s="3">
        <v>138400</v>
      </c>
    </row>
    <row r="12" spans="1:2">
      <c r="A12" s="15" t="s">
        <v>445</v>
      </c>
      <c r="B12" s="3">
        <v>5809706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563C-B714-4D0C-87A2-AB60FA9EC18F}">
  <dimension ref="A2:B9"/>
  <sheetViews>
    <sheetView workbookViewId="0"/>
  </sheetViews>
  <sheetFormatPr defaultRowHeight="15"/>
  <cols>
    <col min="1" max="1" width="14" bestFit="1" customWidth="1"/>
    <col min="2" max="2" width="14.28515625" bestFit="1" customWidth="1"/>
  </cols>
  <sheetData>
    <row r="2" spans="1:2">
      <c r="A2" s="5" t="s">
        <v>505</v>
      </c>
      <c r="B2" t="s">
        <v>506</v>
      </c>
    </row>
    <row r="3" spans="1:2">
      <c r="A3" s="15" t="s">
        <v>23</v>
      </c>
      <c r="B3" s="1">
        <v>1241000</v>
      </c>
    </row>
    <row r="4" spans="1:2">
      <c r="A4" s="15" t="s">
        <v>72</v>
      </c>
      <c r="B4" s="1">
        <v>654000</v>
      </c>
    </row>
    <row r="5" spans="1:2">
      <c r="A5" s="15" t="s">
        <v>84</v>
      </c>
      <c r="B5" s="1">
        <v>429000</v>
      </c>
    </row>
    <row r="6" spans="1:2">
      <c r="A6" s="15" t="s">
        <v>47</v>
      </c>
      <c r="B6" s="1">
        <v>188500</v>
      </c>
    </row>
    <row r="7" spans="1:2">
      <c r="A7" s="15" t="s">
        <v>137</v>
      </c>
      <c r="B7" s="1">
        <v>63000</v>
      </c>
    </row>
    <row r="8" spans="1:2">
      <c r="A8" s="15" t="s">
        <v>165</v>
      </c>
      <c r="B8" s="1">
        <v>48500</v>
      </c>
    </row>
    <row r="9" spans="1:2">
      <c r="A9" s="15" t="s">
        <v>445</v>
      </c>
      <c r="B9" s="1">
        <v>2624000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4E65-E2E0-4253-AF66-B894E2029517}">
  <dimension ref="A2:B15"/>
  <sheetViews>
    <sheetView workbookViewId="0"/>
  </sheetViews>
  <sheetFormatPr defaultRowHeight="15"/>
  <cols>
    <col min="1" max="1" width="14" bestFit="1" customWidth="1"/>
    <col min="2" max="2" width="14.28515625" bestFit="1" customWidth="1"/>
  </cols>
  <sheetData>
    <row r="2" spans="1:2">
      <c r="A2" s="5" t="s">
        <v>505</v>
      </c>
      <c r="B2" t="s">
        <v>506</v>
      </c>
    </row>
    <row r="3" spans="1:2">
      <c r="A3" s="16">
        <v>202401</v>
      </c>
      <c r="B3" s="1">
        <v>38500</v>
      </c>
    </row>
    <row r="4" spans="1:2">
      <c r="A4" s="16">
        <v>202402</v>
      </c>
      <c r="B4" s="1">
        <v>257000</v>
      </c>
    </row>
    <row r="5" spans="1:2">
      <c r="A5" s="16">
        <v>202403</v>
      </c>
      <c r="B5" s="1">
        <v>315000</v>
      </c>
    </row>
    <row r="6" spans="1:2">
      <c r="A6" s="16">
        <v>202404</v>
      </c>
      <c r="B6" s="1">
        <v>285000</v>
      </c>
    </row>
    <row r="7" spans="1:2">
      <c r="A7" s="16">
        <v>202405</v>
      </c>
      <c r="B7" s="1">
        <v>270000</v>
      </c>
    </row>
    <row r="8" spans="1:2">
      <c r="A8" s="16">
        <v>202406</v>
      </c>
      <c r="B8" s="1">
        <v>225000</v>
      </c>
    </row>
    <row r="9" spans="1:2">
      <c r="A9" s="16">
        <v>202407</v>
      </c>
      <c r="B9" s="1">
        <v>351000</v>
      </c>
    </row>
    <row r="10" spans="1:2">
      <c r="A10" s="16">
        <v>202408</v>
      </c>
      <c r="B10" s="1">
        <v>281000</v>
      </c>
    </row>
    <row r="11" spans="1:2">
      <c r="A11" s="16">
        <v>202409</v>
      </c>
      <c r="B11" s="1">
        <v>304000</v>
      </c>
    </row>
    <row r="12" spans="1:2">
      <c r="A12" s="16">
        <v>202410</v>
      </c>
      <c r="B12" s="1">
        <v>172500</v>
      </c>
    </row>
    <row r="13" spans="1:2">
      <c r="A13" s="16">
        <v>202411</v>
      </c>
      <c r="B13" s="1">
        <v>77000</v>
      </c>
    </row>
    <row r="14" spans="1:2">
      <c r="A14" s="16">
        <v>202412</v>
      </c>
      <c r="B14" s="1">
        <v>48000</v>
      </c>
    </row>
    <row r="15" spans="1:2">
      <c r="A15" s="16" t="s">
        <v>445</v>
      </c>
      <c r="B15" s="1">
        <v>2624000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F66A-2299-4814-BF29-F34CF686FC47}">
  <dimension ref="A2:B46"/>
  <sheetViews>
    <sheetView workbookViewId="0">
      <selection activeCell="N18" sqref="N18"/>
    </sheetView>
  </sheetViews>
  <sheetFormatPr defaultRowHeight="15"/>
  <cols>
    <col min="1" max="1" width="18.5703125" bestFit="1" customWidth="1"/>
    <col min="2" max="2" width="16.7109375" bestFit="1" customWidth="1"/>
  </cols>
  <sheetData>
    <row r="2" spans="1:2">
      <c r="A2" s="5" t="s">
        <v>505</v>
      </c>
      <c r="B2" t="s">
        <v>492</v>
      </c>
    </row>
    <row r="3" spans="1:2">
      <c r="A3" s="15" t="s">
        <v>82</v>
      </c>
      <c r="B3" s="3">
        <v>2475000</v>
      </c>
    </row>
    <row r="4" spans="1:2">
      <c r="A4" s="17" t="s">
        <v>361</v>
      </c>
      <c r="B4" s="3">
        <v>39500</v>
      </c>
    </row>
    <row r="5" spans="1:2">
      <c r="A5" s="17" t="s">
        <v>96</v>
      </c>
      <c r="B5" s="3">
        <v>140000</v>
      </c>
    </row>
    <row r="6" spans="1:2">
      <c r="A6" s="17" t="s">
        <v>304</v>
      </c>
      <c r="B6" s="3">
        <v>26500</v>
      </c>
    </row>
    <row r="7" spans="1:2">
      <c r="A7" s="17" t="s">
        <v>104</v>
      </c>
      <c r="B7" s="3">
        <v>112500</v>
      </c>
    </row>
    <row r="8" spans="1:2">
      <c r="A8" s="17" t="s">
        <v>310</v>
      </c>
      <c r="B8" s="3">
        <v>31500</v>
      </c>
    </row>
    <row r="9" spans="1:2">
      <c r="A9" s="17" t="s">
        <v>181</v>
      </c>
      <c r="B9" s="3">
        <v>650400</v>
      </c>
    </row>
    <row r="10" spans="1:2">
      <c r="A10" s="17" t="s">
        <v>337</v>
      </c>
      <c r="B10" s="3">
        <v>234000</v>
      </c>
    </row>
    <row r="11" spans="1:2">
      <c r="A11" s="17" t="s">
        <v>83</v>
      </c>
      <c r="B11" s="3">
        <v>601500</v>
      </c>
    </row>
    <row r="12" spans="1:2">
      <c r="A12" s="17" t="s">
        <v>173</v>
      </c>
      <c r="B12" s="3">
        <v>427400</v>
      </c>
    </row>
    <row r="13" spans="1:2">
      <c r="A13" s="17" t="s">
        <v>316</v>
      </c>
      <c r="B13" s="3">
        <v>56900</v>
      </c>
    </row>
    <row r="14" spans="1:2">
      <c r="A14" s="17" t="s">
        <v>416</v>
      </c>
      <c r="B14" s="3">
        <v>100500</v>
      </c>
    </row>
    <row r="15" spans="1:2">
      <c r="A15" s="17" t="s">
        <v>320</v>
      </c>
      <c r="B15" s="3">
        <v>35800</v>
      </c>
    </row>
    <row r="16" spans="1:2">
      <c r="A16" s="17" t="s">
        <v>428</v>
      </c>
      <c r="B16" s="3">
        <v>18500</v>
      </c>
    </row>
    <row r="17" spans="1:2">
      <c r="A17" s="15" t="s">
        <v>139</v>
      </c>
      <c r="B17" s="3">
        <v>997700</v>
      </c>
    </row>
    <row r="18" spans="1:2">
      <c r="A18" s="17" t="s">
        <v>140</v>
      </c>
      <c r="B18" s="3">
        <v>162200</v>
      </c>
    </row>
    <row r="19" spans="1:2">
      <c r="A19" s="17" t="s">
        <v>228</v>
      </c>
      <c r="B19" s="3">
        <v>256000</v>
      </c>
    </row>
    <row r="20" spans="1:2">
      <c r="A20" s="17" t="s">
        <v>294</v>
      </c>
      <c r="B20" s="3">
        <v>579500</v>
      </c>
    </row>
    <row r="21" spans="1:2">
      <c r="A21" s="15" t="s">
        <v>111</v>
      </c>
      <c r="B21" s="3">
        <v>659200</v>
      </c>
    </row>
    <row r="22" spans="1:2">
      <c r="A22" s="17" t="s">
        <v>125</v>
      </c>
      <c r="B22" s="3">
        <v>179800</v>
      </c>
    </row>
    <row r="23" spans="1:2">
      <c r="A23" s="17" t="s">
        <v>164</v>
      </c>
      <c r="B23" s="3">
        <v>199800</v>
      </c>
    </row>
    <row r="24" spans="1:2">
      <c r="A24" s="17" t="s">
        <v>112</v>
      </c>
      <c r="B24" s="3">
        <v>279600</v>
      </c>
    </row>
    <row r="25" spans="1:2">
      <c r="A25" s="15" t="s">
        <v>207</v>
      </c>
      <c r="B25" s="3">
        <v>627900</v>
      </c>
    </row>
    <row r="26" spans="1:2">
      <c r="A26" s="17" t="s">
        <v>208</v>
      </c>
      <c r="B26" s="3">
        <v>195300</v>
      </c>
    </row>
    <row r="27" spans="1:2">
      <c r="A27" s="17" t="s">
        <v>221</v>
      </c>
      <c r="B27" s="3">
        <v>68700</v>
      </c>
    </row>
    <row r="28" spans="1:2">
      <c r="A28" s="17" t="s">
        <v>238</v>
      </c>
      <c r="B28" s="3">
        <v>363900</v>
      </c>
    </row>
    <row r="29" spans="1:2">
      <c r="A29" s="15" t="s">
        <v>21</v>
      </c>
      <c r="B29" s="3">
        <v>288600</v>
      </c>
    </row>
    <row r="30" spans="1:2">
      <c r="A30" s="17" t="s">
        <v>40</v>
      </c>
      <c r="B30" s="3">
        <v>77800</v>
      </c>
    </row>
    <row r="31" spans="1:2">
      <c r="A31" s="17" t="s">
        <v>22</v>
      </c>
      <c r="B31" s="3">
        <v>119200</v>
      </c>
    </row>
    <row r="32" spans="1:2">
      <c r="A32" s="17" t="s">
        <v>58</v>
      </c>
      <c r="B32" s="3">
        <v>91600</v>
      </c>
    </row>
    <row r="33" spans="1:2">
      <c r="A33" s="15" t="s">
        <v>49</v>
      </c>
      <c r="B33" s="3">
        <v>221500</v>
      </c>
    </row>
    <row r="34" spans="1:2">
      <c r="A34" s="17" t="s">
        <v>50</v>
      </c>
      <c r="B34" s="3">
        <v>140800</v>
      </c>
    </row>
    <row r="35" spans="1:2">
      <c r="A35" s="17" t="s">
        <v>71</v>
      </c>
      <c r="B35" s="3">
        <v>80700</v>
      </c>
    </row>
    <row r="36" spans="1:2">
      <c r="A36" s="15" t="s">
        <v>330</v>
      </c>
      <c r="B36" s="3">
        <v>210306</v>
      </c>
    </row>
    <row r="37" spans="1:2">
      <c r="A37" s="17" t="s">
        <v>371</v>
      </c>
      <c r="B37" s="3">
        <v>179000</v>
      </c>
    </row>
    <row r="38" spans="1:2">
      <c r="A38" s="17" t="s">
        <v>331</v>
      </c>
      <c r="B38" s="3">
        <v>31306</v>
      </c>
    </row>
    <row r="39" spans="1:2">
      <c r="A39" s="15" t="s">
        <v>346</v>
      </c>
      <c r="B39" s="3">
        <v>191100</v>
      </c>
    </row>
    <row r="40" spans="1:2">
      <c r="A40" s="17" t="s">
        <v>423</v>
      </c>
      <c r="B40" s="3">
        <v>18900</v>
      </c>
    </row>
    <row r="41" spans="1:2">
      <c r="A41" s="17" t="s">
        <v>432</v>
      </c>
      <c r="B41" s="3">
        <v>68700</v>
      </c>
    </row>
    <row r="42" spans="1:2">
      <c r="A42" s="17" t="s">
        <v>347</v>
      </c>
      <c r="B42" s="3">
        <v>103500</v>
      </c>
    </row>
    <row r="43" spans="1:2">
      <c r="A43" s="15" t="s">
        <v>130</v>
      </c>
      <c r="B43" s="3">
        <v>138400</v>
      </c>
    </row>
    <row r="44" spans="1:2">
      <c r="A44" s="17" t="s">
        <v>131</v>
      </c>
      <c r="B44" s="3">
        <v>89400</v>
      </c>
    </row>
    <row r="45" spans="1:2">
      <c r="A45" s="17" t="s">
        <v>197</v>
      </c>
      <c r="B45" s="3">
        <v>49000</v>
      </c>
    </row>
    <row r="46" spans="1:2">
      <c r="A46" s="15" t="s">
        <v>445</v>
      </c>
      <c r="B46" s="3">
        <v>5809706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C602-F262-4656-95B5-92F394A47715}">
  <dimension ref="A2:B9"/>
  <sheetViews>
    <sheetView workbookViewId="0">
      <selection activeCell="N13" sqref="N13"/>
    </sheetView>
  </sheetViews>
  <sheetFormatPr defaultRowHeight="15"/>
  <cols>
    <col min="1" max="1" width="19.42578125" bestFit="1" customWidth="1"/>
    <col min="2" max="2" width="16.7109375" bestFit="1" customWidth="1"/>
  </cols>
  <sheetData>
    <row r="2" spans="1:2">
      <c r="A2" s="5" t="s">
        <v>3</v>
      </c>
      <c r="B2" t="s">
        <v>492</v>
      </c>
    </row>
    <row r="3" spans="1:2">
      <c r="A3" t="s">
        <v>165</v>
      </c>
      <c r="B3" s="3">
        <v>779300</v>
      </c>
    </row>
    <row r="4" spans="1:2">
      <c r="A4" t="s">
        <v>84</v>
      </c>
      <c r="B4" s="3">
        <v>513000</v>
      </c>
    </row>
    <row r="5" spans="1:2">
      <c r="A5" t="s">
        <v>72</v>
      </c>
      <c r="B5" s="3">
        <v>1843800</v>
      </c>
    </row>
    <row r="6" spans="1:2">
      <c r="A6" t="s">
        <v>23</v>
      </c>
      <c r="B6" s="3">
        <v>2169206</v>
      </c>
    </row>
    <row r="7" spans="1:2">
      <c r="A7" t="s">
        <v>47</v>
      </c>
      <c r="B7" s="3">
        <v>403900</v>
      </c>
    </row>
    <row r="8" spans="1:2">
      <c r="A8" t="s">
        <v>137</v>
      </c>
      <c r="B8" s="3">
        <v>100500</v>
      </c>
    </row>
    <row r="9" spans="1:2">
      <c r="A9" t="s">
        <v>445</v>
      </c>
      <c r="B9" s="3">
        <v>5809706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A4D3-5454-4C26-B583-06462338B502}">
  <dimension ref="A2:E8"/>
  <sheetViews>
    <sheetView workbookViewId="0">
      <selection activeCell="J18" sqref="J18"/>
    </sheetView>
  </sheetViews>
  <sheetFormatPr defaultRowHeight="15"/>
  <cols>
    <col min="1" max="1" width="16.7109375" bestFit="1" customWidth="1"/>
    <col min="2" max="2" width="17.28515625" bestFit="1" customWidth="1"/>
    <col min="3" max="3" width="19" bestFit="1" customWidth="1"/>
    <col min="4" max="4" width="9" bestFit="1" customWidth="1"/>
    <col min="5" max="5" width="11.140625" bestFit="1" customWidth="1"/>
  </cols>
  <sheetData>
    <row r="2" spans="1:5">
      <c r="A2" s="5" t="s">
        <v>492</v>
      </c>
      <c r="B2" s="5" t="s">
        <v>507</v>
      </c>
    </row>
    <row r="3" spans="1:5">
      <c r="A3" s="5" t="s">
        <v>505</v>
      </c>
      <c r="B3" t="s">
        <v>86</v>
      </c>
      <c r="C3" t="s">
        <v>113</v>
      </c>
      <c r="D3" t="s">
        <v>25</v>
      </c>
      <c r="E3" t="s">
        <v>445</v>
      </c>
    </row>
    <row r="4" spans="1:5">
      <c r="A4" s="15" t="s">
        <v>102</v>
      </c>
      <c r="B4" s="3">
        <v>27000</v>
      </c>
      <c r="C4" s="3">
        <v>179000</v>
      </c>
      <c r="D4" s="3">
        <v>762300</v>
      </c>
      <c r="E4" s="3">
        <v>968300</v>
      </c>
    </row>
    <row r="5" spans="1:5">
      <c r="A5" s="15" t="s">
        <v>91</v>
      </c>
      <c r="B5" s="3">
        <v>405000</v>
      </c>
      <c r="C5" s="3">
        <v>289306</v>
      </c>
      <c r="D5" s="3">
        <v>712200</v>
      </c>
      <c r="E5" s="3">
        <v>1406506</v>
      </c>
    </row>
    <row r="6" spans="1:5">
      <c r="A6" s="15" t="s">
        <v>45</v>
      </c>
      <c r="B6" s="3">
        <v>54000</v>
      </c>
      <c r="C6" s="3">
        <v>551600</v>
      </c>
      <c r="D6" s="3">
        <v>948500</v>
      </c>
      <c r="E6" s="3">
        <v>1554100</v>
      </c>
    </row>
    <row r="7" spans="1:5">
      <c r="A7" s="15" t="s">
        <v>35</v>
      </c>
      <c r="B7" s="3">
        <v>27000</v>
      </c>
      <c r="C7" s="3">
        <v>365600</v>
      </c>
      <c r="D7" s="3">
        <v>1488200</v>
      </c>
      <c r="E7" s="3">
        <v>1880800</v>
      </c>
    </row>
    <row r="8" spans="1:5">
      <c r="A8" s="15" t="s">
        <v>445</v>
      </c>
      <c r="B8" s="3">
        <v>513000</v>
      </c>
      <c r="C8" s="3">
        <v>1385506</v>
      </c>
      <c r="D8" s="3">
        <v>3911200</v>
      </c>
      <c r="E8" s="3">
        <v>5809706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somayeh ommati</dc:creator>
  <cp:keywords/>
  <dc:description/>
  <cp:lastModifiedBy>somayeh ommati</cp:lastModifiedBy>
  <cp:revision/>
  <dcterms:created xsi:type="dcterms:W3CDTF">2025-07-08T18:42:25Z</dcterms:created>
  <dcterms:modified xsi:type="dcterms:W3CDTF">2025-07-24T20:40:18Z</dcterms:modified>
  <cp:category/>
  <cp:contentStatus/>
</cp:coreProperties>
</file>