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M\Desktop\งานน้องกั๊ต\"/>
    </mc:Choice>
  </mc:AlternateContent>
  <xr:revisionPtr revIDLastSave="0" documentId="13_ncr:1_{CD77CB4D-787F-4701-A2D8-49C6752F9759}" xr6:coauthVersionLast="47" xr6:coauthVersionMax="47" xr10:uidLastSave="{00000000-0000-0000-0000-000000000000}"/>
  <bookViews>
    <workbookView xWindow="-76920" yWindow="1410" windowWidth="38640" windowHeight="21840" xr2:uid="{4E97C483-AA63-4E71-857F-597165976361}"/>
  </bookViews>
  <sheets>
    <sheet name="Sheet1" sheetId="1" r:id="rId1"/>
  </sheets>
  <definedNames>
    <definedName name="_xlnm._FilterDatabase" localSheetId="0" hidden="1">Sheet1!$A$1:$AK$1048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83" i="1" l="1"/>
  <c r="Q783" i="1"/>
  <c r="P783" i="1"/>
  <c r="O783" i="1"/>
  <c r="N783" i="1"/>
  <c r="M783" i="1"/>
  <c r="L783" i="1"/>
  <c r="R782" i="1"/>
  <c r="Q782" i="1"/>
  <c r="P782" i="1"/>
  <c r="O782" i="1"/>
  <c r="N782" i="1"/>
  <c r="M782" i="1"/>
  <c r="L782" i="1"/>
  <c r="R781" i="1"/>
  <c r="Q781" i="1"/>
  <c r="P781" i="1"/>
  <c r="O781" i="1"/>
  <c r="N781" i="1"/>
  <c r="M781" i="1"/>
  <c r="L781" i="1"/>
  <c r="R780" i="1"/>
  <c r="Q780" i="1"/>
  <c r="P780" i="1"/>
  <c r="O780" i="1"/>
  <c r="N780" i="1"/>
  <c r="M780" i="1"/>
  <c r="L780" i="1"/>
  <c r="R779" i="1"/>
  <c r="Q779" i="1"/>
  <c r="P779" i="1"/>
  <c r="O779" i="1"/>
  <c r="N779" i="1"/>
  <c r="M779" i="1"/>
  <c r="L779" i="1"/>
  <c r="R778" i="1"/>
  <c r="Q778" i="1"/>
  <c r="P778" i="1"/>
  <c r="O778" i="1"/>
  <c r="N778" i="1"/>
  <c r="M778" i="1"/>
  <c r="L778" i="1"/>
  <c r="R777" i="1"/>
  <c r="Q777" i="1"/>
  <c r="P777" i="1"/>
  <c r="O777" i="1"/>
  <c r="N777" i="1"/>
  <c r="M777" i="1"/>
  <c r="L777" i="1"/>
  <c r="R776" i="1"/>
  <c r="Q776" i="1"/>
  <c r="P776" i="1"/>
  <c r="O776" i="1"/>
  <c r="N776" i="1"/>
  <c r="M776" i="1"/>
  <c r="L776" i="1"/>
  <c r="R775" i="1"/>
  <c r="Q775" i="1"/>
  <c r="P775" i="1"/>
  <c r="O775" i="1"/>
  <c r="N775" i="1"/>
  <c r="M775" i="1"/>
  <c r="L775" i="1"/>
  <c r="R774" i="1"/>
  <c r="Q774" i="1"/>
  <c r="P774" i="1"/>
  <c r="O774" i="1"/>
  <c r="N774" i="1"/>
  <c r="M774" i="1"/>
  <c r="L774" i="1"/>
  <c r="R773" i="1"/>
  <c r="Q773" i="1"/>
  <c r="P773" i="1"/>
  <c r="O773" i="1"/>
  <c r="N773" i="1"/>
  <c r="M773" i="1"/>
  <c r="L773" i="1"/>
  <c r="R772" i="1"/>
  <c r="Q772" i="1"/>
  <c r="P772" i="1"/>
  <c r="O772" i="1"/>
  <c r="N772" i="1"/>
  <c r="M772" i="1"/>
  <c r="L772" i="1"/>
  <c r="R771" i="1"/>
  <c r="Q771" i="1"/>
  <c r="P771" i="1"/>
  <c r="O771" i="1"/>
  <c r="N771" i="1"/>
  <c r="M771" i="1"/>
  <c r="L771" i="1"/>
  <c r="R770" i="1"/>
  <c r="Q770" i="1"/>
  <c r="P770" i="1"/>
  <c r="O770" i="1"/>
  <c r="N770" i="1"/>
  <c r="M770" i="1"/>
  <c r="L770" i="1"/>
  <c r="R769" i="1"/>
  <c r="Q769" i="1"/>
  <c r="P769" i="1"/>
  <c r="O769" i="1"/>
  <c r="N769" i="1"/>
  <c r="M769" i="1"/>
  <c r="L769" i="1"/>
  <c r="R768" i="1"/>
  <c r="Q768" i="1"/>
  <c r="P768" i="1"/>
  <c r="O768" i="1"/>
  <c r="N768" i="1"/>
  <c r="M768" i="1"/>
  <c r="L768" i="1"/>
  <c r="R767" i="1"/>
  <c r="Q767" i="1"/>
  <c r="P767" i="1"/>
  <c r="O767" i="1"/>
  <c r="N767" i="1"/>
  <c r="M767" i="1"/>
  <c r="L767" i="1"/>
  <c r="R766" i="1"/>
  <c r="Q766" i="1"/>
  <c r="P766" i="1"/>
  <c r="O766" i="1"/>
  <c r="N766" i="1"/>
  <c r="M766" i="1"/>
  <c r="L766" i="1"/>
  <c r="R765" i="1"/>
  <c r="Q765" i="1"/>
  <c r="P765" i="1"/>
  <c r="O765" i="1"/>
  <c r="N765" i="1"/>
  <c r="M765" i="1"/>
  <c r="L765" i="1"/>
  <c r="R764" i="1"/>
  <c r="Q764" i="1"/>
  <c r="P764" i="1"/>
  <c r="O764" i="1"/>
  <c r="N764" i="1"/>
  <c r="M764" i="1"/>
  <c r="L764" i="1"/>
  <c r="R763" i="1"/>
  <c r="Q763" i="1"/>
  <c r="P763" i="1"/>
  <c r="O763" i="1"/>
  <c r="N763" i="1"/>
  <c r="M763" i="1"/>
  <c r="L763" i="1"/>
  <c r="R762" i="1"/>
  <c r="Q762" i="1"/>
  <c r="P762" i="1"/>
  <c r="O762" i="1"/>
  <c r="N762" i="1"/>
  <c r="M762" i="1"/>
  <c r="L762" i="1"/>
  <c r="R761" i="1"/>
  <c r="Q761" i="1"/>
  <c r="P761" i="1"/>
  <c r="O761" i="1"/>
  <c r="N761" i="1"/>
  <c r="M761" i="1"/>
  <c r="L761" i="1"/>
  <c r="R760" i="1"/>
  <c r="Q760" i="1"/>
  <c r="P760" i="1"/>
  <c r="O760" i="1"/>
  <c r="N760" i="1"/>
  <c r="M760" i="1"/>
  <c r="L760" i="1"/>
  <c r="R759" i="1"/>
  <c r="Q759" i="1"/>
  <c r="P759" i="1"/>
  <c r="O759" i="1"/>
  <c r="N759" i="1"/>
  <c r="M759" i="1"/>
  <c r="L759" i="1"/>
  <c r="R758" i="1"/>
  <c r="Q758" i="1"/>
  <c r="P758" i="1"/>
  <c r="O758" i="1"/>
  <c r="N758" i="1"/>
  <c r="M758" i="1"/>
  <c r="L758" i="1"/>
  <c r="R757" i="1"/>
  <c r="Q757" i="1"/>
  <c r="P757" i="1"/>
  <c r="O757" i="1"/>
  <c r="N757" i="1"/>
  <c r="M757" i="1"/>
  <c r="L757" i="1"/>
  <c r="R756" i="1"/>
  <c r="Q756" i="1"/>
  <c r="P756" i="1"/>
  <c r="O756" i="1"/>
  <c r="N756" i="1"/>
  <c r="M756" i="1"/>
  <c r="L756" i="1"/>
  <c r="R755" i="1"/>
  <c r="Q755" i="1"/>
  <c r="P755" i="1"/>
  <c r="O755" i="1"/>
  <c r="N755" i="1"/>
  <c r="M755" i="1"/>
  <c r="L755" i="1"/>
  <c r="R754" i="1"/>
  <c r="Q754" i="1"/>
  <c r="P754" i="1"/>
  <c r="O754" i="1"/>
  <c r="N754" i="1"/>
  <c r="M754" i="1"/>
  <c r="L754" i="1"/>
  <c r="R753" i="1"/>
  <c r="Q753" i="1"/>
  <c r="P753" i="1"/>
  <c r="O753" i="1"/>
  <c r="N753" i="1"/>
  <c r="M753" i="1"/>
  <c r="L753" i="1"/>
  <c r="R752" i="1"/>
  <c r="Q752" i="1"/>
  <c r="P752" i="1"/>
  <c r="O752" i="1"/>
  <c r="N752" i="1"/>
  <c r="M752" i="1"/>
  <c r="L752" i="1"/>
  <c r="R751" i="1"/>
  <c r="Q751" i="1"/>
  <c r="P751" i="1"/>
  <c r="O751" i="1"/>
  <c r="N751" i="1"/>
  <c r="M751" i="1"/>
  <c r="L751" i="1"/>
  <c r="R750" i="1"/>
  <c r="Q750" i="1"/>
  <c r="P750" i="1"/>
  <c r="O750" i="1"/>
  <c r="N750" i="1"/>
  <c r="M750" i="1"/>
  <c r="L750" i="1"/>
  <c r="R749" i="1"/>
  <c r="Q749" i="1"/>
  <c r="P749" i="1"/>
  <c r="O749" i="1"/>
  <c r="N749" i="1"/>
  <c r="M749" i="1"/>
  <c r="L749" i="1"/>
  <c r="R748" i="1"/>
  <c r="Q748" i="1"/>
  <c r="P748" i="1"/>
  <c r="O748" i="1"/>
  <c r="N748" i="1"/>
  <c r="M748" i="1"/>
  <c r="L748" i="1"/>
  <c r="R747" i="1"/>
  <c r="Q747" i="1"/>
  <c r="P747" i="1"/>
  <c r="O747" i="1"/>
  <c r="N747" i="1"/>
  <c r="M747" i="1"/>
  <c r="L747" i="1"/>
  <c r="R746" i="1"/>
  <c r="Q746" i="1"/>
  <c r="P746" i="1"/>
  <c r="O746" i="1"/>
  <c r="N746" i="1"/>
  <c r="M746" i="1"/>
  <c r="L746" i="1"/>
  <c r="R745" i="1"/>
  <c r="Q745" i="1"/>
  <c r="P745" i="1"/>
  <c r="O745" i="1"/>
  <c r="N745" i="1"/>
  <c r="M745" i="1"/>
  <c r="L745" i="1"/>
  <c r="R744" i="1"/>
  <c r="Q744" i="1"/>
  <c r="P744" i="1"/>
  <c r="O744" i="1"/>
  <c r="N744" i="1"/>
  <c r="M744" i="1"/>
  <c r="L744" i="1"/>
  <c r="R743" i="1"/>
  <c r="Q743" i="1"/>
  <c r="P743" i="1"/>
  <c r="O743" i="1"/>
  <c r="N743" i="1"/>
  <c r="M743" i="1"/>
  <c r="L743" i="1"/>
  <c r="R742" i="1"/>
  <c r="Q742" i="1"/>
  <c r="P742" i="1"/>
  <c r="O742" i="1"/>
  <c r="N742" i="1"/>
  <c r="M742" i="1"/>
  <c r="L742" i="1"/>
  <c r="R741" i="1"/>
  <c r="Q741" i="1"/>
  <c r="P741" i="1"/>
  <c r="O741" i="1"/>
  <c r="N741" i="1"/>
  <c r="M741" i="1"/>
  <c r="L741" i="1"/>
  <c r="R740" i="1"/>
  <c r="Q740" i="1"/>
  <c r="P740" i="1"/>
  <c r="O740" i="1"/>
  <c r="N740" i="1"/>
  <c r="M740" i="1"/>
  <c r="L740" i="1"/>
  <c r="R739" i="1"/>
  <c r="Q739" i="1"/>
  <c r="P739" i="1"/>
  <c r="O739" i="1"/>
  <c r="N739" i="1"/>
  <c r="M739" i="1"/>
  <c r="L739" i="1"/>
  <c r="R738" i="1"/>
  <c r="Q738" i="1"/>
  <c r="P738" i="1"/>
  <c r="O738" i="1"/>
  <c r="N738" i="1"/>
  <c r="M738" i="1"/>
  <c r="L738" i="1"/>
  <c r="R737" i="1"/>
  <c r="Q737" i="1"/>
  <c r="P737" i="1"/>
  <c r="O737" i="1"/>
  <c r="N737" i="1"/>
  <c r="M737" i="1"/>
  <c r="L737" i="1"/>
  <c r="R736" i="1"/>
  <c r="Q736" i="1"/>
  <c r="P736" i="1"/>
  <c r="O736" i="1"/>
  <c r="N736" i="1"/>
  <c r="M736" i="1"/>
  <c r="L736" i="1"/>
  <c r="R735" i="1"/>
  <c r="Q735" i="1"/>
  <c r="P735" i="1"/>
  <c r="O735" i="1"/>
  <c r="N735" i="1"/>
  <c r="M735" i="1"/>
  <c r="L735" i="1"/>
  <c r="R734" i="1"/>
  <c r="Q734" i="1"/>
  <c r="P734" i="1"/>
  <c r="O734" i="1"/>
  <c r="N734" i="1"/>
  <c r="M734" i="1"/>
  <c r="L734" i="1"/>
  <c r="R733" i="1"/>
  <c r="Q733" i="1"/>
  <c r="P733" i="1"/>
  <c r="O733" i="1"/>
  <c r="N733" i="1"/>
  <c r="M733" i="1"/>
  <c r="L733" i="1"/>
  <c r="R732" i="1"/>
  <c r="Q732" i="1"/>
  <c r="P732" i="1"/>
  <c r="O732" i="1"/>
  <c r="N732" i="1"/>
  <c r="M732" i="1"/>
  <c r="L732" i="1"/>
  <c r="R731" i="1"/>
  <c r="Q731" i="1"/>
  <c r="P731" i="1"/>
  <c r="O731" i="1"/>
  <c r="N731" i="1"/>
  <c r="M731" i="1"/>
  <c r="L731" i="1"/>
  <c r="R730" i="1"/>
  <c r="Q730" i="1"/>
  <c r="P730" i="1"/>
  <c r="O730" i="1"/>
  <c r="N730" i="1"/>
  <c r="M730" i="1"/>
  <c r="L730" i="1"/>
  <c r="R729" i="1"/>
  <c r="Q729" i="1"/>
  <c r="P729" i="1"/>
  <c r="O729" i="1"/>
  <c r="N729" i="1"/>
  <c r="M729" i="1"/>
  <c r="L729" i="1"/>
  <c r="R728" i="1"/>
  <c r="Q728" i="1"/>
  <c r="P728" i="1"/>
  <c r="O728" i="1"/>
  <c r="N728" i="1"/>
  <c r="M728" i="1"/>
  <c r="L728" i="1"/>
  <c r="R727" i="1"/>
  <c r="Q727" i="1"/>
  <c r="P727" i="1"/>
  <c r="O727" i="1"/>
  <c r="N727" i="1"/>
  <c r="M727" i="1"/>
  <c r="L727" i="1"/>
  <c r="R726" i="1"/>
  <c r="Q726" i="1"/>
  <c r="P726" i="1"/>
  <c r="O726" i="1"/>
  <c r="N726" i="1"/>
  <c r="M726" i="1"/>
  <c r="L726" i="1"/>
  <c r="R725" i="1"/>
  <c r="Q725" i="1"/>
  <c r="P725" i="1"/>
  <c r="O725" i="1"/>
  <c r="N725" i="1"/>
  <c r="M725" i="1"/>
  <c r="L725" i="1"/>
  <c r="R724" i="1"/>
  <c r="Q724" i="1"/>
  <c r="P724" i="1"/>
  <c r="O724" i="1"/>
  <c r="N724" i="1"/>
  <c r="M724" i="1"/>
  <c r="L724" i="1"/>
  <c r="R723" i="1"/>
  <c r="Q723" i="1"/>
  <c r="P723" i="1"/>
  <c r="O723" i="1"/>
  <c r="N723" i="1"/>
  <c r="M723" i="1"/>
  <c r="L723" i="1"/>
  <c r="R722" i="1"/>
  <c r="Q722" i="1"/>
  <c r="P722" i="1"/>
  <c r="O722" i="1"/>
  <c r="N722" i="1"/>
  <c r="M722" i="1"/>
  <c r="L722" i="1"/>
  <c r="R721" i="1"/>
  <c r="Q721" i="1"/>
  <c r="P721" i="1"/>
  <c r="O721" i="1"/>
  <c r="N721" i="1"/>
  <c r="M721" i="1"/>
  <c r="L721" i="1"/>
  <c r="R720" i="1"/>
  <c r="Q720" i="1"/>
  <c r="P720" i="1"/>
  <c r="O720" i="1"/>
  <c r="N720" i="1"/>
  <c r="M720" i="1"/>
  <c r="L720" i="1"/>
  <c r="R719" i="1"/>
  <c r="Q719" i="1"/>
  <c r="P719" i="1"/>
  <c r="O719" i="1"/>
  <c r="N719" i="1"/>
  <c r="M719" i="1"/>
  <c r="L719" i="1"/>
  <c r="R718" i="1"/>
  <c r="Q718" i="1"/>
  <c r="P718" i="1"/>
  <c r="O718" i="1"/>
  <c r="N718" i="1"/>
  <c r="M718" i="1"/>
  <c r="L718" i="1"/>
  <c r="R717" i="1"/>
  <c r="Q717" i="1"/>
  <c r="P717" i="1"/>
  <c r="O717" i="1"/>
  <c r="N717" i="1"/>
  <c r="M717" i="1"/>
  <c r="L717" i="1"/>
  <c r="R716" i="1"/>
  <c r="Q716" i="1"/>
  <c r="P716" i="1"/>
  <c r="O716" i="1"/>
  <c r="N716" i="1"/>
  <c r="M716" i="1"/>
  <c r="L716" i="1"/>
  <c r="R715" i="1"/>
  <c r="Q715" i="1"/>
  <c r="P715" i="1"/>
  <c r="O715" i="1"/>
  <c r="N715" i="1"/>
  <c r="M715" i="1"/>
  <c r="L715" i="1"/>
  <c r="R714" i="1"/>
  <c r="Q714" i="1"/>
  <c r="P714" i="1"/>
  <c r="O714" i="1"/>
  <c r="N714" i="1"/>
  <c r="M714" i="1"/>
  <c r="L714" i="1"/>
  <c r="R713" i="1"/>
  <c r="Q713" i="1"/>
  <c r="P713" i="1"/>
  <c r="O713" i="1"/>
  <c r="N713" i="1"/>
  <c r="M713" i="1"/>
  <c r="L713" i="1"/>
  <c r="R712" i="1"/>
  <c r="Q712" i="1"/>
  <c r="P712" i="1"/>
  <c r="O712" i="1"/>
  <c r="N712" i="1"/>
  <c r="M712" i="1"/>
  <c r="L712" i="1"/>
  <c r="R711" i="1"/>
  <c r="Q711" i="1"/>
  <c r="P711" i="1"/>
  <c r="O711" i="1"/>
  <c r="N711" i="1"/>
  <c r="M711" i="1"/>
  <c r="L711" i="1"/>
  <c r="R710" i="1"/>
  <c r="Q710" i="1"/>
  <c r="P710" i="1"/>
  <c r="O710" i="1"/>
  <c r="N710" i="1"/>
  <c r="M710" i="1"/>
  <c r="L710" i="1"/>
  <c r="R709" i="1"/>
  <c r="Q709" i="1"/>
  <c r="P709" i="1"/>
  <c r="O709" i="1"/>
  <c r="N709" i="1"/>
  <c r="M709" i="1"/>
  <c r="L709" i="1"/>
  <c r="R708" i="1"/>
  <c r="Q708" i="1"/>
  <c r="P708" i="1"/>
  <c r="O708" i="1"/>
  <c r="N708" i="1"/>
  <c r="M708" i="1"/>
  <c r="L708" i="1"/>
  <c r="R707" i="1"/>
  <c r="Q707" i="1"/>
  <c r="P707" i="1"/>
  <c r="O707" i="1"/>
  <c r="N707" i="1"/>
  <c r="M707" i="1"/>
  <c r="L707" i="1"/>
  <c r="R706" i="1"/>
  <c r="Q706" i="1"/>
  <c r="P706" i="1"/>
  <c r="O706" i="1"/>
  <c r="N706" i="1"/>
  <c r="M706" i="1"/>
  <c r="L706" i="1"/>
  <c r="R705" i="1"/>
  <c r="Q705" i="1"/>
  <c r="P705" i="1"/>
  <c r="O705" i="1"/>
  <c r="N705" i="1"/>
  <c r="M705" i="1"/>
  <c r="L705" i="1"/>
  <c r="R704" i="1"/>
  <c r="Q704" i="1"/>
  <c r="P704" i="1"/>
  <c r="O704" i="1"/>
  <c r="N704" i="1"/>
  <c r="M704" i="1"/>
  <c r="L704" i="1"/>
  <c r="R703" i="1"/>
  <c r="Q703" i="1"/>
  <c r="P703" i="1"/>
  <c r="O703" i="1"/>
  <c r="N703" i="1"/>
  <c r="M703" i="1"/>
  <c r="L703" i="1"/>
  <c r="R702" i="1"/>
  <c r="Q702" i="1"/>
  <c r="P702" i="1"/>
  <c r="O702" i="1"/>
  <c r="N702" i="1"/>
  <c r="M702" i="1"/>
  <c r="L702" i="1"/>
  <c r="R701" i="1"/>
  <c r="Q701" i="1"/>
  <c r="P701" i="1"/>
  <c r="O701" i="1"/>
  <c r="N701" i="1"/>
  <c r="M701" i="1"/>
  <c r="L701" i="1"/>
  <c r="R700" i="1"/>
  <c r="Q700" i="1"/>
  <c r="P700" i="1"/>
  <c r="O700" i="1"/>
  <c r="N700" i="1"/>
  <c r="M700" i="1"/>
  <c r="L700" i="1"/>
  <c r="R699" i="1"/>
  <c r="Q699" i="1"/>
  <c r="P699" i="1"/>
  <c r="O699" i="1"/>
  <c r="N699" i="1"/>
  <c r="M699" i="1"/>
  <c r="L699" i="1"/>
  <c r="R698" i="1"/>
  <c r="Q698" i="1"/>
  <c r="P698" i="1"/>
  <c r="O698" i="1"/>
  <c r="N698" i="1"/>
  <c r="M698" i="1"/>
  <c r="L698" i="1"/>
  <c r="R697" i="1"/>
  <c r="Q697" i="1"/>
  <c r="P697" i="1"/>
  <c r="O697" i="1"/>
  <c r="N697" i="1"/>
  <c r="M697" i="1"/>
  <c r="L697" i="1"/>
  <c r="R696" i="1"/>
  <c r="Q696" i="1"/>
  <c r="P696" i="1"/>
  <c r="O696" i="1"/>
  <c r="N696" i="1"/>
  <c r="M696" i="1"/>
  <c r="L696" i="1"/>
  <c r="R695" i="1"/>
  <c r="Q695" i="1"/>
  <c r="P695" i="1"/>
  <c r="O695" i="1"/>
  <c r="N695" i="1"/>
  <c r="M695" i="1"/>
  <c r="L695" i="1"/>
  <c r="R694" i="1"/>
  <c r="Q694" i="1"/>
  <c r="P694" i="1"/>
  <c r="O694" i="1"/>
  <c r="N694" i="1"/>
  <c r="M694" i="1"/>
  <c r="L694" i="1"/>
  <c r="R693" i="1"/>
  <c r="Q693" i="1"/>
  <c r="P693" i="1"/>
  <c r="O693" i="1"/>
  <c r="N693" i="1"/>
  <c r="M693" i="1"/>
  <c r="L693" i="1"/>
  <c r="R692" i="1"/>
  <c r="Q692" i="1"/>
  <c r="P692" i="1"/>
  <c r="O692" i="1"/>
  <c r="N692" i="1"/>
  <c r="M692" i="1"/>
  <c r="L692" i="1"/>
  <c r="R691" i="1"/>
  <c r="Q691" i="1"/>
  <c r="P691" i="1"/>
  <c r="O691" i="1"/>
  <c r="N691" i="1"/>
  <c r="M691" i="1"/>
  <c r="L691" i="1"/>
  <c r="R690" i="1"/>
  <c r="Q690" i="1"/>
  <c r="P690" i="1"/>
  <c r="O690" i="1"/>
  <c r="N690" i="1"/>
  <c r="M690" i="1"/>
  <c r="L690" i="1"/>
  <c r="R689" i="1"/>
  <c r="Q689" i="1"/>
  <c r="P689" i="1"/>
  <c r="O689" i="1"/>
  <c r="N689" i="1"/>
  <c r="M689" i="1"/>
  <c r="L689" i="1"/>
  <c r="R688" i="1"/>
  <c r="Q688" i="1"/>
  <c r="P688" i="1"/>
  <c r="O688" i="1"/>
  <c r="N688" i="1"/>
  <c r="M688" i="1"/>
  <c r="L688" i="1"/>
  <c r="R687" i="1"/>
  <c r="Q687" i="1"/>
  <c r="P687" i="1"/>
  <c r="O687" i="1"/>
  <c r="N687" i="1"/>
  <c r="M687" i="1"/>
  <c r="L687" i="1"/>
  <c r="R686" i="1"/>
  <c r="Q686" i="1"/>
  <c r="P686" i="1"/>
  <c r="O686" i="1"/>
  <c r="N686" i="1"/>
  <c r="M686" i="1"/>
  <c r="L686" i="1"/>
  <c r="R685" i="1"/>
  <c r="Q685" i="1"/>
  <c r="P685" i="1"/>
  <c r="O685" i="1"/>
  <c r="N685" i="1"/>
  <c r="M685" i="1"/>
  <c r="L685" i="1"/>
  <c r="R684" i="1"/>
  <c r="Q684" i="1"/>
  <c r="P684" i="1"/>
  <c r="O684" i="1"/>
  <c r="N684" i="1"/>
  <c r="M684" i="1"/>
  <c r="L684" i="1"/>
  <c r="R683" i="1"/>
  <c r="Q683" i="1"/>
  <c r="P683" i="1"/>
  <c r="O683" i="1"/>
  <c r="N683" i="1"/>
  <c r="M683" i="1"/>
  <c r="L683" i="1"/>
  <c r="R682" i="1"/>
  <c r="Q682" i="1"/>
  <c r="P682" i="1"/>
  <c r="O682" i="1"/>
  <c r="N682" i="1"/>
  <c r="M682" i="1"/>
  <c r="L682" i="1"/>
  <c r="R681" i="1"/>
  <c r="Q681" i="1"/>
  <c r="P681" i="1"/>
  <c r="O681" i="1"/>
  <c r="N681" i="1"/>
  <c r="M681" i="1"/>
  <c r="L681" i="1"/>
  <c r="R680" i="1"/>
  <c r="Q680" i="1"/>
  <c r="P680" i="1"/>
  <c r="O680" i="1"/>
  <c r="N680" i="1"/>
  <c r="M680" i="1"/>
  <c r="L680" i="1"/>
  <c r="R679" i="1"/>
  <c r="Q679" i="1"/>
  <c r="P679" i="1"/>
  <c r="O679" i="1"/>
  <c r="N679" i="1"/>
  <c r="M679" i="1"/>
  <c r="L679" i="1"/>
  <c r="R678" i="1"/>
  <c r="Q678" i="1"/>
  <c r="P678" i="1"/>
  <c r="O678" i="1"/>
  <c r="N678" i="1"/>
  <c r="M678" i="1"/>
  <c r="L678" i="1"/>
  <c r="R534" i="1"/>
  <c r="Q534" i="1"/>
  <c r="P534" i="1"/>
  <c r="O534" i="1"/>
  <c r="N534" i="1"/>
  <c r="M534" i="1"/>
  <c r="L534" i="1"/>
  <c r="R533" i="1"/>
  <c r="Q533" i="1"/>
  <c r="P533" i="1"/>
  <c r="O533" i="1"/>
  <c r="N533" i="1"/>
  <c r="M533" i="1"/>
  <c r="L533" i="1"/>
  <c r="R532" i="1"/>
  <c r="Q532" i="1"/>
  <c r="P532" i="1"/>
  <c r="O532" i="1"/>
  <c r="N532" i="1"/>
  <c r="M532" i="1"/>
  <c r="L532" i="1"/>
  <c r="R531" i="1"/>
  <c r="Q531" i="1"/>
  <c r="P531" i="1"/>
  <c r="O531" i="1"/>
  <c r="N531" i="1"/>
  <c r="M531" i="1"/>
  <c r="L531" i="1"/>
  <c r="R530" i="1"/>
  <c r="Q530" i="1"/>
  <c r="P530" i="1"/>
  <c r="O530" i="1"/>
  <c r="N530" i="1"/>
  <c r="M530" i="1"/>
  <c r="L530" i="1"/>
  <c r="R529" i="1"/>
  <c r="Q529" i="1"/>
  <c r="P529" i="1"/>
  <c r="O529" i="1"/>
  <c r="N529" i="1"/>
  <c r="M529" i="1"/>
  <c r="L529" i="1"/>
  <c r="R528" i="1"/>
  <c r="Q528" i="1"/>
  <c r="P528" i="1"/>
  <c r="O528" i="1"/>
  <c r="N528" i="1"/>
  <c r="M528" i="1"/>
  <c r="L528" i="1"/>
  <c r="R527" i="1"/>
  <c r="Q527" i="1"/>
  <c r="P527" i="1"/>
  <c r="O527" i="1"/>
  <c r="N527" i="1"/>
  <c r="M527" i="1"/>
  <c r="L527" i="1"/>
  <c r="R526" i="1"/>
  <c r="Q526" i="1"/>
  <c r="P526" i="1"/>
  <c r="O526" i="1"/>
  <c r="N526" i="1"/>
  <c r="M526" i="1"/>
  <c r="L526" i="1"/>
  <c r="R525" i="1"/>
  <c r="Q525" i="1"/>
  <c r="P525" i="1"/>
  <c r="O525" i="1"/>
  <c r="N525" i="1"/>
  <c r="M525" i="1"/>
  <c r="L525" i="1"/>
  <c r="R524" i="1"/>
  <c r="Q524" i="1"/>
  <c r="P524" i="1"/>
  <c r="O524" i="1"/>
  <c r="N524" i="1"/>
  <c r="M524" i="1"/>
  <c r="L524" i="1"/>
  <c r="R523" i="1"/>
  <c r="Q523" i="1"/>
  <c r="P523" i="1"/>
  <c r="O523" i="1"/>
  <c r="N523" i="1"/>
  <c r="M523" i="1"/>
  <c r="L523" i="1"/>
  <c r="R522" i="1"/>
  <c r="Q522" i="1"/>
  <c r="P522" i="1"/>
  <c r="O522" i="1"/>
  <c r="N522" i="1"/>
  <c r="M522" i="1"/>
  <c r="L522" i="1"/>
  <c r="R521" i="1"/>
  <c r="Q521" i="1"/>
  <c r="P521" i="1"/>
  <c r="O521" i="1"/>
  <c r="N521" i="1"/>
  <c r="M521" i="1"/>
  <c r="L521" i="1"/>
  <c r="R520" i="1"/>
  <c r="Q520" i="1"/>
  <c r="P520" i="1"/>
  <c r="O520" i="1"/>
  <c r="N520" i="1"/>
  <c r="M520" i="1"/>
  <c r="L520" i="1"/>
  <c r="R519" i="1"/>
  <c r="Q519" i="1"/>
  <c r="P519" i="1"/>
  <c r="O519" i="1"/>
  <c r="N519" i="1"/>
  <c r="M519" i="1"/>
  <c r="L519" i="1"/>
  <c r="R518" i="1"/>
  <c r="Q518" i="1"/>
  <c r="P518" i="1"/>
  <c r="O518" i="1"/>
  <c r="N518" i="1"/>
  <c r="M518" i="1"/>
  <c r="L518" i="1"/>
  <c r="R517" i="1"/>
  <c r="Q517" i="1"/>
  <c r="P517" i="1"/>
  <c r="O517" i="1"/>
  <c r="N517" i="1"/>
  <c r="M517" i="1"/>
  <c r="L517" i="1"/>
  <c r="R516" i="1"/>
  <c r="Q516" i="1"/>
  <c r="P516" i="1"/>
  <c r="O516" i="1"/>
  <c r="N516" i="1"/>
  <c r="M516" i="1"/>
  <c r="L516" i="1"/>
  <c r="R515" i="1"/>
  <c r="Q515" i="1"/>
  <c r="P515" i="1"/>
  <c r="O515" i="1"/>
  <c r="N515" i="1"/>
  <c r="M515" i="1"/>
  <c r="L515" i="1"/>
  <c r="R514" i="1"/>
  <c r="Q514" i="1"/>
  <c r="P514" i="1"/>
  <c r="O514" i="1"/>
  <c r="N514" i="1"/>
  <c r="M514" i="1"/>
  <c r="L514" i="1"/>
  <c r="R513" i="1"/>
  <c r="Q513" i="1"/>
  <c r="P513" i="1"/>
  <c r="O513" i="1"/>
  <c r="N513" i="1"/>
  <c r="M513" i="1"/>
  <c r="L513" i="1"/>
  <c r="R512" i="1"/>
  <c r="Q512" i="1"/>
  <c r="P512" i="1"/>
  <c r="O512" i="1"/>
  <c r="N512" i="1"/>
  <c r="M512" i="1"/>
  <c r="L512" i="1"/>
  <c r="R511" i="1"/>
  <c r="Q511" i="1"/>
  <c r="P511" i="1"/>
  <c r="O511" i="1"/>
  <c r="N511" i="1"/>
  <c r="M511" i="1"/>
  <c r="L511" i="1"/>
  <c r="R510" i="1"/>
  <c r="Q510" i="1"/>
  <c r="P510" i="1"/>
  <c r="O510" i="1"/>
  <c r="N510" i="1"/>
  <c r="M510" i="1"/>
  <c r="L510" i="1"/>
  <c r="R509" i="1"/>
  <c r="Q509" i="1"/>
  <c r="P509" i="1"/>
  <c r="O509" i="1"/>
  <c r="N509" i="1"/>
  <c r="M509" i="1"/>
  <c r="L509" i="1"/>
  <c r="R508" i="1"/>
  <c r="Q508" i="1"/>
  <c r="P508" i="1"/>
  <c r="O508" i="1"/>
  <c r="N508" i="1"/>
  <c r="M508" i="1"/>
  <c r="L508" i="1"/>
  <c r="R507" i="1"/>
  <c r="Q507" i="1"/>
  <c r="P507" i="1"/>
  <c r="O507" i="1"/>
  <c r="N507" i="1"/>
  <c r="M507" i="1"/>
  <c r="L507" i="1"/>
  <c r="R506" i="1"/>
  <c r="Q506" i="1"/>
  <c r="P506" i="1"/>
  <c r="O506" i="1"/>
  <c r="N506" i="1"/>
  <c r="M506" i="1"/>
  <c r="L506" i="1"/>
  <c r="R505" i="1"/>
  <c r="Q505" i="1"/>
  <c r="P505" i="1"/>
  <c r="O505" i="1"/>
  <c r="N505" i="1"/>
  <c r="M505" i="1"/>
  <c r="L505" i="1"/>
  <c r="R504" i="1"/>
  <c r="Q504" i="1"/>
  <c r="P504" i="1"/>
  <c r="O504" i="1"/>
  <c r="N504" i="1"/>
  <c r="M504" i="1"/>
  <c r="L504" i="1"/>
  <c r="R503" i="1"/>
  <c r="Q503" i="1"/>
  <c r="P503" i="1"/>
  <c r="O503" i="1"/>
  <c r="N503" i="1"/>
  <c r="M503" i="1"/>
  <c r="L503" i="1"/>
  <c r="R502" i="1"/>
  <c r="Q502" i="1"/>
  <c r="P502" i="1"/>
  <c r="O502" i="1"/>
  <c r="N502" i="1"/>
  <c r="M502" i="1"/>
  <c r="L502" i="1"/>
  <c r="R501" i="1"/>
  <c r="Q501" i="1"/>
  <c r="P501" i="1"/>
  <c r="O501" i="1"/>
  <c r="N501" i="1"/>
  <c r="M501" i="1"/>
  <c r="L501" i="1"/>
  <c r="R500" i="1"/>
  <c r="Q500" i="1"/>
  <c r="P500" i="1"/>
  <c r="O500" i="1"/>
  <c r="N500" i="1"/>
  <c r="M500" i="1"/>
  <c r="L500" i="1"/>
  <c r="R499" i="1"/>
  <c r="Q499" i="1"/>
  <c r="P499" i="1"/>
  <c r="O499" i="1"/>
  <c r="N499" i="1"/>
  <c r="M499" i="1"/>
  <c r="L499" i="1"/>
  <c r="R498" i="1"/>
  <c r="Q498" i="1"/>
  <c r="P498" i="1"/>
  <c r="O498" i="1"/>
  <c r="N498" i="1"/>
  <c r="M498" i="1"/>
  <c r="L498" i="1"/>
  <c r="R497" i="1"/>
  <c r="Q497" i="1"/>
  <c r="P497" i="1"/>
  <c r="O497" i="1"/>
  <c r="N497" i="1"/>
  <c r="M497" i="1"/>
  <c r="L497" i="1"/>
  <c r="R496" i="1"/>
  <c r="Q496" i="1"/>
  <c r="P496" i="1"/>
  <c r="O496" i="1"/>
  <c r="N496" i="1"/>
  <c r="M496" i="1"/>
  <c r="L496" i="1"/>
  <c r="R495" i="1"/>
  <c r="Q495" i="1"/>
  <c r="P495" i="1"/>
  <c r="O495" i="1"/>
  <c r="N495" i="1"/>
  <c r="M495" i="1"/>
  <c r="L495" i="1"/>
  <c r="R494" i="1"/>
  <c r="Q494" i="1"/>
  <c r="P494" i="1"/>
  <c r="O494" i="1"/>
  <c r="N494" i="1"/>
  <c r="M494" i="1"/>
  <c r="L494" i="1"/>
  <c r="R493" i="1"/>
  <c r="Q493" i="1"/>
  <c r="P493" i="1"/>
  <c r="O493" i="1"/>
  <c r="N493" i="1"/>
  <c r="M493" i="1"/>
  <c r="L493" i="1"/>
  <c r="R492" i="1"/>
  <c r="Q492" i="1"/>
  <c r="P492" i="1"/>
  <c r="O492" i="1"/>
  <c r="N492" i="1"/>
  <c r="M492" i="1"/>
  <c r="L492" i="1"/>
  <c r="R491" i="1"/>
  <c r="Q491" i="1"/>
  <c r="P491" i="1"/>
  <c r="O491" i="1"/>
  <c r="N491" i="1"/>
  <c r="M491" i="1"/>
  <c r="L491" i="1"/>
  <c r="R490" i="1"/>
  <c r="Q490" i="1"/>
  <c r="P490" i="1"/>
  <c r="O490" i="1"/>
  <c r="N490" i="1"/>
  <c r="M490" i="1"/>
  <c r="L490" i="1"/>
  <c r="R489" i="1"/>
  <c r="Q489" i="1"/>
  <c r="P489" i="1"/>
  <c r="O489" i="1"/>
  <c r="N489" i="1"/>
  <c r="M489" i="1"/>
  <c r="L489" i="1"/>
  <c r="R488" i="1"/>
  <c r="Q488" i="1"/>
  <c r="P488" i="1"/>
  <c r="O488" i="1"/>
  <c r="N488" i="1"/>
  <c r="M488" i="1"/>
  <c r="L488" i="1"/>
  <c r="R487" i="1"/>
  <c r="Q487" i="1"/>
  <c r="P487" i="1"/>
  <c r="O487" i="1"/>
  <c r="N487" i="1"/>
  <c r="M487" i="1"/>
  <c r="L487" i="1"/>
  <c r="R486" i="1"/>
  <c r="Q486" i="1"/>
  <c r="P486" i="1"/>
  <c r="O486" i="1"/>
  <c r="N486" i="1"/>
  <c r="M486" i="1"/>
  <c r="L486" i="1"/>
  <c r="R485" i="1"/>
  <c r="Q485" i="1"/>
  <c r="P485" i="1"/>
  <c r="O485" i="1"/>
  <c r="N485" i="1"/>
  <c r="M485" i="1"/>
  <c r="L485" i="1"/>
  <c r="R484" i="1"/>
  <c r="Q484" i="1"/>
  <c r="P484" i="1"/>
  <c r="O484" i="1"/>
  <c r="N484" i="1"/>
  <c r="M484" i="1"/>
  <c r="L484" i="1"/>
  <c r="R483" i="1"/>
  <c r="Q483" i="1"/>
  <c r="P483" i="1"/>
  <c r="O483" i="1"/>
  <c r="N483" i="1"/>
  <c r="M483" i="1"/>
  <c r="L483" i="1"/>
  <c r="R482" i="1"/>
  <c r="Q482" i="1"/>
  <c r="P482" i="1"/>
  <c r="O482" i="1"/>
  <c r="N482" i="1"/>
  <c r="M482" i="1"/>
  <c r="L482" i="1"/>
  <c r="R481" i="1"/>
  <c r="Q481" i="1"/>
  <c r="P481" i="1"/>
  <c r="O481" i="1"/>
  <c r="N481" i="1"/>
  <c r="M481" i="1"/>
  <c r="L481" i="1"/>
  <c r="R480" i="1"/>
  <c r="Q480" i="1"/>
  <c r="P480" i="1"/>
  <c r="O480" i="1"/>
  <c r="N480" i="1"/>
  <c r="M480" i="1"/>
  <c r="L480" i="1"/>
  <c r="R479" i="1"/>
  <c r="Q479" i="1"/>
  <c r="P479" i="1"/>
  <c r="O479" i="1"/>
  <c r="N479" i="1"/>
  <c r="M479" i="1"/>
  <c r="L479" i="1"/>
  <c r="R478" i="1"/>
  <c r="Q478" i="1"/>
  <c r="P478" i="1"/>
  <c r="O478" i="1"/>
  <c r="N478" i="1"/>
  <c r="M478" i="1"/>
  <c r="L478" i="1"/>
  <c r="R477" i="1"/>
  <c r="Q477" i="1"/>
  <c r="P477" i="1"/>
  <c r="O477" i="1"/>
  <c r="N477" i="1"/>
  <c r="M477" i="1"/>
  <c r="L477" i="1"/>
  <c r="R476" i="1"/>
  <c r="Q476" i="1"/>
  <c r="P476" i="1"/>
  <c r="O476" i="1"/>
  <c r="N476" i="1"/>
  <c r="M476" i="1"/>
  <c r="L476" i="1"/>
  <c r="R475" i="1"/>
  <c r="Q475" i="1"/>
  <c r="P475" i="1"/>
  <c r="O475" i="1"/>
  <c r="N475" i="1"/>
  <c r="M475" i="1"/>
  <c r="L475" i="1"/>
  <c r="R474" i="1"/>
  <c r="Q474" i="1"/>
  <c r="P474" i="1"/>
  <c r="O474" i="1"/>
  <c r="N474" i="1"/>
  <c r="M474" i="1"/>
  <c r="L474" i="1"/>
  <c r="R473" i="1"/>
  <c r="Q473" i="1"/>
  <c r="P473" i="1"/>
  <c r="O473" i="1"/>
  <c r="N473" i="1"/>
  <c r="M473" i="1"/>
  <c r="L473" i="1"/>
  <c r="R472" i="1"/>
  <c r="Q472" i="1"/>
  <c r="P472" i="1"/>
  <c r="O472" i="1"/>
  <c r="N472" i="1"/>
  <c r="M472" i="1"/>
  <c r="L472" i="1"/>
  <c r="R471" i="1"/>
  <c r="Q471" i="1"/>
  <c r="P471" i="1"/>
  <c r="O471" i="1"/>
  <c r="N471" i="1"/>
  <c r="M471" i="1"/>
  <c r="L471" i="1"/>
  <c r="R470" i="1"/>
  <c r="Q470" i="1"/>
  <c r="P470" i="1"/>
  <c r="O470" i="1"/>
  <c r="N470" i="1"/>
  <c r="M470" i="1"/>
  <c r="L470" i="1"/>
  <c r="R469" i="1"/>
  <c r="Q469" i="1"/>
  <c r="P469" i="1"/>
  <c r="O469" i="1"/>
  <c r="N469" i="1"/>
  <c r="M469" i="1"/>
  <c r="L469" i="1"/>
  <c r="R468" i="1"/>
  <c r="Q468" i="1"/>
  <c r="P468" i="1"/>
  <c r="O468" i="1"/>
  <c r="N468" i="1"/>
  <c r="M468" i="1"/>
  <c r="L468" i="1"/>
  <c r="R467" i="1"/>
  <c r="Q467" i="1"/>
  <c r="P467" i="1"/>
  <c r="O467" i="1"/>
  <c r="N467" i="1"/>
  <c r="M467" i="1"/>
  <c r="L467" i="1"/>
  <c r="R466" i="1"/>
  <c r="Q466" i="1"/>
  <c r="P466" i="1"/>
  <c r="O466" i="1"/>
  <c r="N466" i="1"/>
  <c r="M466" i="1"/>
  <c r="L466" i="1"/>
  <c r="R465" i="1"/>
  <c r="Q465" i="1"/>
  <c r="P465" i="1"/>
  <c r="O465" i="1"/>
  <c r="N465" i="1"/>
  <c r="M465" i="1"/>
  <c r="L465" i="1"/>
  <c r="R464" i="1"/>
  <c r="Q464" i="1"/>
  <c r="P464" i="1"/>
  <c r="O464" i="1"/>
  <c r="N464" i="1"/>
  <c r="M464" i="1"/>
  <c r="L464" i="1"/>
  <c r="R463" i="1"/>
  <c r="Q463" i="1"/>
  <c r="P463" i="1"/>
  <c r="O463" i="1"/>
  <c r="N463" i="1"/>
  <c r="M463" i="1"/>
  <c r="L463" i="1"/>
  <c r="R462" i="1"/>
  <c r="Q462" i="1"/>
  <c r="P462" i="1"/>
  <c r="O462" i="1"/>
  <c r="N462" i="1"/>
  <c r="M462" i="1"/>
  <c r="L462" i="1"/>
  <c r="R461" i="1"/>
  <c r="Q461" i="1"/>
  <c r="P461" i="1"/>
  <c r="O461" i="1"/>
  <c r="N461" i="1"/>
  <c r="M461" i="1"/>
  <c r="L461" i="1"/>
  <c r="R460" i="1"/>
  <c r="Q460" i="1"/>
  <c r="P460" i="1"/>
  <c r="O460" i="1"/>
  <c r="N460" i="1"/>
  <c r="M460" i="1"/>
  <c r="L460" i="1"/>
  <c r="R459" i="1"/>
  <c r="Q459" i="1"/>
  <c r="P459" i="1"/>
  <c r="O459" i="1"/>
  <c r="N459" i="1"/>
  <c r="M459" i="1"/>
  <c r="L459" i="1"/>
  <c r="R458" i="1"/>
  <c r="Q458" i="1"/>
  <c r="P458" i="1"/>
  <c r="O458" i="1"/>
  <c r="N458" i="1"/>
  <c r="M458" i="1"/>
  <c r="L458" i="1"/>
  <c r="R457" i="1"/>
  <c r="Q457" i="1"/>
  <c r="P457" i="1"/>
  <c r="O457" i="1"/>
  <c r="N457" i="1"/>
  <c r="M457" i="1"/>
  <c r="L457" i="1"/>
  <c r="R456" i="1"/>
  <c r="Q456" i="1"/>
  <c r="P456" i="1"/>
  <c r="O456" i="1"/>
  <c r="N456" i="1"/>
  <c r="M456" i="1"/>
  <c r="L456" i="1"/>
  <c r="R455" i="1"/>
  <c r="Q455" i="1"/>
  <c r="P455" i="1"/>
  <c r="O455" i="1"/>
  <c r="N455" i="1"/>
  <c r="M455" i="1"/>
  <c r="L455" i="1"/>
  <c r="R454" i="1"/>
  <c r="Q454" i="1"/>
  <c r="P454" i="1"/>
  <c r="O454" i="1"/>
  <c r="N454" i="1"/>
  <c r="M454" i="1"/>
  <c r="L454" i="1"/>
  <c r="R453" i="1"/>
  <c r="Q453" i="1"/>
  <c r="P453" i="1"/>
  <c r="O453" i="1"/>
  <c r="N453" i="1"/>
  <c r="M453" i="1"/>
  <c r="L453" i="1"/>
  <c r="R452" i="1"/>
  <c r="Q452" i="1"/>
  <c r="P452" i="1"/>
  <c r="O452" i="1"/>
  <c r="N452" i="1"/>
  <c r="M452" i="1"/>
  <c r="L452" i="1"/>
  <c r="R451" i="1"/>
  <c r="Q451" i="1"/>
  <c r="P451" i="1"/>
  <c r="O451" i="1"/>
  <c r="N451" i="1"/>
  <c r="M451" i="1"/>
  <c r="L451" i="1"/>
  <c r="R450" i="1"/>
  <c r="Q450" i="1"/>
  <c r="P450" i="1"/>
  <c r="O450" i="1"/>
  <c r="N450" i="1"/>
  <c r="M450" i="1"/>
  <c r="L450" i="1"/>
  <c r="R449" i="1"/>
  <c r="Q449" i="1"/>
  <c r="P449" i="1"/>
  <c r="O449" i="1"/>
  <c r="N449" i="1"/>
  <c r="M449" i="1"/>
  <c r="L449" i="1"/>
  <c r="R448" i="1"/>
  <c r="Q448" i="1"/>
  <c r="P448" i="1"/>
  <c r="O448" i="1"/>
  <c r="N448" i="1"/>
  <c r="M448" i="1"/>
  <c r="L448" i="1"/>
  <c r="R447" i="1"/>
  <c r="Q447" i="1"/>
  <c r="P447" i="1"/>
  <c r="O447" i="1"/>
  <c r="N447" i="1"/>
  <c r="M447" i="1"/>
  <c r="L447" i="1"/>
  <c r="R446" i="1"/>
  <c r="Q446" i="1"/>
  <c r="P446" i="1"/>
  <c r="O446" i="1"/>
  <c r="N446" i="1"/>
  <c r="M446" i="1"/>
  <c r="L446" i="1"/>
  <c r="R445" i="1"/>
  <c r="Q445" i="1"/>
  <c r="P445" i="1"/>
  <c r="O445" i="1"/>
  <c r="N445" i="1"/>
  <c r="M445" i="1"/>
  <c r="L445" i="1"/>
  <c r="R444" i="1"/>
  <c r="Q444" i="1"/>
  <c r="P444" i="1"/>
  <c r="O444" i="1"/>
  <c r="N444" i="1"/>
  <c r="M444" i="1"/>
  <c r="L444" i="1"/>
  <c r="R443" i="1"/>
  <c r="Q443" i="1"/>
  <c r="P443" i="1"/>
  <c r="O443" i="1"/>
  <c r="N443" i="1"/>
  <c r="M443" i="1"/>
  <c r="L443" i="1"/>
  <c r="R442" i="1"/>
  <c r="Q442" i="1"/>
  <c r="P442" i="1"/>
  <c r="O442" i="1"/>
  <c r="N442" i="1"/>
  <c r="M442" i="1"/>
  <c r="L442" i="1"/>
  <c r="R441" i="1"/>
  <c r="Q441" i="1"/>
  <c r="P441" i="1"/>
  <c r="O441" i="1"/>
  <c r="N441" i="1"/>
  <c r="M441" i="1"/>
  <c r="L441" i="1"/>
  <c r="R440" i="1"/>
  <c r="Q440" i="1"/>
  <c r="P440" i="1"/>
  <c r="O440" i="1"/>
  <c r="N440" i="1"/>
  <c r="M440" i="1"/>
  <c r="L440" i="1"/>
  <c r="R439" i="1"/>
  <c r="Q439" i="1"/>
  <c r="P439" i="1"/>
  <c r="O439" i="1"/>
  <c r="N439" i="1"/>
  <c r="M439" i="1"/>
  <c r="L439" i="1"/>
  <c r="R438" i="1"/>
  <c r="Q438" i="1"/>
  <c r="P438" i="1"/>
  <c r="O438" i="1"/>
  <c r="N438" i="1"/>
  <c r="M438" i="1"/>
  <c r="L438" i="1"/>
  <c r="R437" i="1"/>
  <c r="Q437" i="1"/>
  <c r="P437" i="1"/>
  <c r="O437" i="1"/>
  <c r="N437" i="1"/>
  <c r="M437" i="1"/>
  <c r="L437" i="1"/>
  <c r="R436" i="1"/>
  <c r="Q436" i="1"/>
  <c r="P436" i="1"/>
  <c r="O436" i="1"/>
  <c r="N436" i="1"/>
  <c r="M436" i="1"/>
  <c r="L436" i="1"/>
  <c r="R435" i="1"/>
  <c r="Q435" i="1"/>
  <c r="P435" i="1"/>
  <c r="O435" i="1"/>
  <c r="N435" i="1"/>
  <c r="M435" i="1"/>
  <c r="L435" i="1"/>
  <c r="R434" i="1"/>
  <c r="Q434" i="1"/>
  <c r="P434" i="1"/>
  <c r="O434" i="1"/>
  <c r="N434" i="1"/>
  <c r="M434" i="1"/>
  <c r="L434" i="1"/>
  <c r="R433" i="1"/>
  <c r="Q433" i="1"/>
  <c r="P433" i="1"/>
  <c r="O433" i="1"/>
  <c r="N433" i="1"/>
  <c r="M433" i="1"/>
  <c r="L433" i="1"/>
  <c r="R432" i="1"/>
  <c r="Q432" i="1"/>
  <c r="P432" i="1"/>
  <c r="O432" i="1"/>
  <c r="N432" i="1"/>
  <c r="M432" i="1"/>
  <c r="L432" i="1"/>
  <c r="R431" i="1"/>
  <c r="Q431" i="1"/>
  <c r="P431" i="1"/>
  <c r="O431" i="1"/>
  <c r="N431" i="1"/>
  <c r="M431" i="1"/>
  <c r="L431" i="1"/>
  <c r="R430" i="1"/>
  <c r="Q430" i="1"/>
  <c r="P430" i="1"/>
  <c r="O430" i="1"/>
  <c r="N430" i="1"/>
  <c r="M430" i="1"/>
  <c r="L430" i="1"/>
  <c r="R429" i="1"/>
  <c r="Q429" i="1"/>
  <c r="P429" i="1"/>
  <c r="O429" i="1"/>
  <c r="N429" i="1"/>
  <c r="M429" i="1"/>
  <c r="L429" i="1"/>
  <c r="R428" i="1"/>
  <c r="Q428" i="1"/>
  <c r="P428" i="1"/>
  <c r="O428" i="1"/>
  <c r="N428" i="1"/>
  <c r="M428" i="1"/>
  <c r="L428" i="1"/>
  <c r="R427" i="1"/>
  <c r="Q427" i="1"/>
  <c r="P427" i="1"/>
  <c r="O427" i="1"/>
  <c r="N427" i="1"/>
  <c r="M427" i="1"/>
  <c r="L427" i="1"/>
  <c r="R426" i="1"/>
  <c r="Q426" i="1"/>
  <c r="P426" i="1"/>
  <c r="O426" i="1"/>
  <c r="N426" i="1"/>
  <c r="M426" i="1"/>
  <c r="L426" i="1"/>
  <c r="R425" i="1"/>
  <c r="Q425" i="1"/>
  <c r="P425" i="1"/>
  <c r="O425" i="1"/>
  <c r="N425" i="1"/>
  <c r="M425" i="1"/>
  <c r="L425" i="1"/>
  <c r="R424" i="1"/>
  <c r="Q424" i="1"/>
  <c r="P424" i="1"/>
  <c r="O424" i="1"/>
  <c r="N424" i="1"/>
  <c r="M424" i="1"/>
  <c r="L424" i="1"/>
  <c r="R423" i="1"/>
  <c r="Q423" i="1"/>
  <c r="P423" i="1"/>
  <c r="O423" i="1"/>
  <c r="N423" i="1"/>
  <c r="M423" i="1"/>
  <c r="L423" i="1"/>
  <c r="R422" i="1"/>
  <c r="Q422" i="1"/>
  <c r="P422" i="1"/>
  <c r="O422" i="1"/>
  <c r="N422" i="1"/>
  <c r="M422" i="1"/>
  <c r="L422" i="1"/>
  <c r="R421" i="1"/>
  <c r="Q421" i="1"/>
  <c r="P421" i="1"/>
  <c r="O421" i="1"/>
  <c r="N421" i="1"/>
  <c r="M421" i="1"/>
  <c r="L421" i="1"/>
  <c r="R420" i="1"/>
  <c r="Q420" i="1"/>
  <c r="P420" i="1"/>
  <c r="O420" i="1"/>
  <c r="N420" i="1"/>
  <c r="M420" i="1"/>
  <c r="L420" i="1"/>
  <c r="R419" i="1"/>
  <c r="Q419" i="1"/>
  <c r="P419" i="1"/>
  <c r="O419" i="1"/>
  <c r="N419" i="1"/>
  <c r="M419" i="1"/>
  <c r="L419" i="1"/>
  <c r="R418" i="1"/>
  <c r="Q418" i="1"/>
  <c r="P418" i="1"/>
  <c r="O418" i="1"/>
  <c r="N418" i="1"/>
  <c r="M418" i="1"/>
  <c r="L418" i="1"/>
  <c r="R417" i="1"/>
  <c r="Q417" i="1"/>
  <c r="P417" i="1"/>
  <c r="O417" i="1"/>
  <c r="N417" i="1"/>
  <c r="M417" i="1"/>
  <c r="L417" i="1"/>
  <c r="R416" i="1"/>
  <c r="Q416" i="1"/>
  <c r="P416" i="1"/>
  <c r="O416" i="1"/>
  <c r="N416" i="1"/>
  <c r="M416" i="1"/>
  <c r="L416" i="1"/>
  <c r="R415" i="1"/>
  <c r="Q415" i="1"/>
  <c r="P415" i="1"/>
  <c r="O415" i="1"/>
  <c r="N415" i="1"/>
  <c r="M415" i="1"/>
  <c r="L415" i="1"/>
  <c r="R414" i="1"/>
  <c r="Q414" i="1"/>
  <c r="P414" i="1"/>
  <c r="O414" i="1"/>
  <c r="N414" i="1"/>
  <c r="M414" i="1"/>
  <c r="L414" i="1"/>
  <c r="R413" i="1"/>
  <c r="Q413" i="1"/>
  <c r="P413" i="1"/>
  <c r="O413" i="1"/>
  <c r="N413" i="1"/>
  <c r="M413" i="1"/>
  <c r="L413" i="1"/>
  <c r="R412" i="1"/>
  <c r="Q412" i="1"/>
  <c r="P412" i="1"/>
  <c r="O412" i="1"/>
  <c r="N412" i="1"/>
  <c r="M412" i="1"/>
  <c r="L412" i="1"/>
  <c r="R411" i="1"/>
  <c r="Q411" i="1"/>
  <c r="P411" i="1"/>
  <c r="O411" i="1"/>
  <c r="N411" i="1"/>
  <c r="M411" i="1"/>
  <c r="L411" i="1"/>
  <c r="R410" i="1"/>
  <c r="Q410" i="1"/>
  <c r="P410" i="1"/>
  <c r="O410" i="1"/>
  <c r="N410" i="1"/>
  <c r="M410" i="1"/>
  <c r="L410" i="1"/>
  <c r="R409" i="1"/>
  <c r="Q409" i="1"/>
  <c r="P409" i="1"/>
  <c r="O409" i="1"/>
  <c r="N409" i="1"/>
  <c r="M409" i="1"/>
  <c r="L409" i="1"/>
  <c r="R408" i="1"/>
  <c r="Q408" i="1"/>
  <c r="P408" i="1"/>
  <c r="O408" i="1"/>
  <c r="N408" i="1"/>
  <c r="M408" i="1"/>
  <c r="L408" i="1"/>
  <c r="R407" i="1"/>
  <c r="Q407" i="1"/>
  <c r="P407" i="1"/>
  <c r="O407" i="1"/>
  <c r="N407" i="1"/>
  <c r="M407" i="1"/>
  <c r="L407" i="1"/>
  <c r="R406" i="1"/>
  <c r="Q406" i="1"/>
  <c r="P406" i="1"/>
  <c r="O406" i="1"/>
  <c r="N406" i="1"/>
  <c r="M406" i="1"/>
  <c r="L406" i="1"/>
  <c r="R405" i="1"/>
  <c r="Q405" i="1"/>
  <c r="P405" i="1"/>
  <c r="O405" i="1"/>
  <c r="N405" i="1"/>
  <c r="M405" i="1"/>
  <c r="L405" i="1"/>
  <c r="R404" i="1"/>
  <c r="Q404" i="1"/>
  <c r="P404" i="1"/>
  <c r="O404" i="1"/>
  <c r="N404" i="1"/>
  <c r="M404" i="1"/>
  <c r="L404" i="1"/>
  <c r="R403" i="1"/>
  <c r="Q403" i="1"/>
  <c r="P403" i="1"/>
  <c r="O403" i="1"/>
  <c r="N403" i="1"/>
  <c r="M403" i="1"/>
  <c r="L403" i="1"/>
  <c r="R402" i="1"/>
  <c r="Q402" i="1"/>
  <c r="P402" i="1"/>
  <c r="O402" i="1"/>
  <c r="N402" i="1"/>
  <c r="M402" i="1"/>
  <c r="L402" i="1"/>
  <c r="R401" i="1"/>
  <c r="Q401" i="1"/>
  <c r="P401" i="1"/>
  <c r="O401" i="1"/>
  <c r="N401" i="1"/>
  <c r="M401" i="1"/>
  <c r="L401" i="1"/>
  <c r="R400" i="1"/>
  <c r="Q400" i="1"/>
  <c r="P400" i="1"/>
  <c r="O400" i="1"/>
  <c r="N400" i="1"/>
  <c r="M400" i="1"/>
  <c r="L400" i="1"/>
  <c r="R399" i="1"/>
  <c r="Q399" i="1"/>
  <c r="P399" i="1"/>
  <c r="O399" i="1"/>
  <c r="N399" i="1"/>
  <c r="M399" i="1"/>
  <c r="L399" i="1"/>
  <c r="R398" i="1"/>
  <c r="Q398" i="1"/>
  <c r="P398" i="1"/>
  <c r="O398" i="1"/>
  <c r="N398" i="1"/>
  <c r="M398" i="1"/>
  <c r="L398" i="1"/>
  <c r="R397" i="1"/>
  <c r="Q397" i="1"/>
  <c r="P397" i="1"/>
  <c r="O397" i="1"/>
  <c r="N397" i="1"/>
  <c r="M397" i="1"/>
  <c r="L397" i="1"/>
  <c r="R396" i="1"/>
  <c r="Q396" i="1"/>
  <c r="P396" i="1"/>
  <c r="O396" i="1"/>
  <c r="N396" i="1"/>
  <c r="M396" i="1"/>
  <c r="L396" i="1"/>
  <c r="R395" i="1"/>
  <c r="Q395" i="1"/>
  <c r="P395" i="1"/>
  <c r="O395" i="1"/>
  <c r="N395" i="1"/>
  <c r="M395" i="1"/>
  <c r="L395" i="1"/>
  <c r="R394" i="1"/>
  <c r="Q394" i="1"/>
  <c r="P394" i="1"/>
  <c r="O394" i="1"/>
  <c r="N394" i="1"/>
  <c r="M394" i="1"/>
  <c r="L394" i="1"/>
  <c r="R393" i="1"/>
  <c r="Q393" i="1"/>
  <c r="P393" i="1"/>
  <c r="O393" i="1"/>
  <c r="N393" i="1"/>
  <c r="M393" i="1"/>
  <c r="L393" i="1"/>
  <c r="R392" i="1"/>
  <c r="Q392" i="1"/>
  <c r="P392" i="1"/>
  <c r="O392" i="1"/>
  <c r="N392" i="1"/>
  <c r="M392" i="1"/>
  <c r="L392" i="1"/>
  <c r="R391" i="1"/>
  <c r="Q391" i="1"/>
  <c r="P391" i="1"/>
  <c r="O391" i="1"/>
  <c r="N391" i="1"/>
  <c r="M391" i="1"/>
  <c r="L391" i="1"/>
  <c r="R390" i="1"/>
  <c r="Q390" i="1"/>
  <c r="P390" i="1"/>
  <c r="O390" i="1"/>
  <c r="N390" i="1"/>
  <c r="M390" i="1"/>
  <c r="L390" i="1"/>
  <c r="R389" i="1"/>
  <c r="Q389" i="1"/>
  <c r="P389" i="1"/>
  <c r="O389" i="1"/>
  <c r="N389" i="1"/>
  <c r="M389" i="1"/>
  <c r="L389" i="1"/>
  <c r="R388" i="1"/>
  <c r="Q388" i="1"/>
  <c r="P388" i="1"/>
  <c r="O388" i="1"/>
  <c r="N388" i="1"/>
  <c r="M388" i="1"/>
  <c r="L388" i="1"/>
  <c r="R387" i="1"/>
  <c r="Q387" i="1"/>
  <c r="P387" i="1"/>
  <c r="O387" i="1"/>
  <c r="N387" i="1"/>
  <c r="M387" i="1"/>
  <c r="L387" i="1"/>
  <c r="R386" i="1"/>
  <c r="Q386" i="1"/>
  <c r="P386" i="1"/>
  <c r="O386" i="1"/>
  <c r="N386" i="1"/>
  <c r="M386" i="1"/>
  <c r="L386" i="1"/>
  <c r="R385" i="1"/>
  <c r="Q385" i="1"/>
  <c r="P385" i="1"/>
  <c r="O385" i="1"/>
  <c r="N385" i="1"/>
  <c r="M385" i="1"/>
  <c r="L385" i="1"/>
  <c r="R384" i="1"/>
  <c r="Q384" i="1"/>
  <c r="P384" i="1"/>
  <c r="O384" i="1"/>
  <c r="N384" i="1"/>
  <c r="M384" i="1"/>
  <c r="L384" i="1"/>
  <c r="R383" i="1"/>
  <c r="Q383" i="1"/>
  <c r="P383" i="1"/>
  <c r="O383" i="1"/>
  <c r="N383" i="1"/>
  <c r="M383" i="1"/>
  <c r="L383" i="1"/>
  <c r="R382" i="1"/>
  <c r="Q382" i="1"/>
  <c r="P382" i="1"/>
  <c r="O382" i="1"/>
  <c r="N382" i="1"/>
  <c r="M382" i="1"/>
  <c r="L382" i="1"/>
  <c r="R381" i="1"/>
  <c r="Q381" i="1"/>
  <c r="P381" i="1"/>
  <c r="O381" i="1"/>
  <c r="N381" i="1"/>
  <c r="M381" i="1"/>
  <c r="L381" i="1"/>
  <c r="R380" i="1"/>
  <c r="Q380" i="1"/>
  <c r="P380" i="1"/>
  <c r="O380" i="1"/>
  <c r="N380" i="1"/>
  <c r="M380" i="1"/>
  <c r="L380" i="1"/>
  <c r="R379" i="1"/>
  <c r="Q379" i="1"/>
  <c r="P379" i="1"/>
  <c r="O379" i="1"/>
  <c r="N379" i="1"/>
  <c r="M379" i="1"/>
  <c r="L379" i="1"/>
  <c r="R378" i="1"/>
  <c r="Q378" i="1"/>
  <c r="P378" i="1"/>
  <c r="O378" i="1"/>
  <c r="N378" i="1"/>
  <c r="M378" i="1"/>
  <c r="L378" i="1"/>
  <c r="R377" i="1"/>
  <c r="Q377" i="1"/>
  <c r="P377" i="1"/>
  <c r="O377" i="1"/>
  <c r="N377" i="1"/>
  <c r="M377" i="1"/>
  <c r="L377" i="1"/>
  <c r="R376" i="1"/>
  <c r="Q376" i="1"/>
  <c r="P376" i="1"/>
  <c r="O376" i="1"/>
  <c r="N376" i="1"/>
  <c r="M376" i="1"/>
  <c r="L376" i="1"/>
  <c r="R375" i="1"/>
  <c r="Q375" i="1"/>
  <c r="P375" i="1"/>
  <c r="O375" i="1"/>
  <c r="N375" i="1"/>
  <c r="M375" i="1"/>
  <c r="L375" i="1"/>
  <c r="R374" i="1"/>
  <c r="Q374" i="1"/>
  <c r="P374" i="1"/>
  <c r="O374" i="1"/>
  <c r="N374" i="1"/>
  <c r="M374" i="1"/>
  <c r="L374" i="1"/>
  <c r="R373" i="1"/>
  <c r="Q373" i="1"/>
  <c r="P373" i="1"/>
  <c r="O373" i="1"/>
  <c r="N373" i="1"/>
  <c r="M373" i="1"/>
  <c r="L373" i="1"/>
  <c r="R372" i="1"/>
  <c r="Q372" i="1"/>
  <c r="P372" i="1"/>
  <c r="O372" i="1"/>
  <c r="N372" i="1"/>
  <c r="M372" i="1"/>
  <c r="L372" i="1"/>
  <c r="R371" i="1"/>
  <c r="Q371" i="1"/>
  <c r="P371" i="1"/>
  <c r="O371" i="1"/>
  <c r="N371" i="1"/>
  <c r="M371" i="1"/>
  <c r="L371" i="1"/>
  <c r="R370" i="1"/>
  <c r="Q370" i="1"/>
  <c r="P370" i="1"/>
  <c r="O370" i="1"/>
  <c r="N370" i="1"/>
  <c r="M370" i="1"/>
  <c r="L370" i="1"/>
  <c r="R369" i="1"/>
  <c r="Q369" i="1"/>
  <c r="P369" i="1"/>
  <c r="O369" i="1"/>
  <c r="N369" i="1"/>
  <c r="M369" i="1"/>
  <c r="L369" i="1"/>
  <c r="R368" i="1"/>
  <c r="Q368" i="1"/>
  <c r="P368" i="1"/>
  <c r="O368" i="1"/>
  <c r="N368" i="1"/>
  <c r="M368" i="1"/>
  <c r="L368" i="1"/>
  <c r="R367" i="1"/>
  <c r="Q367" i="1"/>
  <c r="P367" i="1"/>
  <c r="O367" i="1"/>
  <c r="N367" i="1"/>
  <c r="M367" i="1"/>
  <c r="L367" i="1"/>
  <c r="R366" i="1"/>
  <c r="Q366" i="1"/>
  <c r="P366" i="1"/>
  <c r="O366" i="1"/>
  <c r="N366" i="1"/>
  <c r="M366" i="1"/>
  <c r="L366" i="1"/>
  <c r="R365" i="1"/>
  <c r="Q365" i="1"/>
  <c r="P365" i="1"/>
  <c r="O365" i="1"/>
  <c r="N365" i="1"/>
  <c r="M365" i="1"/>
  <c r="L365" i="1"/>
  <c r="R364" i="1"/>
  <c r="Q364" i="1"/>
  <c r="P364" i="1"/>
  <c r="O364" i="1"/>
  <c r="N364" i="1"/>
  <c r="M364" i="1"/>
  <c r="L364" i="1"/>
  <c r="R363" i="1"/>
  <c r="Q363" i="1"/>
  <c r="P363" i="1"/>
  <c r="O363" i="1"/>
  <c r="N363" i="1"/>
  <c r="M363" i="1"/>
  <c r="L363" i="1"/>
  <c r="R362" i="1"/>
  <c r="Q362" i="1"/>
  <c r="P362" i="1"/>
  <c r="O362" i="1"/>
  <c r="N362" i="1"/>
  <c r="M362" i="1"/>
  <c r="L362" i="1"/>
  <c r="R361" i="1"/>
  <c r="Q361" i="1"/>
  <c r="P361" i="1"/>
  <c r="O361" i="1"/>
  <c r="N361" i="1"/>
  <c r="M361" i="1"/>
  <c r="L361" i="1"/>
  <c r="R360" i="1"/>
  <c r="Q360" i="1"/>
  <c r="P360" i="1"/>
  <c r="O360" i="1"/>
  <c r="N360" i="1"/>
  <c r="M360" i="1"/>
  <c r="L360" i="1"/>
  <c r="R359" i="1"/>
  <c r="Q359" i="1"/>
  <c r="P359" i="1"/>
  <c r="O359" i="1"/>
  <c r="N359" i="1"/>
  <c r="M359" i="1"/>
  <c r="L359" i="1"/>
  <c r="R358" i="1"/>
  <c r="Q358" i="1"/>
  <c r="P358" i="1"/>
  <c r="O358" i="1"/>
  <c r="N358" i="1"/>
  <c r="M358" i="1"/>
  <c r="L358" i="1"/>
  <c r="R357" i="1"/>
  <c r="Q357" i="1"/>
  <c r="P357" i="1"/>
  <c r="O357" i="1"/>
  <c r="N357" i="1"/>
  <c r="M357" i="1"/>
  <c r="L357" i="1"/>
  <c r="R356" i="1"/>
  <c r="Q356" i="1"/>
  <c r="P356" i="1"/>
  <c r="O356" i="1"/>
  <c r="N356" i="1"/>
  <c r="M356" i="1"/>
  <c r="L356" i="1"/>
  <c r="R355" i="1"/>
  <c r="Q355" i="1"/>
  <c r="P355" i="1"/>
  <c r="O355" i="1"/>
  <c r="N355" i="1"/>
  <c r="M355" i="1"/>
  <c r="L355" i="1"/>
  <c r="R354" i="1"/>
  <c r="Q354" i="1"/>
  <c r="P354" i="1"/>
  <c r="O354" i="1"/>
  <c r="N354" i="1"/>
  <c r="M354" i="1"/>
  <c r="L354" i="1"/>
  <c r="R353" i="1"/>
  <c r="Q353" i="1"/>
  <c r="P353" i="1"/>
  <c r="O353" i="1"/>
  <c r="N353" i="1"/>
  <c r="M353" i="1"/>
  <c r="L353" i="1"/>
  <c r="R1048" i="1"/>
  <c r="P1048" i="1"/>
  <c r="N1048" i="1"/>
  <c r="M1048" i="1"/>
  <c r="L1048" i="1"/>
  <c r="R1047" i="1"/>
  <c r="P1047" i="1"/>
  <c r="N1047" i="1"/>
  <c r="M1047" i="1"/>
  <c r="L1047" i="1"/>
  <c r="R1046" i="1"/>
  <c r="P1046" i="1"/>
  <c r="N1046" i="1"/>
  <c r="M1046" i="1"/>
  <c r="L1046" i="1"/>
  <c r="R1045" i="1"/>
  <c r="P1045" i="1"/>
  <c r="N1045" i="1"/>
  <c r="M1045" i="1"/>
  <c r="L1045" i="1"/>
  <c r="R1044" i="1"/>
  <c r="P1044" i="1"/>
  <c r="N1044" i="1"/>
  <c r="M1044" i="1"/>
  <c r="L1044" i="1"/>
  <c r="R1043" i="1"/>
  <c r="P1043" i="1"/>
  <c r="N1043" i="1"/>
  <c r="M1043" i="1"/>
  <c r="L1043" i="1"/>
  <c r="R1042" i="1"/>
  <c r="P1042" i="1"/>
  <c r="N1042" i="1"/>
  <c r="M1042" i="1"/>
  <c r="L1042" i="1"/>
  <c r="R1041" i="1"/>
  <c r="P1041" i="1"/>
  <c r="N1041" i="1"/>
  <c r="M1041" i="1"/>
  <c r="L1041" i="1"/>
  <c r="R1040" i="1"/>
  <c r="P1040" i="1"/>
  <c r="N1040" i="1"/>
  <c r="M1040" i="1"/>
  <c r="L1040" i="1"/>
  <c r="R1039" i="1"/>
  <c r="P1039" i="1"/>
  <c r="N1039" i="1"/>
  <c r="M1039" i="1"/>
  <c r="L1039" i="1"/>
  <c r="R1038" i="1"/>
  <c r="P1038" i="1"/>
  <c r="N1038" i="1"/>
  <c r="M1038" i="1"/>
  <c r="L1038" i="1"/>
  <c r="R1037" i="1"/>
  <c r="P1037" i="1"/>
  <c r="N1037" i="1"/>
  <c r="M1037" i="1"/>
  <c r="L1037" i="1"/>
  <c r="R1036" i="1"/>
  <c r="P1036" i="1"/>
  <c r="N1036" i="1"/>
  <c r="M1036" i="1"/>
  <c r="L1036" i="1"/>
  <c r="R1035" i="1"/>
  <c r="P1035" i="1"/>
  <c r="N1035" i="1"/>
  <c r="M1035" i="1"/>
  <c r="L1035" i="1"/>
  <c r="R1034" i="1"/>
  <c r="P1034" i="1"/>
  <c r="N1034" i="1"/>
  <c r="M1034" i="1"/>
  <c r="L1034" i="1"/>
  <c r="R1033" i="1"/>
  <c r="P1033" i="1"/>
  <c r="N1033" i="1"/>
  <c r="M1033" i="1"/>
  <c r="L1033" i="1"/>
  <c r="R1032" i="1"/>
  <c r="P1032" i="1"/>
  <c r="N1032" i="1"/>
  <c r="M1032" i="1"/>
  <c r="L1032" i="1"/>
  <c r="R1031" i="1"/>
  <c r="P1031" i="1"/>
  <c r="N1031" i="1"/>
  <c r="M1031" i="1"/>
  <c r="L1031" i="1"/>
  <c r="R1030" i="1"/>
  <c r="P1030" i="1"/>
  <c r="N1030" i="1"/>
  <c r="M1030" i="1"/>
  <c r="L1030" i="1"/>
  <c r="R1029" i="1"/>
  <c r="P1029" i="1"/>
  <c r="N1029" i="1"/>
  <c r="M1029" i="1"/>
  <c r="L1029" i="1"/>
  <c r="R1028" i="1"/>
  <c r="P1028" i="1"/>
  <c r="N1028" i="1"/>
  <c r="M1028" i="1"/>
  <c r="L1028" i="1"/>
  <c r="R1027" i="1"/>
  <c r="P1027" i="1"/>
  <c r="N1027" i="1"/>
  <c r="M1027" i="1"/>
  <c r="L1027" i="1"/>
  <c r="R1026" i="1"/>
  <c r="P1026" i="1"/>
  <c r="N1026" i="1"/>
  <c r="M1026" i="1"/>
  <c r="L1026" i="1"/>
  <c r="R1025" i="1"/>
  <c r="P1025" i="1"/>
  <c r="N1025" i="1"/>
  <c r="M1025" i="1"/>
  <c r="L1025" i="1"/>
  <c r="R1024" i="1"/>
  <c r="P1024" i="1"/>
  <c r="N1024" i="1"/>
  <c r="M1024" i="1"/>
  <c r="L1024" i="1"/>
  <c r="R1023" i="1"/>
  <c r="P1023" i="1"/>
  <c r="N1023" i="1"/>
  <c r="M1023" i="1"/>
  <c r="L1023" i="1"/>
  <c r="R1022" i="1"/>
  <c r="P1022" i="1"/>
  <c r="N1022" i="1"/>
  <c r="M1022" i="1"/>
  <c r="L1022" i="1"/>
  <c r="R1021" i="1"/>
  <c r="P1021" i="1"/>
  <c r="N1021" i="1"/>
  <c r="M1021" i="1"/>
  <c r="L1021" i="1"/>
  <c r="R1020" i="1"/>
  <c r="P1020" i="1"/>
  <c r="N1020" i="1"/>
  <c r="M1020" i="1"/>
  <c r="L1020" i="1"/>
  <c r="R1019" i="1"/>
  <c r="P1019" i="1"/>
  <c r="N1019" i="1"/>
  <c r="M1019" i="1"/>
  <c r="L1019" i="1"/>
  <c r="R1018" i="1"/>
  <c r="P1018" i="1"/>
  <c r="N1018" i="1"/>
  <c r="M1018" i="1"/>
  <c r="L1018" i="1"/>
  <c r="R1017" i="1"/>
  <c r="P1017" i="1"/>
  <c r="N1017" i="1"/>
  <c r="M1017" i="1"/>
  <c r="L1017" i="1"/>
  <c r="R1016" i="1"/>
  <c r="P1016" i="1"/>
  <c r="N1016" i="1"/>
  <c r="M1016" i="1"/>
  <c r="L1016" i="1"/>
  <c r="R1015" i="1"/>
  <c r="P1015" i="1"/>
  <c r="N1015" i="1"/>
  <c r="M1015" i="1"/>
  <c r="L1015" i="1"/>
  <c r="R1014" i="1"/>
  <c r="P1014" i="1"/>
  <c r="N1014" i="1"/>
  <c r="M1014" i="1"/>
  <c r="L1014" i="1"/>
  <c r="R1013" i="1"/>
  <c r="P1013" i="1"/>
  <c r="N1013" i="1"/>
  <c r="M1013" i="1"/>
  <c r="L1013" i="1"/>
  <c r="R1012" i="1"/>
  <c r="P1012" i="1"/>
  <c r="N1012" i="1"/>
  <c r="M1012" i="1"/>
  <c r="L1012" i="1"/>
  <c r="R1011" i="1"/>
  <c r="P1011" i="1"/>
  <c r="N1011" i="1"/>
  <c r="M1011" i="1"/>
  <c r="L1011" i="1"/>
  <c r="R1010" i="1"/>
  <c r="P1010" i="1"/>
  <c r="N1010" i="1"/>
  <c r="M1010" i="1"/>
  <c r="L1010" i="1"/>
  <c r="R1009" i="1"/>
  <c r="P1009" i="1"/>
  <c r="N1009" i="1"/>
  <c r="M1009" i="1"/>
  <c r="L1009" i="1"/>
  <c r="R1008" i="1"/>
  <c r="P1008" i="1"/>
  <c r="N1008" i="1"/>
  <c r="M1008" i="1"/>
  <c r="L1008" i="1"/>
  <c r="R1007" i="1"/>
  <c r="P1007" i="1"/>
  <c r="N1007" i="1"/>
  <c r="M1007" i="1"/>
  <c r="L1007" i="1"/>
  <c r="R1006" i="1"/>
  <c r="P1006" i="1"/>
  <c r="N1006" i="1"/>
  <c r="M1006" i="1"/>
  <c r="L1006" i="1"/>
  <c r="R1005" i="1"/>
  <c r="P1005" i="1"/>
  <c r="N1005" i="1"/>
  <c r="M1005" i="1"/>
  <c r="L1005" i="1"/>
  <c r="R1004" i="1"/>
  <c r="P1004" i="1"/>
  <c r="N1004" i="1"/>
  <c r="M1004" i="1"/>
  <c r="L1004" i="1"/>
  <c r="R1003" i="1"/>
  <c r="P1003" i="1"/>
  <c r="N1003" i="1"/>
  <c r="M1003" i="1"/>
  <c r="L1003" i="1"/>
  <c r="R1002" i="1"/>
  <c r="P1002" i="1"/>
  <c r="N1002" i="1"/>
  <c r="M1002" i="1"/>
  <c r="L1002" i="1"/>
  <c r="R1001" i="1"/>
  <c r="P1001" i="1"/>
  <c r="N1001" i="1"/>
  <c r="M1001" i="1"/>
  <c r="L1001" i="1"/>
  <c r="R1000" i="1"/>
  <c r="P1000" i="1"/>
  <c r="N1000" i="1"/>
  <c r="M1000" i="1"/>
  <c r="L1000" i="1"/>
  <c r="R999" i="1"/>
  <c r="P999" i="1"/>
  <c r="N999" i="1"/>
  <c r="M999" i="1"/>
  <c r="L999" i="1"/>
  <c r="R998" i="1"/>
  <c r="P998" i="1"/>
  <c r="N998" i="1"/>
  <c r="M998" i="1"/>
  <c r="L998" i="1"/>
  <c r="R997" i="1"/>
  <c r="P997" i="1"/>
  <c r="N997" i="1"/>
  <c r="M997" i="1"/>
  <c r="L997" i="1"/>
  <c r="R971" i="1"/>
  <c r="P971" i="1"/>
  <c r="N971" i="1"/>
  <c r="M971" i="1"/>
  <c r="L971" i="1"/>
  <c r="R970" i="1"/>
  <c r="P970" i="1"/>
  <c r="N970" i="1"/>
  <c r="M970" i="1"/>
  <c r="L970" i="1"/>
  <c r="R969" i="1"/>
  <c r="P969" i="1"/>
  <c r="N969" i="1"/>
  <c r="M969" i="1"/>
  <c r="L969" i="1"/>
  <c r="R968" i="1"/>
  <c r="P968" i="1"/>
  <c r="N968" i="1"/>
  <c r="M968" i="1"/>
  <c r="L968" i="1"/>
  <c r="R967" i="1"/>
  <c r="P967" i="1"/>
  <c r="N967" i="1"/>
  <c r="M967" i="1"/>
  <c r="L967" i="1"/>
  <c r="R966" i="1"/>
  <c r="P966" i="1"/>
  <c r="N966" i="1"/>
  <c r="M966" i="1"/>
  <c r="L966" i="1"/>
  <c r="R965" i="1"/>
  <c r="P965" i="1"/>
  <c r="N965" i="1"/>
  <c r="M965" i="1"/>
  <c r="L965" i="1"/>
  <c r="R964" i="1"/>
  <c r="P964" i="1"/>
  <c r="N964" i="1"/>
  <c r="M964" i="1"/>
  <c r="L964" i="1"/>
  <c r="R963" i="1"/>
  <c r="P963" i="1"/>
  <c r="N963" i="1"/>
  <c r="M963" i="1"/>
  <c r="L963" i="1"/>
  <c r="R962" i="1"/>
  <c r="P962" i="1"/>
  <c r="N962" i="1"/>
  <c r="M962" i="1"/>
  <c r="L962" i="1"/>
  <c r="R961" i="1"/>
  <c r="P961" i="1"/>
  <c r="N961" i="1"/>
  <c r="M961" i="1"/>
  <c r="L961" i="1"/>
  <c r="R960" i="1"/>
  <c r="P960" i="1"/>
  <c r="N960" i="1"/>
  <c r="M960" i="1"/>
  <c r="L960" i="1"/>
  <c r="R959" i="1"/>
  <c r="P959" i="1"/>
  <c r="N959" i="1"/>
  <c r="M959" i="1"/>
  <c r="L959" i="1"/>
  <c r="R958" i="1"/>
  <c r="P958" i="1"/>
  <c r="N958" i="1"/>
  <c r="M958" i="1"/>
  <c r="L958" i="1"/>
  <c r="R894" i="1"/>
  <c r="P894" i="1"/>
  <c r="N894" i="1"/>
  <c r="M894" i="1"/>
  <c r="L894" i="1"/>
  <c r="R893" i="1"/>
  <c r="P893" i="1"/>
  <c r="N893" i="1"/>
  <c r="M893" i="1"/>
  <c r="L893" i="1"/>
  <c r="R892" i="1"/>
  <c r="P892" i="1"/>
  <c r="N892" i="1"/>
  <c r="M892" i="1"/>
  <c r="L892" i="1"/>
  <c r="R891" i="1"/>
  <c r="P891" i="1"/>
  <c r="N891" i="1"/>
  <c r="M891" i="1"/>
  <c r="L891" i="1"/>
  <c r="R890" i="1"/>
  <c r="P890" i="1"/>
  <c r="N890" i="1"/>
  <c r="M890" i="1"/>
  <c r="L890" i="1"/>
  <c r="R889" i="1"/>
  <c r="P889" i="1"/>
  <c r="N889" i="1"/>
  <c r="M889" i="1"/>
  <c r="L889" i="1"/>
  <c r="R888" i="1"/>
  <c r="P888" i="1"/>
  <c r="N888" i="1"/>
  <c r="M888" i="1"/>
  <c r="L888" i="1"/>
  <c r="R887" i="1"/>
  <c r="P887" i="1"/>
  <c r="N887" i="1"/>
  <c r="M887" i="1"/>
  <c r="L887" i="1"/>
  <c r="R886" i="1"/>
  <c r="P886" i="1"/>
  <c r="N886" i="1"/>
  <c r="M886" i="1"/>
  <c r="L886" i="1"/>
  <c r="R885" i="1"/>
  <c r="P885" i="1"/>
  <c r="N885" i="1"/>
  <c r="M885" i="1"/>
  <c r="L885" i="1"/>
  <c r="R884" i="1"/>
  <c r="P884" i="1"/>
  <c r="N884" i="1"/>
  <c r="M884" i="1"/>
  <c r="L884" i="1"/>
  <c r="R883" i="1"/>
  <c r="P883" i="1"/>
  <c r="N883" i="1"/>
  <c r="M883" i="1"/>
  <c r="L883" i="1"/>
  <c r="R882" i="1"/>
  <c r="P882" i="1"/>
  <c r="N882" i="1"/>
  <c r="M882" i="1"/>
  <c r="L882" i="1"/>
  <c r="R881" i="1"/>
  <c r="P881" i="1"/>
  <c r="N881" i="1"/>
  <c r="M881" i="1"/>
  <c r="L881" i="1"/>
  <c r="R880" i="1"/>
  <c r="P880" i="1"/>
  <c r="N880" i="1"/>
  <c r="M880" i="1"/>
  <c r="L880" i="1"/>
  <c r="R879" i="1"/>
  <c r="P879" i="1"/>
  <c r="N879" i="1"/>
  <c r="M879" i="1"/>
  <c r="L879" i="1"/>
  <c r="R878" i="1"/>
  <c r="P878" i="1"/>
  <c r="N878" i="1"/>
  <c r="M878" i="1"/>
  <c r="L878" i="1"/>
  <c r="R877" i="1"/>
  <c r="P877" i="1"/>
  <c r="N877" i="1"/>
  <c r="M877" i="1"/>
  <c r="L877" i="1"/>
  <c r="R876" i="1"/>
  <c r="P876" i="1"/>
  <c r="N876" i="1"/>
  <c r="M876" i="1"/>
  <c r="L876" i="1"/>
  <c r="R875" i="1"/>
  <c r="P875" i="1"/>
  <c r="N875" i="1"/>
  <c r="M875" i="1"/>
  <c r="L875" i="1"/>
  <c r="R874" i="1"/>
  <c r="P874" i="1"/>
  <c r="N874" i="1"/>
  <c r="M874" i="1"/>
  <c r="L874" i="1"/>
  <c r="R873" i="1"/>
  <c r="P873" i="1"/>
  <c r="N873" i="1"/>
  <c r="M873" i="1"/>
  <c r="L873" i="1"/>
  <c r="R872" i="1"/>
  <c r="P872" i="1"/>
  <c r="N872" i="1"/>
  <c r="M872" i="1"/>
  <c r="L872" i="1"/>
  <c r="R871" i="1"/>
  <c r="P871" i="1"/>
  <c r="N871" i="1"/>
  <c r="M871" i="1"/>
  <c r="L871" i="1"/>
  <c r="R870" i="1"/>
  <c r="P870" i="1"/>
  <c r="N870" i="1"/>
  <c r="M870" i="1"/>
  <c r="L870" i="1"/>
  <c r="R869" i="1"/>
  <c r="P869" i="1"/>
  <c r="N869" i="1"/>
  <c r="M869" i="1"/>
  <c r="L869" i="1"/>
  <c r="R868" i="1"/>
  <c r="P868" i="1"/>
  <c r="N868" i="1"/>
  <c r="M868" i="1"/>
  <c r="L868" i="1"/>
  <c r="R867" i="1"/>
  <c r="P867" i="1"/>
  <c r="N867" i="1"/>
  <c r="M867" i="1"/>
  <c r="L867" i="1"/>
  <c r="R866" i="1"/>
  <c r="P866" i="1"/>
  <c r="N866" i="1"/>
  <c r="M866" i="1"/>
  <c r="L866" i="1"/>
  <c r="R865" i="1"/>
  <c r="P865" i="1"/>
  <c r="N865" i="1"/>
  <c r="M865" i="1"/>
  <c r="L865" i="1"/>
  <c r="R864" i="1"/>
  <c r="P864" i="1"/>
  <c r="N864" i="1"/>
  <c r="M864" i="1"/>
  <c r="L864" i="1"/>
  <c r="R863" i="1"/>
  <c r="P863" i="1"/>
  <c r="N863" i="1"/>
  <c r="M863" i="1"/>
  <c r="L863" i="1"/>
  <c r="R862" i="1"/>
  <c r="P862" i="1"/>
  <c r="N862" i="1"/>
  <c r="M862" i="1"/>
  <c r="L862" i="1"/>
  <c r="R861" i="1"/>
  <c r="P861" i="1"/>
  <c r="N861" i="1"/>
  <c r="M861" i="1"/>
  <c r="L861" i="1"/>
  <c r="R860" i="1"/>
  <c r="P860" i="1"/>
  <c r="N860" i="1"/>
  <c r="M860" i="1"/>
  <c r="L860" i="1"/>
  <c r="R859" i="1"/>
  <c r="P859" i="1"/>
  <c r="N859" i="1"/>
  <c r="M859" i="1"/>
  <c r="L859" i="1"/>
  <c r="R858" i="1"/>
  <c r="P858" i="1"/>
  <c r="N858" i="1"/>
  <c r="M858" i="1"/>
  <c r="L858" i="1"/>
  <c r="R857" i="1"/>
  <c r="P857" i="1"/>
  <c r="N857" i="1"/>
  <c r="M857" i="1"/>
  <c r="L857" i="1"/>
  <c r="R856" i="1"/>
  <c r="P856" i="1"/>
  <c r="N856" i="1"/>
  <c r="M856" i="1"/>
  <c r="L856" i="1"/>
  <c r="R855" i="1"/>
  <c r="P855" i="1"/>
  <c r="N855" i="1"/>
  <c r="M855" i="1"/>
  <c r="L855" i="1"/>
  <c r="R854" i="1"/>
  <c r="P854" i="1"/>
  <c r="N854" i="1"/>
  <c r="M854" i="1"/>
  <c r="L854" i="1"/>
  <c r="R853" i="1"/>
  <c r="P853" i="1"/>
  <c r="N853" i="1"/>
  <c r="M853" i="1"/>
  <c r="L853" i="1"/>
  <c r="R852" i="1"/>
  <c r="P852" i="1"/>
  <c r="N852" i="1"/>
  <c r="M852" i="1"/>
  <c r="L852" i="1"/>
  <c r="R851" i="1"/>
  <c r="P851" i="1"/>
  <c r="N851" i="1"/>
  <c r="M851" i="1"/>
  <c r="L851" i="1"/>
  <c r="R850" i="1"/>
  <c r="P850" i="1"/>
  <c r="N850" i="1"/>
  <c r="M850" i="1"/>
  <c r="L850" i="1"/>
  <c r="R849" i="1"/>
  <c r="P849" i="1"/>
  <c r="N849" i="1"/>
  <c r="M849" i="1"/>
  <c r="L849" i="1"/>
  <c r="R848" i="1"/>
  <c r="P848" i="1"/>
  <c r="N848" i="1"/>
  <c r="M848" i="1"/>
  <c r="L848" i="1"/>
  <c r="R847" i="1"/>
  <c r="P847" i="1"/>
  <c r="N847" i="1"/>
  <c r="M847" i="1"/>
  <c r="L847" i="1"/>
  <c r="R846" i="1"/>
  <c r="P846" i="1"/>
  <c r="N846" i="1"/>
  <c r="M846" i="1"/>
  <c r="L846" i="1"/>
  <c r="R845" i="1"/>
  <c r="P845" i="1"/>
  <c r="N845" i="1"/>
  <c r="M845" i="1"/>
  <c r="L845" i="1"/>
  <c r="R844" i="1"/>
  <c r="P844" i="1"/>
  <c r="N844" i="1"/>
  <c r="M844" i="1"/>
  <c r="L844" i="1"/>
  <c r="R843" i="1"/>
  <c r="P843" i="1"/>
  <c r="N843" i="1"/>
  <c r="M843" i="1"/>
  <c r="L843" i="1"/>
  <c r="R842" i="1"/>
  <c r="P842" i="1"/>
  <c r="N842" i="1"/>
  <c r="M842" i="1"/>
  <c r="L842" i="1"/>
  <c r="R841" i="1"/>
  <c r="P841" i="1"/>
  <c r="N841" i="1"/>
  <c r="M841" i="1"/>
  <c r="L841" i="1"/>
  <c r="R840" i="1"/>
  <c r="P840" i="1"/>
  <c r="N840" i="1"/>
  <c r="M840" i="1"/>
  <c r="L840" i="1"/>
  <c r="R839" i="1"/>
  <c r="P839" i="1"/>
  <c r="N839" i="1"/>
  <c r="M839" i="1"/>
  <c r="L839" i="1"/>
  <c r="R808" i="1"/>
  <c r="P808" i="1"/>
  <c r="N808" i="1"/>
  <c r="M808" i="1"/>
  <c r="L808" i="1"/>
  <c r="R807" i="1"/>
  <c r="P807" i="1"/>
  <c r="N807" i="1"/>
  <c r="M807" i="1"/>
  <c r="L807" i="1"/>
  <c r="R806" i="1"/>
  <c r="P806" i="1"/>
  <c r="N806" i="1"/>
  <c r="M806" i="1"/>
  <c r="L806" i="1"/>
  <c r="R805" i="1"/>
  <c r="P805" i="1"/>
  <c r="N805" i="1"/>
  <c r="M805" i="1"/>
  <c r="L805" i="1"/>
  <c r="R804" i="1"/>
  <c r="P804" i="1"/>
  <c r="N804" i="1"/>
  <c r="M804" i="1"/>
  <c r="L804" i="1"/>
  <c r="R803" i="1"/>
  <c r="P803" i="1"/>
  <c r="N803" i="1"/>
  <c r="M803" i="1"/>
  <c r="L803" i="1"/>
  <c r="R802" i="1"/>
  <c r="P802" i="1"/>
  <c r="N802" i="1"/>
  <c r="M802" i="1"/>
  <c r="L802" i="1"/>
  <c r="R801" i="1"/>
  <c r="P801" i="1"/>
  <c r="N801" i="1"/>
  <c r="M801" i="1"/>
  <c r="L801" i="1"/>
  <c r="R800" i="1"/>
  <c r="P800" i="1"/>
  <c r="N800" i="1"/>
  <c r="M800" i="1"/>
  <c r="L800" i="1"/>
  <c r="R799" i="1"/>
  <c r="P799" i="1"/>
  <c r="N799" i="1"/>
  <c r="M799" i="1"/>
  <c r="L799" i="1"/>
  <c r="R798" i="1"/>
  <c r="P798" i="1"/>
  <c r="N798" i="1"/>
  <c r="M798" i="1"/>
  <c r="L798" i="1"/>
  <c r="R797" i="1"/>
  <c r="P797" i="1"/>
  <c r="N797" i="1"/>
  <c r="M797" i="1"/>
  <c r="L797" i="1"/>
  <c r="R796" i="1"/>
  <c r="P796" i="1"/>
  <c r="N796" i="1"/>
  <c r="M796" i="1"/>
  <c r="L796" i="1"/>
  <c r="R795" i="1"/>
  <c r="P795" i="1"/>
  <c r="N795" i="1"/>
  <c r="M795" i="1"/>
  <c r="L795" i="1"/>
  <c r="R794" i="1"/>
  <c r="P794" i="1"/>
  <c r="N794" i="1"/>
  <c r="M794" i="1"/>
  <c r="L794" i="1"/>
  <c r="R793" i="1"/>
  <c r="P793" i="1"/>
  <c r="N793" i="1"/>
  <c r="M793" i="1"/>
  <c r="L793" i="1"/>
  <c r="R792" i="1"/>
  <c r="P792" i="1"/>
  <c r="N792" i="1"/>
  <c r="M792" i="1"/>
  <c r="L792" i="1"/>
  <c r="R791" i="1"/>
  <c r="P791" i="1"/>
  <c r="N791" i="1"/>
  <c r="M791" i="1"/>
  <c r="L791" i="1"/>
  <c r="R790" i="1"/>
  <c r="P790" i="1"/>
  <c r="N790" i="1"/>
  <c r="M790" i="1"/>
  <c r="L790" i="1"/>
  <c r="R789" i="1"/>
  <c r="P789" i="1"/>
  <c r="N789" i="1"/>
  <c r="M789" i="1"/>
  <c r="L789" i="1"/>
  <c r="R788" i="1"/>
  <c r="P788" i="1"/>
  <c r="N788" i="1"/>
  <c r="M788" i="1"/>
  <c r="L788" i="1"/>
  <c r="R787" i="1"/>
  <c r="P787" i="1"/>
  <c r="N787" i="1"/>
  <c r="M787" i="1"/>
  <c r="L787" i="1"/>
  <c r="R786" i="1"/>
  <c r="P786" i="1"/>
  <c r="N786" i="1"/>
  <c r="M786" i="1"/>
  <c r="L786" i="1"/>
  <c r="R785" i="1"/>
  <c r="P785" i="1"/>
  <c r="N785" i="1"/>
  <c r="M785" i="1"/>
  <c r="L785" i="1"/>
  <c r="R784" i="1"/>
  <c r="P784" i="1"/>
  <c r="N784" i="1"/>
  <c r="M784" i="1"/>
  <c r="L784" i="1"/>
  <c r="L174" i="1"/>
  <c r="M174" i="1"/>
  <c r="N174" i="1"/>
  <c r="P174" i="1"/>
  <c r="R174" i="1"/>
  <c r="L175" i="1"/>
  <c r="M175" i="1"/>
  <c r="N175" i="1"/>
  <c r="P175" i="1"/>
  <c r="R175" i="1"/>
  <c r="L176" i="1"/>
  <c r="M176" i="1"/>
  <c r="N176" i="1"/>
  <c r="P176" i="1"/>
  <c r="R176" i="1"/>
  <c r="L177" i="1"/>
  <c r="M177" i="1"/>
  <c r="N177" i="1"/>
  <c r="P177" i="1"/>
  <c r="R177" i="1"/>
  <c r="L178" i="1"/>
  <c r="M178" i="1"/>
  <c r="N178" i="1"/>
  <c r="P178" i="1"/>
  <c r="R178" i="1"/>
  <c r="L179" i="1"/>
  <c r="M179" i="1"/>
  <c r="N179" i="1"/>
  <c r="P179" i="1"/>
  <c r="R179" i="1"/>
  <c r="L180" i="1"/>
  <c r="M180" i="1"/>
  <c r="N180" i="1"/>
  <c r="P180" i="1"/>
  <c r="R180" i="1"/>
  <c r="L181" i="1"/>
  <c r="M181" i="1"/>
  <c r="N181" i="1"/>
  <c r="P181" i="1"/>
  <c r="R181" i="1"/>
  <c r="L182" i="1"/>
  <c r="M182" i="1"/>
  <c r="N182" i="1"/>
  <c r="P182" i="1"/>
  <c r="R182" i="1"/>
  <c r="L183" i="1"/>
  <c r="M183" i="1"/>
  <c r="N183" i="1"/>
  <c r="P183" i="1"/>
  <c r="R183" i="1"/>
  <c r="L184" i="1"/>
  <c r="M184" i="1"/>
  <c r="N184" i="1"/>
  <c r="P184" i="1"/>
  <c r="R184" i="1"/>
  <c r="L185" i="1"/>
  <c r="M185" i="1"/>
  <c r="N185" i="1"/>
  <c r="P185" i="1"/>
  <c r="R185" i="1"/>
  <c r="L186" i="1"/>
  <c r="M186" i="1"/>
  <c r="N186" i="1"/>
  <c r="P186" i="1"/>
  <c r="R186" i="1"/>
  <c r="L187" i="1"/>
  <c r="M187" i="1"/>
  <c r="N187" i="1"/>
  <c r="P187" i="1"/>
  <c r="R187" i="1"/>
  <c r="L188" i="1"/>
  <c r="M188" i="1"/>
  <c r="N188" i="1"/>
  <c r="P188" i="1"/>
  <c r="R188" i="1"/>
  <c r="L189" i="1"/>
  <c r="M189" i="1"/>
  <c r="N189" i="1"/>
  <c r="P189" i="1"/>
  <c r="R189" i="1"/>
  <c r="L190" i="1"/>
  <c r="M190" i="1"/>
  <c r="N190" i="1"/>
  <c r="P190" i="1"/>
  <c r="R190" i="1"/>
  <c r="L191" i="1"/>
  <c r="M191" i="1"/>
  <c r="N191" i="1"/>
  <c r="P191" i="1"/>
  <c r="R191" i="1"/>
  <c r="L192" i="1"/>
  <c r="M192" i="1"/>
  <c r="N192" i="1"/>
  <c r="P192" i="1"/>
  <c r="R192" i="1"/>
  <c r="L193" i="1"/>
  <c r="M193" i="1"/>
  <c r="N193" i="1"/>
  <c r="P193" i="1"/>
  <c r="R193" i="1"/>
  <c r="L194" i="1"/>
  <c r="M194" i="1"/>
  <c r="N194" i="1"/>
  <c r="P194" i="1"/>
  <c r="R194" i="1"/>
  <c r="L195" i="1"/>
  <c r="M195" i="1"/>
  <c r="N195" i="1"/>
  <c r="P195" i="1"/>
  <c r="R195" i="1"/>
  <c r="L196" i="1"/>
  <c r="M196" i="1"/>
  <c r="N196" i="1"/>
  <c r="P196" i="1"/>
  <c r="R196" i="1"/>
  <c r="L197" i="1"/>
  <c r="M197" i="1"/>
  <c r="N197" i="1"/>
  <c r="P197" i="1"/>
  <c r="R197" i="1"/>
  <c r="L198" i="1"/>
  <c r="M198" i="1"/>
  <c r="N198" i="1"/>
  <c r="P198" i="1"/>
  <c r="R198" i="1"/>
  <c r="L199" i="1"/>
  <c r="M199" i="1"/>
  <c r="N199" i="1"/>
  <c r="P199" i="1"/>
  <c r="R199" i="1"/>
  <c r="L200" i="1"/>
  <c r="M200" i="1"/>
  <c r="N200" i="1"/>
  <c r="P200" i="1"/>
  <c r="R200" i="1"/>
  <c r="L201" i="1"/>
  <c r="M201" i="1"/>
  <c r="N201" i="1"/>
  <c r="P201" i="1"/>
  <c r="R201" i="1"/>
  <c r="L202" i="1"/>
  <c r="M202" i="1"/>
  <c r="N202" i="1"/>
  <c r="P202" i="1"/>
  <c r="R202" i="1"/>
  <c r="L203" i="1"/>
  <c r="M203" i="1"/>
  <c r="N203" i="1"/>
  <c r="P203" i="1"/>
  <c r="R203" i="1"/>
  <c r="L204" i="1"/>
  <c r="M204" i="1"/>
  <c r="N204" i="1"/>
  <c r="P204" i="1"/>
  <c r="R204" i="1"/>
  <c r="L205" i="1"/>
  <c r="M205" i="1"/>
  <c r="N205" i="1"/>
  <c r="P205" i="1"/>
  <c r="R205" i="1"/>
  <c r="L206" i="1"/>
  <c r="M206" i="1"/>
  <c r="N206" i="1"/>
  <c r="P206" i="1"/>
  <c r="R206" i="1"/>
  <c r="L207" i="1"/>
  <c r="M207" i="1"/>
  <c r="N207" i="1"/>
  <c r="P207" i="1"/>
  <c r="R207" i="1"/>
  <c r="L208" i="1"/>
  <c r="M208" i="1"/>
  <c r="N208" i="1"/>
  <c r="P208" i="1"/>
  <c r="R208" i="1"/>
  <c r="L209" i="1"/>
  <c r="M209" i="1"/>
  <c r="N209" i="1"/>
  <c r="P209" i="1"/>
  <c r="R209" i="1"/>
  <c r="L210" i="1"/>
  <c r="M210" i="1"/>
  <c r="N210" i="1"/>
  <c r="P210" i="1"/>
  <c r="R210" i="1"/>
  <c r="L211" i="1"/>
  <c r="M211" i="1"/>
  <c r="N211" i="1"/>
  <c r="P211" i="1"/>
  <c r="R211" i="1"/>
  <c r="L212" i="1"/>
  <c r="M212" i="1"/>
  <c r="N212" i="1"/>
  <c r="P212" i="1"/>
  <c r="R212" i="1"/>
  <c r="L213" i="1"/>
  <c r="M213" i="1"/>
  <c r="N213" i="1"/>
  <c r="P213" i="1"/>
  <c r="R213" i="1"/>
  <c r="L214" i="1"/>
  <c r="M214" i="1"/>
  <c r="N214" i="1"/>
  <c r="P214" i="1"/>
  <c r="R214" i="1"/>
  <c r="L215" i="1"/>
  <c r="M215" i="1"/>
  <c r="N215" i="1"/>
  <c r="P215" i="1"/>
  <c r="R215" i="1"/>
  <c r="L216" i="1"/>
  <c r="M216" i="1"/>
  <c r="N216" i="1"/>
  <c r="P216" i="1"/>
  <c r="R216" i="1"/>
  <c r="L217" i="1"/>
  <c r="M217" i="1"/>
  <c r="N217" i="1"/>
  <c r="P217" i="1"/>
  <c r="R217" i="1"/>
  <c r="L218" i="1"/>
  <c r="M218" i="1"/>
  <c r="N218" i="1"/>
  <c r="P218" i="1"/>
  <c r="R218" i="1"/>
  <c r="L219" i="1"/>
  <c r="M219" i="1"/>
  <c r="N219" i="1"/>
  <c r="P219" i="1"/>
  <c r="R219" i="1"/>
  <c r="L220" i="1"/>
  <c r="M220" i="1"/>
  <c r="N220" i="1"/>
  <c r="P220" i="1"/>
  <c r="R220" i="1"/>
  <c r="L221" i="1"/>
  <c r="M221" i="1"/>
  <c r="N221" i="1"/>
  <c r="P221" i="1"/>
  <c r="R221" i="1"/>
  <c r="L222" i="1"/>
  <c r="M222" i="1"/>
  <c r="N222" i="1"/>
  <c r="P222" i="1"/>
  <c r="R222" i="1"/>
  <c r="L223" i="1"/>
  <c r="M223" i="1"/>
  <c r="N223" i="1"/>
  <c r="P223" i="1"/>
  <c r="R223" i="1"/>
  <c r="L224" i="1"/>
  <c r="M224" i="1"/>
  <c r="N224" i="1"/>
  <c r="P224" i="1"/>
  <c r="R224" i="1"/>
  <c r="L225" i="1"/>
  <c r="M225" i="1"/>
  <c r="N225" i="1"/>
  <c r="P225" i="1"/>
  <c r="R225" i="1"/>
  <c r="L226" i="1"/>
  <c r="M226" i="1"/>
  <c r="N226" i="1"/>
  <c r="P226" i="1"/>
  <c r="R226" i="1"/>
  <c r="L227" i="1"/>
  <c r="M227" i="1"/>
  <c r="N227" i="1"/>
  <c r="P227" i="1"/>
  <c r="R227" i="1"/>
  <c r="L228" i="1"/>
  <c r="M228" i="1"/>
  <c r="N228" i="1"/>
  <c r="P228" i="1"/>
  <c r="R228" i="1"/>
  <c r="L229" i="1"/>
  <c r="M229" i="1"/>
  <c r="N229" i="1"/>
  <c r="P229" i="1"/>
  <c r="R229" i="1"/>
  <c r="L230" i="1"/>
  <c r="M230" i="1"/>
  <c r="N230" i="1"/>
  <c r="P230" i="1"/>
  <c r="R230" i="1"/>
  <c r="L231" i="1"/>
  <c r="M231" i="1"/>
  <c r="N231" i="1"/>
  <c r="P231" i="1"/>
  <c r="R231" i="1"/>
  <c r="L232" i="1"/>
  <c r="M232" i="1"/>
  <c r="N232" i="1"/>
  <c r="P232" i="1"/>
  <c r="R232" i="1"/>
  <c r="L233" i="1"/>
  <c r="M233" i="1"/>
  <c r="N233" i="1"/>
  <c r="P233" i="1"/>
  <c r="R233" i="1"/>
  <c r="L234" i="1"/>
  <c r="M234" i="1"/>
  <c r="N234" i="1"/>
  <c r="P234" i="1"/>
  <c r="R234" i="1"/>
  <c r="L235" i="1"/>
  <c r="M235" i="1"/>
  <c r="N235" i="1"/>
  <c r="P235" i="1"/>
  <c r="R235" i="1"/>
  <c r="L236" i="1"/>
  <c r="M236" i="1"/>
  <c r="N236" i="1"/>
  <c r="P236" i="1"/>
  <c r="R236" i="1"/>
  <c r="L237" i="1"/>
  <c r="M237" i="1"/>
  <c r="N237" i="1"/>
  <c r="P237" i="1"/>
  <c r="R237" i="1"/>
  <c r="L238" i="1"/>
  <c r="M238" i="1"/>
  <c r="N238" i="1"/>
  <c r="P238" i="1"/>
  <c r="R238" i="1"/>
  <c r="L239" i="1"/>
  <c r="M239" i="1"/>
  <c r="N239" i="1"/>
  <c r="P239" i="1"/>
  <c r="R239" i="1"/>
  <c r="L240" i="1"/>
  <c r="M240" i="1"/>
  <c r="N240" i="1"/>
  <c r="P240" i="1"/>
  <c r="R240" i="1"/>
  <c r="L241" i="1"/>
  <c r="M241" i="1"/>
  <c r="N241" i="1"/>
  <c r="P241" i="1"/>
  <c r="R241" i="1"/>
  <c r="L242" i="1"/>
  <c r="M242" i="1"/>
  <c r="N242" i="1"/>
  <c r="P242" i="1"/>
  <c r="R242" i="1"/>
  <c r="L243" i="1"/>
  <c r="M243" i="1"/>
  <c r="N243" i="1"/>
  <c r="P243" i="1"/>
  <c r="R243" i="1"/>
  <c r="L244" i="1"/>
  <c r="M244" i="1"/>
  <c r="N244" i="1"/>
  <c r="P244" i="1"/>
  <c r="R244" i="1"/>
  <c r="L245" i="1"/>
  <c r="M245" i="1"/>
  <c r="N245" i="1"/>
  <c r="P245" i="1"/>
  <c r="R245" i="1"/>
  <c r="L246" i="1"/>
  <c r="M246" i="1"/>
  <c r="N246" i="1"/>
  <c r="P246" i="1"/>
  <c r="R246" i="1"/>
  <c r="L247" i="1"/>
  <c r="M247" i="1"/>
  <c r="N247" i="1"/>
  <c r="P247" i="1"/>
  <c r="R247" i="1"/>
  <c r="L248" i="1"/>
  <c r="M248" i="1"/>
  <c r="N248" i="1"/>
  <c r="P248" i="1"/>
  <c r="R248" i="1"/>
  <c r="L249" i="1"/>
  <c r="M249" i="1"/>
  <c r="N249" i="1"/>
  <c r="P249" i="1"/>
  <c r="R249" i="1"/>
  <c r="L250" i="1"/>
  <c r="M250" i="1"/>
  <c r="N250" i="1"/>
  <c r="P250" i="1"/>
  <c r="R250" i="1"/>
  <c r="L251" i="1"/>
  <c r="M251" i="1"/>
  <c r="N251" i="1"/>
  <c r="P251" i="1"/>
  <c r="R251" i="1"/>
  <c r="L252" i="1"/>
  <c r="M252" i="1"/>
  <c r="N252" i="1"/>
  <c r="P252" i="1"/>
  <c r="R252" i="1"/>
  <c r="L253" i="1"/>
  <c r="M253" i="1"/>
  <c r="N253" i="1"/>
  <c r="P253" i="1"/>
  <c r="R253" i="1"/>
  <c r="L254" i="1"/>
  <c r="M254" i="1"/>
  <c r="N254" i="1"/>
  <c r="P254" i="1"/>
  <c r="R254" i="1"/>
  <c r="L255" i="1"/>
  <c r="M255" i="1"/>
  <c r="N255" i="1"/>
  <c r="P255" i="1"/>
  <c r="R255" i="1"/>
  <c r="L256" i="1"/>
  <c r="M256" i="1"/>
  <c r="N256" i="1"/>
  <c r="P256" i="1"/>
  <c r="R256" i="1"/>
  <c r="L257" i="1"/>
  <c r="M257" i="1"/>
  <c r="N257" i="1"/>
  <c r="P257" i="1"/>
  <c r="R257" i="1"/>
  <c r="L258" i="1"/>
  <c r="M258" i="1"/>
  <c r="N258" i="1"/>
  <c r="P258" i="1"/>
  <c r="R258" i="1"/>
  <c r="L259" i="1"/>
  <c r="M259" i="1"/>
  <c r="N259" i="1"/>
  <c r="P259" i="1"/>
  <c r="R259" i="1"/>
  <c r="L260" i="1"/>
  <c r="M260" i="1"/>
  <c r="N260" i="1"/>
  <c r="P260" i="1"/>
  <c r="R260" i="1"/>
  <c r="L261" i="1"/>
  <c r="M261" i="1"/>
  <c r="N261" i="1"/>
  <c r="P261" i="1"/>
  <c r="R261" i="1"/>
  <c r="L262" i="1"/>
  <c r="M262" i="1"/>
  <c r="N262" i="1"/>
  <c r="P262" i="1"/>
  <c r="R262" i="1"/>
  <c r="L263" i="1"/>
  <c r="M263" i="1"/>
  <c r="N263" i="1"/>
  <c r="P263" i="1"/>
  <c r="R263" i="1"/>
  <c r="L264" i="1"/>
  <c r="M264" i="1"/>
  <c r="N264" i="1"/>
  <c r="P264" i="1"/>
  <c r="R264" i="1"/>
  <c r="L265" i="1"/>
  <c r="M265" i="1"/>
  <c r="N265" i="1"/>
  <c r="P265" i="1"/>
  <c r="R265" i="1"/>
  <c r="L266" i="1"/>
  <c r="M266" i="1"/>
  <c r="N266" i="1"/>
  <c r="P266" i="1"/>
  <c r="R266" i="1"/>
  <c r="L267" i="1"/>
  <c r="M267" i="1"/>
  <c r="N267" i="1"/>
  <c r="P267" i="1"/>
  <c r="R267" i="1"/>
  <c r="L268" i="1"/>
  <c r="M268" i="1"/>
  <c r="N268" i="1"/>
  <c r="P268" i="1"/>
  <c r="R268" i="1"/>
  <c r="L269" i="1"/>
  <c r="M269" i="1"/>
  <c r="N269" i="1"/>
  <c r="P269" i="1"/>
  <c r="R269" i="1"/>
  <c r="L270" i="1"/>
  <c r="M270" i="1"/>
  <c r="N270" i="1"/>
  <c r="P270" i="1"/>
  <c r="R270" i="1"/>
  <c r="L271" i="1"/>
  <c r="M271" i="1"/>
  <c r="N271" i="1"/>
  <c r="P271" i="1"/>
  <c r="R271" i="1"/>
  <c r="L272" i="1"/>
  <c r="M272" i="1"/>
  <c r="N272" i="1"/>
  <c r="P272" i="1"/>
  <c r="R272" i="1"/>
  <c r="L273" i="1"/>
  <c r="M273" i="1"/>
  <c r="N273" i="1"/>
  <c r="P273" i="1"/>
  <c r="R273" i="1"/>
  <c r="L274" i="1"/>
  <c r="M274" i="1"/>
  <c r="N274" i="1"/>
  <c r="P274" i="1"/>
  <c r="R274" i="1"/>
  <c r="L275" i="1"/>
  <c r="M275" i="1"/>
  <c r="N275" i="1"/>
  <c r="P275" i="1"/>
  <c r="R275" i="1"/>
  <c r="L276" i="1"/>
  <c r="M276" i="1"/>
  <c r="N276" i="1"/>
  <c r="P276" i="1"/>
  <c r="R276" i="1"/>
  <c r="L277" i="1"/>
  <c r="M277" i="1"/>
  <c r="N277" i="1"/>
  <c r="P277" i="1"/>
  <c r="R277" i="1"/>
  <c r="L278" i="1"/>
  <c r="M278" i="1"/>
  <c r="N278" i="1"/>
  <c r="P278" i="1"/>
  <c r="R278" i="1"/>
  <c r="L279" i="1"/>
  <c r="M279" i="1"/>
  <c r="N279" i="1"/>
  <c r="P279" i="1"/>
  <c r="R279" i="1"/>
  <c r="L280" i="1"/>
  <c r="M280" i="1"/>
  <c r="N280" i="1"/>
  <c r="P280" i="1"/>
  <c r="R280" i="1"/>
  <c r="L281" i="1"/>
  <c r="M281" i="1"/>
  <c r="N281" i="1"/>
  <c r="P281" i="1"/>
  <c r="R281" i="1"/>
  <c r="L282" i="1"/>
  <c r="M282" i="1"/>
  <c r="N282" i="1"/>
  <c r="P282" i="1"/>
  <c r="R282" i="1"/>
  <c r="L283" i="1"/>
  <c r="M283" i="1"/>
  <c r="N283" i="1"/>
  <c r="P283" i="1"/>
  <c r="R283" i="1"/>
  <c r="L284" i="1"/>
  <c r="M284" i="1"/>
  <c r="N284" i="1"/>
  <c r="P284" i="1"/>
  <c r="R284" i="1"/>
  <c r="L285" i="1"/>
  <c r="M285" i="1"/>
  <c r="N285" i="1"/>
  <c r="P285" i="1"/>
  <c r="R285" i="1"/>
  <c r="L286" i="1"/>
  <c r="M286" i="1"/>
  <c r="N286" i="1"/>
  <c r="P286" i="1"/>
  <c r="R286" i="1"/>
  <c r="L287" i="1"/>
  <c r="M287" i="1"/>
  <c r="N287" i="1"/>
  <c r="P287" i="1"/>
  <c r="R287" i="1"/>
  <c r="L288" i="1"/>
  <c r="M288" i="1"/>
  <c r="N288" i="1"/>
  <c r="P288" i="1"/>
  <c r="R288" i="1"/>
  <c r="L289" i="1"/>
  <c r="M289" i="1"/>
  <c r="N289" i="1"/>
  <c r="P289" i="1"/>
  <c r="R289" i="1"/>
  <c r="L290" i="1"/>
  <c r="M290" i="1"/>
  <c r="N290" i="1"/>
  <c r="P290" i="1"/>
  <c r="R290" i="1"/>
  <c r="L291" i="1"/>
  <c r="M291" i="1"/>
  <c r="N291" i="1"/>
  <c r="P291" i="1"/>
  <c r="R291" i="1"/>
  <c r="L292" i="1"/>
  <c r="M292" i="1"/>
  <c r="N292" i="1"/>
  <c r="P292" i="1"/>
  <c r="R292" i="1"/>
  <c r="L293" i="1"/>
  <c r="M293" i="1"/>
  <c r="N293" i="1"/>
  <c r="P293" i="1"/>
  <c r="R293" i="1"/>
  <c r="L294" i="1"/>
  <c r="M294" i="1"/>
  <c r="N294" i="1"/>
  <c r="P294" i="1"/>
  <c r="R294" i="1"/>
  <c r="L295" i="1"/>
  <c r="M295" i="1"/>
  <c r="N295" i="1"/>
  <c r="P295" i="1"/>
  <c r="R295" i="1"/>
  <c r="L296" i="1"/>
  <c r="M296" i="1"/>
  <c r="N296" i="1"/>
  <c r="P296" i="1"/>
  <c r="R296" i="1"/>
  <c r="L297" i="1"/>
  <c r="M297" i="1"/>
  <c r="N297" i="1"/>
  <c r="P297" i="1"/>
  <c r="R297" i="1"/>
  <c r="L298" i="1"/>
  <c r="M298" i="1"/>
  <c r="N298" i="1"/>
  <c r="P298" i="1"/>
  <c r="R298" i="1"/>
  <c r="L299" i="1"/>
  <c r="M299" i="1"/>
  <c r="N299" i="1"/>
  <c r="P299" i="1"/>
  <c r="R299" i="1"/>
  <c r="L300" i="1"/>
  <c r="M300" i="1"/>
  <c r="N300" i="1"/>
  <c r="P300" i="1"/>
  <c r="R300" i="1"/>
  <c r="L301" i="1"/>
  <c r="M301" i="1"/>
  <c r="N301" i="1"/>
  <c r="P301" i="1"/>
  <c r="R301" i="1"/>
  <c r="L302" i="1"/>
  <c r="M302" i="1"/>
  <c r="N302" i="1"/>
  <c r="P302" i="1"/>
  <c r="R302" i="1"/>
  <c r="L303" i="1"/>
  <c r="M303" i="1"/>
  <c r="N303" i="1"/>
  <c r="P303" i="1"/>
  <c r="R303" i="1"/>
  <c r="L304" i="1"/>
  <c r="M304" i="1"/>
  <c r="N304" i="1"/>
  <c r="P304" i="1"/>
  <c r="R304" i="1"/>
  <c r="L305" i="1"/>
  <c r="M305" i="1"/>
  <c r="N305" i="1"/>
  <c r="P305" i="1"/>
  <c r="R305" i="1"/>
  <c r="L306" i="1"/>
  <c r="M306" i="1"/>
  <c r="N306" i="1"/>
  <c r="P306" i="1"/>
  <c r="R306" i="1"/>
  <c r="L307" i="1"/>
  <c r="M307" i="1"/>
  <c r="N307" i="1"/>
  <c r="P307" i="1"/>
  <c r="R307" i="1"/>
  <c r="L308" i="1"/>
  <c r="M308" i="1"/>
  <c r="N308" i="1"/>
  <c r="P308" i="1"/>
  <c r="R308" i="1"/>
  <c r="L309" i="1"/>
  <c r="M309" i="1"/>
  <c r="N309" i="1"/>
  <c r="P309" i="1"/>
  <c r="R309" i="1"/>
  <c r="L310" i="1"/>
  <c r="M310" i="1"/>
  <c r="N310" i="1"/>
  <c r="P310" i="1"/>
  <c r="R310" i="1"/>
  <c r="L311" i="1"/>
  <c r="M311" i="1"/>
  <c r="N311" i="1"/>
  <c r="P311" i="1"/>
  <c r="R311" i="1"/>
  <c r="L312" i="1"/>
  <c r="M312" i="1"/>
  <c r="N312" i="1"/>
  <c r="P312" i="1"/>
  <c r="R312" i="1"/>
  <c r="L313" i="1"/>
  <c r="M313" i="1"/>
  <c r="N313" i="1"/>
  <c r="P313" i="1"/>
  <c r="R313" i="1"/>
  <c r="L314" i="1"/>
  <c r="M314" i="1"/>
  <c r="N314" i="1"/>
  <c r="P314" i="1"/>
  <c r="R314" i="1"/>
  <c r="L315" i="1"/>
  <c r="M315" i="1"/>
  <c r="N315" i="1"/>
  <c r="P315" i="1"/>
  <c r="R315" i="1"/>
  <c r="L316" i="1"/>
  <c r="M316" i="1"/>
  <c r="N316" i="1"/>
  <c r="P316" i="1"/>
  <c r="R316" i="1"/>
  <c r="L317" i="1"/>
  <c r="M317" i="1"/>
  <c r="N317" i="1"/>
  <c r="P317" i="1"/>
  <c r="R317" i="1"/>
  <c r="L318" i="1"/>
  <c r="M318" i="1"/>
  <c r="N318" i="1"/>
  <c r="P318" i="1"/>
  <c r="R318" i="1"/>
  <c r="L319" i="1"/>
  <c r="M319" i="1"/>
  <c r="N319" i="1"/>
  <c r="P319" i="1"/>
  <c r="R319" i="1"/>
  <c r="L320" i="1"/>
  <c r="M320" i="1"/>
  <c r="N320" i="1"/>
  <c r="P320" i="1"/>
  <c r="R320" i="1"/>
  <c r="L321" i="1"/>
  <c r="M321" i="1"/>
  <c r="N321" i="1"/>
  <c r="P321" i="1"/>
  <c r="R321" i="1"/>
  <c r="L322" i="1"/>
  <c r="M322" i="1"/>
  <c r="N322" i="1"/>
  <c r="P322" i="1"/>
  <c r="R322" i="1"/>
  <c r="L323" i="1"/>
  <c r="M323" i="1"/>
  <c r="N323" i="1"/>
  <c r="P323" i="1"/>
  <c r="R323" i="1"/>
  <c r="L324" i="1"/>
  <c r="M324" i="1"/>
  <c r="N324" i="1"/>
  <c r="P324" i="1"/>
  <c r="R324" i="1"/>
  <c r="L325" i="1"/>
  <c r="M325" i="1"/>
  <c r="N325" i="1"/>
  <c r="P325" i="1"/>
  <c r="R325" i="1"/>
  <c r="L326" i="1"/>
  <c r="M326" i="1"/>
  <c r="N326" i="1"/>
  <c r="P326" i="1"/>
  <c r="R326" i="1"/>
  <c r="L327" i="1"/>
  <c r="M327" i="1"/>
  <c r="N327" i="1"/>
  <c r="P327" i="1"/>
  <c r="R327" i="1"/>
  <c r="L328" i="1"/>
  <c r="M328" i="1"/>
  <c r="N328" i="1"/>
  <c r="P328" i="1"/>
  <c r="R328" i="1"/>
  <c r="L329" i="1"/>
  <c r="M329" i="1"/>
  <c r="N329" i="1"/>
  <c r="P329" i="1"/>
  <c r="R329" i="1"/>
  <c r="L330" i="1"/>
  <c r="M330" i="1"/>
  <c r="N330" i="1"/>
  <c r="P330" i="1"/>
  <c r="R330" i="1"/>
  <c r="L331" i="1"/>
  <c r="M331" i="1"/>
  <c r="N331" i="1"/>
  <c r="P331" i="1"/>
  <c r="R331" i="1"/>
  <c r="L332" i="1"/>
  <c r="M332" i="1"/>
  <c r="N332" i="1"/>
  <c r="P332" i="1"/>
  <c r="R332" i="1"/>
  <c r="L333" i="1"/>
  <c r="M333" i="1"/>
  <c r="N333" i="1"/>
  <c r="P333" i="1"/>
  <c r="R333" i="1"/>
  <c r="L334" i="1"/>
  <c r="M334" i="1"/>
  <c r="N334" i="1"/>
  <c r="P334" i="1"/>
  <c r="R334" i="1"/>
  <c r="L335" i="1"/>
  <c r="M335" i="1"/>
  <c r="N335" i="1"/>
  <c r="P335" i="1"/>
  <c r="R335" i="1"/>
  <c r="L336" i="1"/>
  <c r="M336" i="1"/>
  <c r="N336" i="1"/>
  <c r="P336" i="1"/>
  <c r="R336" i="1"/>
  <c r="L337" i="1"/>
  <c r="M337" i="1"/>
  <c r="N337" i="1"/>
  <c r="P337" i="1"/>
  <c r="R337" i="1"/>
  <c r="L338" i="1"/>
  <c r="M338" i="1"/>
  <c r="N338" i="1"/>
  <c r="P338" i="1"/>
  <c r="R338" i="1"/>
  <c r="L339" i="1"/>
  <c r="M339" i="1"/>
  <c r="N339" i="1"/>
  <c r="P339" i="1"/>
  <c r="R339" i="1"/>
  <c r="L340" i="1"/>
  <c r="M340" i="1"/>
  <c r="N340" i="1"/>
  <c r="P340" i="1"/>
  <c r="R340" i="1"/>
  <c r="L341" i="1"/>
  <c r="M341" i="1"/>
  <c r="N341" i="1"/>
  <c r="P341" i="1"/>
  <c r="R341" i="1"/>
  <c r="L342" i="1"/>
  <c r="M342" i="1"/>
  <c r="N342" i="1"/>
  <c r="P342" i="1"/>
  <c r="R342" i="1"/>
  <c r="L343" i="1"/>
  <c r="M343" i="1"/>
  <c r="N343" i="1"/>
  <c r="P343" i="1"/>
  <c r="R343" i="1"/>
  <c r="L344" i="1"/>
  <c r="M344" i="1"/>
  <c r="N344" i="1"/>
  <c r="P344" i="1"/>
  <c r="R344" i="1"/>
  <c r="L345" i="1"/>
  <c r="M345" i="1"/>
  <c r="N345" i="1"/>
  <c r="P345" i="1"/>
  <c r="R345" i="1"/>
  <c r="L346" i="1"/>
  <c r="M346" i="1"/>
  <c r="N346" i="1"/>
  <c r="P346" i="1"/>
  <c r="R346" i="1"/>
  <c r="L347" i="1"/>
  <c r="M347" i="1"/>
  <c r="N347" i="1"/>
  <c r="P347" i="1"/>
  <c r="R347" i="1"/>
  <c r="L348" i="1"/>
  <c r="M348" i="1"/>
  <c r="N348" i="1"/>
  <c r="P348" i="1"/>
  <c r="R348" i="1"/>
  <c r="L349" i="1"/>
  <c r="M349" i="1"/>
  <c r="N349" i="1"/>
  <c r="P349" i="1"/>
  <c r="R349" i="1"/>
  <c r="L350" i="1"/>
  <c r="M350" i="1"/>
  <c r="N350" i="1"/>
  <c r="P350" i="1"/>
  <c r="R350" i="1"/>
  <c r="L351" i="1"/>
  <c r="M351" i="1"/>
  <c r="N351" i="1"/>
  <c r="P351" i="1"/>
  <c r="R351" i="1"/>
  <c r="L352" i="1"/>
  <c r="M352" i="1"/>
  <c r="N352" i="1"/>
  <c r="P352" i="1"/>
  <c r="R352" i="1"/>
  <c r="R173" i="1"/>
  <c r="P173" i="1"/>
  <c r="N173" i="1"/>
  <c r="M173" i="1"/>
  <c r="L173" i="1"/>
  <c r="N996" i="1"/>
  <c r="M996" i="1"/>
  <c r="L996" i="1"/>
  <c r="N995" i="1"/>
  <c r="M995" i="1"/>
  <c r="L995" i="1"/>
  <c r="N994" i="1"/>
  <c r="M994" i="1"/>
  <c r="L994" i="1"/>
  <c r="N993" i="1"/>
  <c r="M993" i="1"/>
  <c r="L993" i="1"/>
  <c r="N992" i="1"/>
  <c r="M992" i="1"/>
  <c r="L992" i="1"/>
  <c r="N991" i="1"/>
  <c r="M991" i="1"/>
  <c r="L991" i="1"/>
  <c r="N990" i="1"/>
  <c r="M990" i="1"/>
  <c r="L990" i="1"/>
  <c r="N989" i="1"/>
  <c r="M989" i="1"/>
  <c r="L989" i="1"/>
  <c r="N988" i="1"/>
  <c r="M988" i="1"/>
  <c r="L988" i="1"/>
  <c r="N987" i="1"/>
  <c r="M987" i="1"/>
  <c r="L987" i="1"/>
  <c r="N986" i="1"/>
  <c r="M986" i="1"/>
  <c r="L986" i="1"/>
  <c r="N985" i="1"/>
  <c r="M985" i="1"/>
  <c r="L985" i="1"/>
  <c r="N984" i="1"/>
  <c r="M984" i="1"/>
  <c r="L984" i="1"/>
  <c r="N983" i="1"/>
  <c r="M983" i="1"/>
  <c r="L983" i="1"/>
  <c r="N982" i="1"/>
  <c r="M982" i="1"/>
  <c r="L982" i="1"/>
  <c r="N981" i="1"/>
  <c r="M981" i="1"/>
  <c r="L981" i="1"/>
  <c r="N980" i="1"/>
  <c r="M980" i="1"/>
  <c r="L980" i="1"/>
  <c r="N979" i="1"/>
  <c r="M979" i="1"/>
  <c r="L979" i="1"/>
  <c r="N978" i="1"/>
  <c r="M978" i="1"/>
  <c r="L978" i="1"/>
  <c r="N977" i="1"/>
  <c r="M977" i="1"/>
  <c r="L977" i="1"/>
  <c r="N976" i="1"/>
  <c r="M976" i="1"/>
  <c r="L976" i="1"/>
  <c r="N975" i="1"/>
  <c r="M975" i="1"/>
  <c r="L975" i="1"/>
  <c r="N974" i="1"/>
  <c r="M974" i="1"/>
  <c r="L974" i="1"/>
  <c r="N973" i="1"/>
  <c r="M973" i="1"/>
  <c r="L973" i="1"/>
  <c r="N972" i="1"/>
  <c r="M972" i="1"/>
  <c r="L972" i="1"/>
  <c r="N957" i="1"/>
  <c r="M957" i="1"/>
  <c r="L957" i="1"/>
  <c r="N956" i="1"/>
  <c r="M956" i="1"/>
  <c r="L956" i="1"/>
  <c r="N955" i="1"/>
  <c r="M955" i="1"/>
  <c r="L955" i="1"/>
  <c r="N954" i="1"/>
  <c r="M954" i="1"/>
  <c r="L954" i="1"/>
  <c r="N953" i="1"/>
  <c r="M953" i="1"/>
  <c r="L953" i="1"/>
  <c r="N952" i="1"/>
  <c r="M952" i="1"/>
  <c r="L952" i="1"/>
  <c r="N951" i="1"/>
  <c r="M951" i="1"/>
  <c r="L951" i="1"/>
  <c r="N950" i="1"/>
  <c r="M950" i="1"/>
  <c r="L950" i="1"/>
  <c r="N949" i="1"/>
  <c r="M949" i="1"/>
  <c r="L949" i="1"/>
  <c r="N948" i="1"/>
  <c r="M948" i="1"/>
  <c r="L948" i="1"/>
  <c r="N947" i="1"/>
  <c r="M947" i="1"/>
  <c r="L947" i="1"/>
  <c r="N946" i="1"/>
  <c r="M946" i="1"/>
  <c r="L946" i="1"/>
  <c r="N945" i="1"/>
  <c r="M945" i="1"/>
  <c r="L945" i="1"/>
  <c r="N944" i="1"/>
  <c r="M944" i="1"/>
  <c r="L944" i="1"/>
  <c r="N943" i="1"/>
  <c r="M943" i="1"/>
  <c r="L943" i="1"/>
  <c r="N942" i="1"/>
  <c r="M942" i="1"/>
  <c r="L942" i="1"/>
  <c r="N941" i="1"/>
  <c r="M941" i="1"/>
  <c r="L941" i="1"/>
  <c r="N940" i="1"/>
  <c r="M940" i="1"/>
  <c r="L940" i="1"/>
  <c r="N939" i="1"/>
  <c r="M939" i="1"/>
  <c r="L939" i="1"/>
  <c r="N938" i="1"/>
  <c r="M938" i="1"/>
  <c r="L938" i="1"/>
  <c r="N937" i="1"/>
  <c r="M937" i="1"/>
  <c r="L937" i="1"/>
  <c r="N936" i="1"/>
  <c r="M936" i="1"/>
  <c r="L936" i="1"/>
  <c r="N935" i="1"/>
  <c r="M935" i="1"/>
  <c r="L935" i="1"/>
  <c r="N934" i="1"/>
  <c r="M934" i="1"/>
  <c r="L934" i="1"/>
  <c r="N933" i="1"/>
  <c r="M933" i="1"/>
  <c r="L933" i="1"/>
  <c r="N932" i="1"/>
  <c r="M932" i="1"/>
  <c r="L932" i="1"/>
  <c r="N931" i="1"/>
  <c r="M931" i="1"/>
  <c r="L931" i="1"/>
  <c r="N930" i="1"/>
  <c r="M930" i="1"/>
  <c r="L930" i="1"/>
  <c r="N929" i="1"/>
  <c r="M929" i="1"/>
  <c r="L929" i="1"/>
  <c r="N928" i="1"/>
  <c r="M928" i="1"/>
  <c r="L928" i="1"/>
  <c r="N927" i="1"/>
  <c r="M927" i="1"/>
  <c r="L927" i="1"/>
  <c r="N926" i="1"/>
  <c r="M926" i="1"/>
  <c r="L926" i="1"/>
  <c r="N925" i="1"/>
  <c r="M925" i="1"/>
  <c r="L925" i="1"/>
  <c r="N924" i="1"/>
  <c r="M924" i="1"/>
  <c r="L924" i="1"/>
  <c r="N923" i="1"/>
  <c r="M923" i="1"/>
  <c r="L923" i="1"/>
  <c r="N922" i="1"/>
  <c r="M922" i="1"/>
  <c r="L922" i="1"/>
  <c r="N921" i="1"/>
  <c r="M921" i="1"/>
  <c r="L921" i="1"/>
  <c r="N920" i="1"/>
  <c r="M920" i="1"/>
  <c r="L920" i="1"/>
  <c r="N919" i="1"/>
  <c r="M919" i="1"/>
  <c r="L919" i="1"/>
  <c r="N918" i="1"/>
  <c r="M918" i="1"/>
  <c r="L918" i="1"/>
  <c r="N917" i="1"/>
  <c r="M917" i="1"/>
  <c r="L917" i="1"/>
  <c r="N916" i="1"/>
  <c r="M916" i="1"/>
  <c r="L916" i="1"/>
  <c r="N915" i="1"/>
  <c r="M915" i="1"/>
  <c r="L915" i="1"/>
  <c r="N914" i="1"/>
  <c r="M914" i="1"/>
  <c r="L914" i="1"/>
  <c r="N913" i="1"/>
  <c r="M913" i="1"/>
  <c r="L913" i="1"/>
  <c r="N912" i="1"/>
  <c r="M912" i="1"/>
  <c r="L912" i="1"/>
  <c r="N911" i="1"/>
  <c r="M911" i="1"/>
  <c r="L911" i="1"/>
  <c r="N910" i="1"/>
  <c r="M910" i="1"/>
  <c r="L910" i="1"/>
  <c r="N909" i="1"/>
  <c r="M909" i="1"/>
  <c r="L909" i="1"/>
  <c r="N908" i="1"/>
  <c r="M908" i="1"/>
  <c r="L908" i="1"/>
  <c r="N907" i="1"/>
  <c r="M907" i="1"/>
  <c r="L907" i="1"/>
  <c r="N906" i="1"/>
  <c r="M906" i="1"/>
  <c r="L906" i="1"/>
  <c r="N905" i="1"/>
  <c r="M905" i="1"/>
  <c r="L905" i="1"/>
  <c r="N904" i="1"/>
  <c r="M904" i="1"/>
  <c r="L904" i="1"/>
  <c r="N903" i="1"/>
  <c r="M903" i="1"/>
  <c r="L903" i="1"/>
  <c r="N902" i="1"/>
  <c r="M902" i="1"/>
  <c r="L902" i="1"/>
  <c r="N901" i="1"/>
  <c r="M901" i="1"/>
  <c r="L901" i="1"/>
  <c r="N900" i="1"/>
  <c r="M900" i="1"/>
  <c r="L900" i="1"/>
  <c r="N899" i="1"/>
  <c r="M899" i="1"/>
  <c r="L899" i="1"/>
  <c r="N898" i="1"/>
  <c r="M898" i="1"/>
  <c r="L898" i="1"/>
  <c r="N897" i="1"/>
  <c r="M897" i="1"/>
  <c r="L897" i="1"/>
  <c r="N896" i="1"/>
  <c r="M896" i="1"/>
  <c r="L896" i="1"/>
  <c r="N895" i="1"/>
  <c r="M895" i="1"/>
  <c r="L895" i="1"/>
  <c r="N838" i="1"/>
  <c r="M838" i="1"/>
  <c r="L838" i="1"/>
  <c r="N837" i="1"/>
  <c r="M837" i="1"/>
  <c r="L837" i="1"/>
  <c r="N836" i="1"/>
  <c r="M836" i="1"/>
  <c r="L836" i="1"/>
  <c r="N835" i="1"/>
  <c r="M835" i="1"/>
  <c r="L835" i="1"/>
  <c r="N834" i="1"/>
  <c r="M834" i="1"/>
  <c r="L834" i="1"/>
  <c r="N833" i="1"/>
  <c r="M833" i="1"/>
  <c r="L833" i="1"/>
  <c r="N832" i="1"/>
  <c r="M832" i="1"/>
  <c r="L832" i="1"/>
  <c r="N831" i="1"/>
  <c r="M831" i="1"/>
  <c r="L831" i="1"/>
  <c r="N830" i="1"/>
  <c r="M830" i="1"/>
  <c r="L830" i="1"/>
  <c r="N829" i="1"/>
  <c r="M829" i="1"/>
  <c r="L829" i="1"/>
  <c r="N828" i="1"/>
  <c r="M828" i="1"/>
  <c r="L828" i="1"/>
  <c r="N827" i="1"/>
  <c r="M827" i="1"/>
  <c r="L827" i="1"/>
  <c r="N826" i="1"/>
  <c r="M826" i="1"/>
  <c r="L826" i="1"/>
  <c r="N825" i="1"/>
  <c r="M825" i="1"/>
  <c r="L825" i="1"/>
  <c r="N824" i="1"/>
  <c r="M824" i="1"/>
  <c r="L824" i="1"/>
  <c r="N823" i="1"/>
  <c r="M823" i="1"/>
  <c r="L823" i="1"/>
  <c r="N822" i="1"/>
  <c r="M822" i="1"/>
  <c r="L822" i="1"/>
  <c r="N821" i="1"/>
  <c r="M821" i="1"/>
  <c r="L821" i="1"/>
  <c r="N820" i="1"/>
  <c r="M820" i="1"/>
  <c r="L820" i="1"/>
  <c r="N819" i="1"/>
  <c r="M819" i="1"/>
  <c r="L819" i="1"/>
  <c r="N818" i="1"/>
  <c r="M818" i="1"/>
  <c r="L818" i="1"/>
  <c r="N817" i="1"/>
  <c r="M817" i="1"/>
  <c r="L817" i="1"/>
  <c r="N816" i="1"/>
  <c r="M816" i="1"/>
  <c r="L816" i="1"/>
  <c r="N815" i="1"/>
  <c r="M815" i="1"/>
  <c r="L815" i="1"/>
  <c r="N814" i="1"/>
  <c r="M814" i="1"/>
  <c r="L814" i="1"/>
  <c r="N813" i="1"/>
  <c r="M813" i="1"/>
  <c r="L813" i="1"/>
  <c r="N812" i="1"/>
  <c r="M812" i="1"/>
  <c r="L812" i="1"/>
  <c r="N811" i="1"/>
  <c r="M811" i="1"/>
  <c r="L811" i="1"/>
  <c r="N810" i="1"/>
  <c r="M810" i="1"/>
  <c r="L810" i="1"/>
  <c r="N809" i="1"/>
  <c r="M809" i="1"/>
  <c r="L809" i="1"/>
  <c r="N677" i="1"/>
  <c r="M677" i="1"/>
  <c r="L677" i="1"/>
  <c r="N676" i="1"/>
  <c r="M676" i="1"/>
  <c r="L676" i="1"/>
  <c r="N675" i="1"/>
  <c r="M675" i="1"/>
  <c r="L675" i="1"/>
  <c r="N674" i="1"/>
  <c r="M674" i="1"/>
  <c r="L674" i="1"/>
  <c r="N673" i="1"/>
  <c r="M673" i="1"/>
  <c r="L673" i="1"/>
  <c r="N672" i="1"/>
  <c r="M672" i="1"/>
  <c r="L672" i="1"/>
  <c r="N671" i="1"/>
  <c r="M671" i="1"/>
  <c r="L671" i="1"/>
  <c r="N670" i="1"/>
  <c r="M670" i="1"/>
  <c r="L670" i="1"/>
  <c r="N669" i="1"/>
  <c r="M669" i="1"/>
  <c r="L669" i="1"/>
  <c r="N668" i="1"/>
  <c r="M668" i="1"/>
  <c r="L668" i="1"/>
  <c r="N667" i="1"/>
  <c r="M667" i="1"/>
  <c r="L667" i="1"/>
  <c r="N666" i="1"/>
  <c r="M666" i="1"/>
  <c r="L666" i="1"/>
  <c r="N665" i="1"/>
  <c r="M665" i="1"/>
  <c r="L665" i="1"/>
  <c r="N664" i="1"/>
  <c r="M664" i="1"/>
  <c r="L664" i="1"/>
  <c r="N663" i="1"/>
  <c r="M663" i="1"/>
  <c r="L663" i="1"/>
  <c r="N662" i="1"/>
  <c r="M662" i="1"/>
  <c r="L662" i="1"/>
  <c r="N661" i="1"/>
  <c r="M661" i="1"/>
  <c r="L661" i="1"/>
  <c r="N660" i="1"/>
  <c r="M660" i="1"/>
  <c r="L660" i="1"/>
  <c r="N659" i="1"/>
  <c r="M659" i="1"/>
  <c r="L659" i="1"/>
  <c r="N658" i="1"/>
  <c r="M658" i="1"/>
  <c r="L658" i="1"/>
  <c r="N657" i="1"/>
  <c r="M657" i="1"/>
  <c r="L657" i="1"/>
  <c r="N656" i="1"/>
  <c r="M656" i="1"/>
  <c r="L656" i="1"/>
  <c r="N655" i="1"/>
  <c r="M655" i="1"/>
  <c r="L655" i="1"/>
  <c r="N654" i="1"/>
  <c r="M654" i="1"/>
  <c r="L654" i="1"/>
  <c r="N653" i="1"/>
  <c r="M653" i="1"/>
  <c r="L653" i="1"/>
  <c r="N652" i="1"/>
  <c r="M652" i="1"/>
  <c r="L652" i="1"/>
  <c r="N651" i="1"/>
  <c r="M651" i="1"/>
  <c r="L651" i="1"/>
  <c r="N650" i="1"/>
  <c r="M650" i="1"/>
  <c r="L650" i="1"/>
  <c r="N649" i="1"/>
  <c r="M649" i="1"/>
  <c r="L649" i="1"/>
  <c r="N648" i="1"/>
  <c r="M648" i="1"/>
  <c r="L648" i="1"/>
  <c r="N647" i="1"/>
  <c r="M647" i="1"/>
  <c r="L647" i="1"/>
  <c r="N646" i="1"/>
  <c r="M646" i="1"/>
  <c r="L646" i="1"/>
  <c r="N645" i="1"/>
  <c r="M645" i="1"/>
  <c r="L645" i="1"/>
  <c r="N644" i="1"/>
  <c r="M644" i="1"/>
  <c r="L644" i="1"/>
  <c r="N643" i="1"/>
  <c r="M643" i="1"/>
  <c r="L643" i="1"/>
  <c r="N642" i="1"/>
  <c r="M642" i="1"/>
  <c r="L642" i="1"/>
  <c r="N641" i="1"/>
  <c r="M641" i="1"/>
  <c r="L641" i="1"/>
  <c r="N640" i="1"/>
  <c r="M640" i="1"/>
  <c r="L640" i="1"/>
  <c r="N639" i="1"/>
  <c r="M639" i="1"/>
  <c r="L639" i="1"/>
  <c r="N638" i="1"/>
  <c r="M638" i="1"/>
  <c r="L638" i="1"/>
  <c r="N637" i="1"/>
  <c r="M637" i="1"/>
  <c r="L637" i="1"/>
  <c r="N636" i="1"/>
  <c r="M636" i="1"/>
  <c r="L636" i="1"/>
  <c r="N635" i="1"/>
  <c r="M635" i="1"/>
  <c r="L635" i="1"/>
  <c r="N634" i="1"/>
  <c r="M634" i="1"/>
  <c r="L634" i="1"/>
  <c r="N633" i="1"/>
  <c r="M633" i="1"/>
  <c r="L633" i="1"/>
  <c r="N632" i="1"/>
  <c r="M632" i="1"/>
  <c r="L632" i="1"/>
  <c r="N631" i="1"/>
  <c r="M631" i="1"/>
  <c r="L631" i="1"/>
  <c r="N630" i="1"/>
  <c r="M630" i="1"/>
  <c r="L630" i="1"/>
  <c r="N629" i="1"/>
  <c r="M629" i="1"/>
  <c r="L629" i="1"/>
  <c r="N628" i="1"/>
  <c r="M628" i="1"/>
  <c r="L628" i="1"/>
  <c r="N627" i="1"/>
  <c r="M627" i="1"/>
  <c r="L627" i="1"/>
  <c r="N626" i="1"/>
  <c r="M626" i="1"/>
  <c r="L626" i="1"/>
  <c r="N625" i="1"/>
  <c r="M625" i="1"/>
  <c r="L625" i="1"/>
  <c r="N624" i="1"/>
  <c r="M624" i="1"/>
  <c r="L624" i="1"/>
  <c r="N623" i="1"/>
  <c r="M623" i="1"/>
  <c r="L623" i="1"/>
  <c r="N622" i="1"/>
  <c r="M622" i="1"/>
  <c r="L622" i="1"/>
  <c r="N621" i="1"/>
  <c r="M621" i="1"/>
  <c r="L621" i="1"/>
  <c r="N620" i="1"/>
  <c r="M620" i="1"/>
  <c r="L620" i="1"/>
  <c r="N619" i="1"/>
  <c r="M619" i="1"/>
  <c r="L619" i="1"/>
  <c r="N618" i="1"/>
  <c r="M618" i="1"/>
  <c r="L618" i="1"/>
  <c r="N617" i="1"/>
  <c r="M617" i="1"/>
  <c r="L617" i="1"/>
  <c r="N616" i="1"/>
  <c r="M616" i="1"/>
  <c r="L616" i="1"/>
  <c r="N615" i="1"/>
  <c r="M615" i="1"/>
  <c r="L615" i="1"/>
  <c r="N614" i="1"/>
  <c r="M614" i="1"/>
  <c r="L614" i="1"/>
  <c r="N613" i="1"/>
  <c r="M613" i="1"/>
  <c r="L613" i="1"/>
  <c r="N612" i="1"/>
  <c r="M612" i="1"/>
  <c r="L612" i="1"/>
  <c r="N611" i="1"/>
  <c r="M611" i="1"/>
  <c r="L611" i="1"/>
  <c r="N610" i="1"/>
  <c r="M610" i="1"/>
  <c r="L610" i="1"/>
  <c r="N609" i="1"/>
  <c r="M609" i="1"/>
  <c r="L609" i="1"/>
  <c r="N608" i="1"/>
  <c r="M608" i="1"/>
  <c r="L608" i="1"/>
  <c r="N607" i="1"/>
  <c r="M607" i="1"/>
  <c r="L607" i="1"/>
  <c r="N606" i="1"/>
  <c r="M606" i="1"/>
  <c r="L606" i="1"/>
  <c r="N605" i="1"/>
  <c r="M605" i="1"/>
  <c r="L605" i="1"/>
  <c r="N604" i="1"/>
  <c r="M604" i="1"/>
  <c r="L604" i="1"/>
  <c r="N603" i="1"/>
  <c r="M603" i="1"/>
  <c r="L603" i="1"/>
  <c r="N602" i="1"/>
  <c r="M602" i="1"/>
  <c r="L602" i="1"/>
  <c r="N601" i="1"/>
  <c r="M601" i="1"/>
  <c r="L601" i="1"/>
  <c r="N600" i="1"/>
  <c r="M600" i="1"/>
  <c r="L600" i="1"/>
  <c r="N599" i="1"/>
  <c r="M599" i="1"/>
  <c r="L599" i="1"/>
  <c r="N598" i="1"/>
  <c r="M598" i="1"/>
  <c r="L598" i="1"/>
  <c r="N597" i="1"/>
  <c r="M597" i="1"/>
  <c r="L597" i="1"/>
  <c r="N596" i="1"/>
  <c r="M596" i="1"/>
  <c r="L596" i="1"/>
  <c r="N595" i="1"/>
  <c r="M595" i="1"/>
  <c r="L595" i="1"/>
  <c r="N594" i="1"/>
  <c r="M594" i="1"/>
  <c r="L594" i="1"/>
  <c r="N593" i="1"/>
  <c r="M593" i="1"/>
  <c r="L593" i="1"/>
  <c r="N592" i="1"/>
  <c r="M592" i="1"/>
  <c r="L592" i="1"/>
  <c r="N591" i="1"/>
  <c r="M591" i="1"/>
  <c r="L591" i="1"/>
  <c r="N590" i="1"/>
  <c r="M590" i="1"/>
  <c r="L590" i="1"/>
  <c r="N589" i="1"/>
  <c r="M589" i="1"/>
  <c r="L589" i="1"/>
  <c r="N588" i="1"/>
  <c r="M588" i="1"/>
  <c r="L588" i="1"/>
  <c r="N587" i="1"/>
  <c r="M587" i="1"/>
  <c r="L587" i="1"/>
  <c r="N586" i="1"/>
  <c r="M586" i="1"/>
  <c r="L586" i="1"/>
  <c r="N585" i="1"/>
  <c r="M585" i="1"/>
  <c r="L585" i="1"/>
  <c r="N584" i="1"/>
  <c r="M584" i="1"/>
  <c r="L584" i="1"/>
  <c r="N583" i="1"/>
  <c r="M583" i="1"/>
  <c r="L583" i="1"/>
  <c r="N582" i="1"/>
  <c r="M582" i="1"/>
  <c r="L582" i="1"/>
  <c r="N581" i="1"/>
  <c r="M581" i="1"/>
  <c r="L581" i="1"/>
  <c r="N580" i="1"/>
  <c r="M580" i="1"/>
  <c r="L580" i="1"/>
  <c r="N579" i="1"/>
  <c r="M579" i="1"/>
  <c r="L579" i="1"/>
  <c r="N578" i="1"/>
  <c r="M578" i="1"/>
  <c r="L578" i="1"/>
  <c r="N577" i="1"/>
  <c r="M577" i="1"/>
  <c r="L577" i="1"/>
  <c r="N576" i="1"/>
  <c r="M576" i="1"/>
  <c r="L576" i="1"/>
  <c r="N575" i="1"/>
  <c r="M575" i="1"/>
  <c r="L575" i="1"/>
  <c r="N574" i="1"/>
  <c r="M574" i="1"/>
  <c r="L574" i="1"/>
  <c r="N573" i="1"/>
  <c r="M573" i="1"/>
  <c r="L573" i="1"/>
  <c r="N572" i="1"/>
  <c r="M572" i="1"/>
  <c r="L572" i="1"/>
  <c r="N571" i="1"/>
  <c r="M571" i="1"/>
  <c r="L571" i="1"/>
  <c r="N570" i="1"/>
  <c r="M570" i="1"/>
  <c r="L570" i="1"/>
  <c r="N569" i="1"/>
  <c r="M569" i="1"/>
  <c r="L569" i="1"/>
  <c r="N568" i="1"/>
  <c r="M568" i="1"/>
  <c r="L568" i="1"/>
  <c r="N567" i="1"/>
  <c r="M567" i="1"/>
  <c r="L567" i="1"/>
  <c r="N566" i="1"/>
  <c r="M566" i="1"/>
  <c r="L566" i="1"/>
  <c r="N565" i="1"/>
  <c r="M565" i="1"/>
  <c r="L565" i="1"/>
  <c r="N564" i="1"/>
  <c r="M564" i="1"/>
  <c r="L564" i="1"/>
  <c r="N563" i="1"/>
  <c r="M563" i="1"/>
  <c r="L563" i="1"/>
  <c r="N562" i="1"/>
  <c r="M562" i="1"/>
  <c r="L562" i="1"/>
  <c r="N561" i="1"/>
  <c r="M561" i="1"/>
  <c r="L561" i="1"/>
  <c r="N560" i="1"/>
  <c r="M560" i="1"/>
  <c r="L560" i="1"/>
  <c r="N559" i="1"/>
  <c r="M559" i="1"/>
  <c r="L559" i="1"/>
  <c r="N558" i="1"/>
  <c r="M558" i="1"/>
  <c r="L558" i="1"/>
  <c r="N557" i="1"/>
  <c r="M557" i="1"/>
  <c r="L557" i="1"/>
  <c r="N556" i="1"/>
  <c r="M556" i="1"/>
  <c r="L556" i="1"/>
  <c r="N555" i="1"/>
  <c r="M555" i="1"/>
  <c r="L555" i="1"/>
  <c r="N554" i="1"/>
  <c r="M554" i="1"/>
  <c r="L554" i="1"/>
  <c r="N553" i="1"/>
  <c r="M553" i="1"/>
  <c r="L553" i="1"/>
  <c r="N552" i="1"/>
  <c r="M552" i="1"/>
  <c r="L552" i="1"/>
  <c r="N551" i="1"/>
  <c r="M551" i="1"/>
  <c r="L551" i="1"/>
  <c r="N550" i="1"/>
  <c r="M550" i="1"/>
  <c r="L550" i="1"/>
  <c r="N549" i="1"/>
  <c r="M549" i="1"/>
  <c r="L549" i="1"/>
  <c r="N548" i="1"/>
  <c r="M548" i="1"/>
  <c r="L548" i="1"/>
  <c r="N547" i="1"/>
  <c r="M547" i="1"/>
  <c r="L547" i="1"/>
  <c r="N546" i="1"/>
  <c r="M546" i="1"/>
  <c r="L546" i="1"/>
  <c r="N545" i="1"/>
  <c r="M545" i="1"/>
  <c r="L545" i="1"/>
  <c r="N544" i="1"/>
  <c r="M544" i="1"/>
  <c r="L544" i="1"/>
  <c r="N543" i="1"/>
  <c r="M543" i="1"/>
  <c r="L543" i="1"/>
  <c r="N542" i="1"/>
  <c r="M542" i="1"/>
  <c r="L542" i="1"/>
  <c r="N541" i="1"/>
  <c r="M541" i="1"/>
  <c r="L541" i="1"/>
  <c r="N540" i="1"/>
  <c r="M540" i="1"/>
  <c r="L540" i="1"/>
  <c r="N539" i="1"/>
  <c r="M539" i="1"/>
  <c r="L539" i="1"/>
  <c r="N538" i="1"/>
  <c r="M538" i="1"/>
  <c r="L538" i="1"/>
  <c r="N537" i="1"/>
  <c r="M537" i="1"/>
  <c r="L537" i="1"/>
  <c r="N536" i="1"/>
  <c r="M536" i="1"/>
  <c r="L536" i="1"/>
  <c r="N535" i="1"/>
  <c r="M535" i="1"/>
  <c r="L535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  <c r="K1027" i="1"/>
  <c r="J1027" i="1"/>
  <c r="I1027" i="1"/>
  <c r="H1027" i="1"/>
  <c r="G1027" i="1"/>
  <c r="K1026" i="1"/>
  <c r="J1026" i="1"/>
  <c r="I1026" i="1"/>
  <c r="H1026" i="1"/>
  <c r="G1026" i="1"/>
  <c r="K1025" i="1"/>
  <c r="J1025" i="1"/>
  <c r="I1025" i="1"/>
  <c r="H1025" i="1"/>
  <c r="G1025" i="1"/>
  <c r="K1024" i="1"/>
  <c r="J1024" i="1"/>
  <c r="I1024" i="1"/>
  <c r="H1024" i="1"/>
  <c r="G1024" i="1"/>
  <c r="K1023" i="1"/>
  <c r="J1023" i="1"/>
  <c r="I1023" i="1"/>
  <c r="H1023" i="1"/>
  <c r="G1023" i="1"/>
  <c r="K1022" i="1"/>
  <c r="J1022" i="1"/>
  <c r="I1022" i="1"/>
  <c r="H1022" i="1"/>
  <c r="G1022" i="1"/>
  <c r="K1021" i="1"/>
  <c r="J1021" i="1"/>
  <c r="I1021" i="1"/>
  <c r="H1021" i="1"/>
  <c r="G1021" i="1"/>
  <c r="K1020" i="1"/>
  <c r="J1020" i="1"/>
  <c r="I1020" i="1"/>
  <c r="H1020" i="1"/>
  <c r="G1020" i="1"/>
  <c r="K1019" i="1"/>
  <c r="J1019" i="1"/>
  <c r="I1019" i="1"/>
  <c r="H1019" i="1"/>
  <c r="G1019" i="1"/>
  <c r="K1018" i="1"/>
  <c r="J1018" i="1"/>
  <c r="I1018" i="1"/>
  <c r="H1018" i="1"/>
  <c r="G1018" i="1"/>
  <c r="K1017" i="1"/>
  <c r="J1017" i="1"/>
  <c r="I1017" i="1"/>
  <c r="H1017" i="1"/>
  <c r="G1017" i="1"/>
  <c r="K1016" i="1"/>
  <c r="J1016" i="1"/>
  <c r="I1016" i="1"/>
  <c r="H1016" i="1"/>
  <c r="G1016" i="1"/>
  <c r="K1015" i="1"/>
  <c r="J1015" i="1"/>
  <c r="I1015" i="1"/>
  <c r="H1015" i="1"/>
  <c r="G1015" i="1"/>
  <c r="K1014" i="1"/>
  <c r="J1014" i="1"/>
  <c r="I1014" i="1"/>
  <c r="H1014" i="1"/>
  <c r="G1014" i="1"/>
  <c r="K1013" i="1"/>
  <c r="J1013" i="1"/>
  <c r="I1013" i="1"/>
  <c r="H1013" i="1"/>
  <c r="G1013" i="1"/>
  <c r="K1012" i="1"/>
  <c r="J1012" i="1"/>
  <c r="I1012" i="1"/>
  <c r="H1012" i="1"/>
  <c r="G1012" i="1"/>
  <c r="K1011" i="1"/>
  <c r="J1011" i="1"/>
  <c r="I1011" i="1"/>
  <c r="H1011" i="1"/>
  <c r="G1011" i="1"/>
  <c r="K1010" i="1"/>
  <c r="J1010" i="1"/>
  <c r="I1010" i="1"/>
  <c r="H1010" i="1"/>
  <c r="G1010" i="1"/>
  <c r="K1009" i="1"/>
  <c r="J1009" i="1"/>
  <c r="I1009" i="1"/>
  <c r="H1009" i="1"/>
  <c r="G1009" i="1"/>
  <c r="K1008" i="1"/>
  <c r="J1008" i="1"/>
  <c r="I1008" i="1"/>
  <c r="H1008" i="1"/>
  <c r="G1008" i="1"/>
  <c r="K1007" i="1"/>
  <c r="J1007" i="1"/>
  <c r="I1007" i="1"/>
  <c r="H1007" i="1"/>
  <c r="G1007" i="1"/>
  <c r="K1006" i="1"/>
  <c r="J1006" i="1"/>
  <c r="I1006" i="1"/>
  <c r="H1006" i="1"/>
  <c r="G1006" i="1"/>
  <c r="K1005" i="1"/>
  <c r="J1005" i="1"/>
  <c r="I1005" i="1"/>
  <c r="H1005" i="1"/>
  <c r="G1005" i="1"/>
  <c r="K1004" i="1"/>
  <c r="J1004" i="1"/>
  <c r="I1004" i="1"/>
  <c r="H1004" i="1"/>
  <c r="G1004" i="1"/>
  <c r="K1003" i="1"/>
  <c r="J1003" i="1"/>
  <c r="I1003" i="1"/>
  <c r="H1003" i="1"/>
  <c r="G1003" i="1"/>
  <c r="K1002" i="1"/>
  <c r="J1002" i="1"/>
  <c r="I1002" i="1"/>
  <c r="H1002" i="1"/>
  <c r="G1002" i="1"/>
  <c r="K1001" i="1"/>
  <c r="J1001" i="1"/>
  <c r="I1001" i="1"/>
  <c r="H1001" i="1"/>
  <c r="G1001" i="1"/>
  <c r="K1000" i="1"/>
  <c r="J1000" i="1"/>
  <c r="I1000" i="1"/>
  <c r="H1000" i="1"/>
  <c r="G1000" i="1"/>
  <c r="K999" i="1"/>
  <c r="J999" i="1"/>
  <c r="I999" i="1"/>
  <c r="H999" i="1"/>
  <c r="G999" i="1"/>
  <c r="K998" i="1"/>
  <c r="J998" i="1"/>
  <c r="I998" i="1"/>
  <c r="H998" i="1"/>
  <c r="G998" i="1"/>
  <c r="K997" i="1"/>
  <c r="J997" i="1"/>
  <c r="I997" i="1"/>
  <c r="H997" i="1"/>
  <c r="G997" i="1"/>
  <c r="K838" i="1"/>
  <c r="J838" i="1"/>
  <c r="I838" i="1"/>
  <c r="H838" i="1"/>
  <c r="G838" i="1"/>
  <c r="K837" i="1"/>
  <c r="J837" i="1"/>
  <c r="I837" i="1"/>
  <c r="H837" i="1"/>
  <c r="G837" i="1"/>
  <c r="K836" i="1"/>
  <c r="J836" i="1"/>
  <c r="I836" i="1"/>
  <c r="H836" i="1"/>
  <c r="G836" i="1"/>
  <c r="K835" i="1"/>
  <c r="J835" i="1"/>
  <c r="I835" i="1"/>
  <c r="H835" i="1"/>
  <c r="G835" i="1"/>
  <c r="K834" i="1"/>
  <c r="J834" i="1"/>
  <c r="I834" i="1"/>
  <c r="H834" i="1"/>
  <c r="G834" i="1"/>
  <c r="K833" i="1"/>
  <c r="J833" i="1"/>
  <c r="I833" i="1"/>
  <c r="H833" i="1"/>
  <c r="G833" i="1"/>
  <c r="K832" i="1"/>
  <c r="J832" i="1"/>
  <c r="I832" i="1"/>
  <c r="H832" i="1"/>
  <c r="G832" i="1"/>
  <c r="K831" i="1"/>
  <c r="J831" i="1"/>
  <c r="I831" i="1"/>
  <c r="H831" i="1"/>
  <c r="G831" i="1"/>
  <c r="K830" i="1"/>
  <c r="J830" i="1"/>
  <c r="I830" i="1"/>
  <c r="H830" i="1"/>
  <c r="G830" i="1"/>
  <c r="K829" i="1"/>
  <c r="J829" i="1"/>
  <c r="I829" i="1"/>
  <c r="H829" i="1"/>
  <c r="G829" i="1"/>
  <c r="K828" i="1"/>
  <c r="J828" i="1"/>
  <c r="I828" i="1"/>
  <c r="H828" i="1"/>
  <c r="G828" i="1"/>
  <c r="K827" i="1"/>
  <c r="J827" i="1"/>
  <c r="I827" i="1"/>
  <c r="H827" i="1"/>
  <c r="G827" i="1"/>
  <c r="K826" i="1"/>
  <c r="J826" i="1"/>
  <c r="I826" i="1"/>
  <c r="H826" i="1"/>
  <c r="G826" i="1"/>
  <c r="K825" i="1"/>
  <c r="J825" i="1"/>
  <c r="I825" i="1"/>
  <c r="H825" i="1"/>
  <c r="G825" i="1"/>
  <c r="K824" i="1"/>
  <c r="J824" i="1"/>
  <c r="I824" i="1"/>
  <c r="H824" i="1"/>
  <c r="G824" i="1"/>
  <c r="K823" i="1"/>
  <c r="J823" i="1"/>
  <c r="I823" i="1"/>
  <c r="H823" i="1"/>
  <c r="G823" i="1"/>
  <c r="K822" i="1"/>
  <c r="J822" i="1"/>
  <c r="I822" i="1"/>
  <c r="H822" i="1"/>
  <c r="G822" i="1"/>
  <c r="K821" i="1"/>
  <c r="J821" i="1"/>
  <c r="I821" i="1"/>
  <c r="H821" i="1"/>
  <c r="G821" i="1"/>
  <c r="K820" i="1"/>
  <c r="J820" i="1"/>
  <c r="I820" i="1"/>
  <c r="H820" i="1"/>
  <c r="G820" i="1"/>
  <c r="K819" i="1"/>
  <c r="J819" i="1"/>
  <c r="I819" i="1"/>
  <c r="H819" i="1"/>
  <c r="G819" i="1"/>
  <c r="K818" i="1"/>
  <c r="J818" i="1"/>
  <c r="I818" i="1"/>
  <c r="H818" i="1"/>
  <c r="G818" i="1"/>
  <c r="K817" i="1"/>
  <c r="J817" i="1"/>
  <c r="I817" i="1"/>
  <c r="H817" i="1"/>
  <c r="G817" i="1"/>
  <c r="K816" i="1"/>
  <c r="J816" i="1"/>
  <c r="I816" i="1"/>
  <c r="H816" i="1"/>
  <c r="G816" i="1"/>
  <c r="K815" i="1"/>
  <c r="J815" i="1"/>
  <c r="I815" i="1"/>
  <c r="H815" i="1"/>
  <c r="G815" i="1"/>
  <c r="K814" i="1"/>
  <c r="J814" i="1"/>
  <c r="I814" i="1"/>
  <c r="H814" i="1"/>
  <c r="G814" i="1"/>
  <c r="K813" i="1"/>
  <c r="J813" i="1"/>
  <c r="I813" i="1"/>
  <c r="H813" i="1"/>
  <c r="G813" i="1"/>
  <c r="K812" i="1"/>
  <c r="J812" i="1"/>
  <c r="I812" i="1"/>
  <c r="H812" i="1"/>
  <c r="G812" i="1"/>
  <c r="K811" i="1"/>
  <c r="J811" i="1"/>
  <c r="I811" i="1"/>
  <c r="H811" i="1"/>
  <c r="G811" i="1"/>
  <c r="K810" i="1"/>
  <c r="J810" i="1"/>
  <c r="I810" i="1"/>
  <c r="H810" i="1"/>
  <c r="G810" i="1"/>
  <c r="K809" i="1"/>
  <c r="J809" i="1"/>
  <c r="I809" i="1"/>
  <c r="H809" i="1"/>
  <c r="G809" i="1"/>
  <c r="K808" i="1"/>
  <c r="J808" i="1"/>
  <c r="I808" i="1"/>
  <c r="H808" i="1"/>
  <c r="G808" i="1"/>
  <c r="K807" i="1"/>
  <c r="J807" i="1"/>
  <c r="I807" i="1"/>
  <c r="H807" i="1"/>
  <c r="G807" i="1"/>
  <c r="K806" i="1"/>
  <c r="J806" i="1"/>
  <c r="I806" i="1"/>
  <c r="H806" i="1"/>
  <c r="G806" i="1"/>
  <c r="K805" i="1"/>
  <c r="J805" i="1"/>
  <c r="I805" i="1"/>
  <c r="H805" i="1"/>
  <c r="G805" i="1"/>
  <c r="K804" i="1"/>
  <c r="J804" i="1"/>
  <c r="I804" i="1"/>
  <c r="H804" i="1"/>
  <c r="G804" i="1"/>
  <c r="K803" i="1"/>
  <c r="J803" i="1"/>
  <c r="I803" i="1"/>
  <c r="H803" i="1"/>
  <c r="G803" i="1"/>
  <c r="K802" i="1"/>
  <c r="J802" i="1"/>
  <c r="I802" i="1"/>
  <c r="H802" i="1"/>
  <c r="G802" i="1"/>
  <c r="K801" i="1"/>
  <c r="J801" i="1"/>
  <c r="I801" i="1"/>
  <c r="H801" i="1"/>
  <c r="G801" i="1"/>
  <c r="K800" i="1"/>
  <c r="J800" i="1"/>
  <c r="I800" i="1"/>
  <c r="H800" i="1"/>
  <c r="G800" i="1"/>
  <c r="K799" i="1"/>
  <c r="J799" i="1"/>
  <c r="I799" i="1"/>
  <c r="H799" i="1"/>
  <c r="G799" i="1"/>
  <c r="K798" i="1"/>
  <c r="J798" i="1"/>
  <c r="I798" i="1"/>
  <c r="H798" i="1"/>
  <c r="G798" i="1"/>
  <c r="K797" i="1"/>
  <c r="J797" i="1"/>
  <c r="I797" i="1"/>
  <c r="H797" i="1"/>
  <c r="G797" i="1"/>
  <c r="K796" i="1"/>
  <c r="J796" i="1"/>
  <c r="I796" i="1"/>
  <c r="H796" i="1"/>
  <c r="G796" i="1"/>
  <c r="K795" i="1"/>
  <c r="J795" i="1"/>
  <c r="I795" i="1"/>
  <c r="H795" i="1"/>
  <c r="G795" i="1"/>
  <c r="K794" i="1"/>
  <c r="J794" i="1"/>
  <c r="I794" i="1"/>
  <c r="H794" i="1"/>
  <c r="G794" i="1"/>
  <c r="K793" i="1"/>
  <c r="J793" i="1"/>
  <c r="I793" i="1"/>
  <c r="H793" i="1"/>
  <c r="G793" i="1"/>
  <c r="K792" i="1"/>
  <c r="J792" i="1"/>
  <c r="I792" i="1"/>
  <c r="H792" i="1"/>
  <c r="G792" i="1"/>
  <c r="K791" i="1"/>
  <c r="J791" i="1"/>
  <c r="I791" i="1"/>
  <c r="H791" i="1"/>
  <c r="G791" i="1"/>
  <c r="K790" i="1"/>
  <c r="J790" i="1"/>
  <c r="I790" i="1"/>
  <c r="H790" i="1"/>
  <c r="G790" i="1"/>
  <c r="K789" i="1"/>
  <c r="J789" i="1"/>
  <c r="I789" i="1"/>
  <c r="H789" i="1"/>
  <c r="G789" i="1"/>
  <c r="K788" i="1"/>
  <c r="J788" i="1"/>
  <c r="I788" i="1"/>
  <c r="H788" i="1"/>
  <c r="G788" i="1"/>
  <c r="K787" i="1"/>
  <c r="J787" i="1"/>
  <c r="I787" i="1"/>
  <c r="H787" i="1"/>
  <c r="G787" i="1"/>
  <c r="K786" i="1"/>
  <c r="J786" i="1"/>
  <c r="I786" i="1"/>
  <c r="H786" i="1"/>
  <c r="G786" i="1"/>
  <c r="K785" i="1"/>
  <c r="J785" i="1"/>
  <c r="I785" i="1"/>
  <c r="H785" i="1"/>
  <c r="G785" i="1"/>
  <c r="K784" i="1"/>
  <c r="J784" i="1"/>
  <c r="I784" i="1"/>
  <c r="H784" i="1"/>
  <c r="G784" i="1"/>
  <c r="K438" i="1"/>
  <c r="J438" i="1"/>
  <c r="I438" i="1"/>
  <c r="H438" i="1"/>
  <c r="G438" i="1"/>
  <c r="K437" i="1"/>
  <c r="J437" i="1"/>
  <c r="I437" i="1"/>
  <c r="H437" i="1"/>
  <c r="G437" i="1"/>
  <c r="K436" i="1"/>
  <c r="J436" i="1"/>
  <c r="I436" i="1"/>
  <c r="H436" i="1"/>
  <c r="G436" i="1"/>
  <c r="K435" i="1"/>
  <c r="J435" i="1"/>
  <c r="I435" i="1"/>
  <c r="H435" i="1"/>
  <c r="G435" i="1"/>
  <c r="K434" i="1"/>
  <c r="J434" i="1"/>
  <c r="I434" i="1"/>
  <c r="H434" i="1"/>
  <c r="G434" i="1"/>
  <c r="K433" i="1"/>
  <c r="J433" i="1"/>
  <c r="I433" i="1"/>
  <c r="H433" i="1"/>
  <c r="G433" i="1"/>
  <c r="K432" i="1"/>
  <c r="J432" i="1"/>
  <c r="I432" i="1"/>
  <c r="H432" i="1"/>
  <c r="G432" i="1"/>
  <c r="K431" i="1"/>
  <c r="J431" i="1"/>
  <c r="I431" i="1"/>
  <c r="H431" i="1"/>
  <c r="G431" i="1"/>
  <c r="K430" i="1"/>
  <c r="J430" i="1"/>
  <c r="I430" i="1"/>
  <c r="H430" i="1"/>
  <c r="G430" i="1"/>
  <c r="K429" i="1"/>
  <c r="J429" i="1"/>
  <c r="I429" i="1"/>
  <c r="H429" i="1"/>
  <c r="G429" i="1"/>
  <c r="K428" i="1"/>
  <c r="J428" i="1"/>
  <c r="I428" i="1"/>
  <c r="H428" i="1"/>
  <c r="G428" i="1"/>
  <c r="K427" i="1"/>
  <c r="J427" i="1"/>
  <c r="I427" i="1"/>
  <c r="H427" i="1"/>
  <c r="G427" i="1"/>
  <c r="K426" i="1"/>
  <c r="J426" i="1"/>
  <c r="I426" i="1"/>
  <c r="H426" i="1"/>
  <c r="G426" i="1"/>
  <c r="K425" i="1"/>
  <c r="J425" i="1"/>
  <c r="I425" i="1"/>
  <c r="H425" i="1"/>
  <c r="G425" i="1"/>
  <c r="K424" i="1"/>
  <c r="J424" i="1"/>
  <c r="I424" i="1"/>
  <c r="H424" i="1"/>
  <c r="G424" i="1"/>
  <c r="K423" i="1"/>
  <c r="J423" i="1"/>
  <c r="I423" i="1"/>
  <c r="H423" i="1"/>
  <c r="G423" i="1"/>
  <c r="K422" i="1"/>
  <c r="J422" i="1"/>
  <c r="I422" i="1"/>
  <c r="H422" i="1"/>
  <c r="G422" i="1"/>
  <c r="K421" i="1"/>
  <c r="J421" i="1"/>
  <c r="I421" i="1"/>
  <c r="H421" i="1"/>
  <c r="G421" i="1"/>
  <c r="K420" i="1"/>
  <c r="J420" i="1"/>
  <c r="I420" i="1"/>
  <c r="H420" i="1"/>
  <c r="G420" i="1"/>
  <c r="K419" i="1"/>
  <c r="J419" i="1"/>
  <c r="I419" i="1"/>
  <c r="H419" i="1"/>
  <c r="G419" i="1"/>
  <c r="K418" i="1"/>
  <c r="J418" i="1"/>
  <c r="I418" i="1"/>
  <c r="H418" i="1"/>
  <c r="G418" i="1"/>
  <c r="K417" i="1"/>
  <c r="J417" i="1"/>
  <c r="I417" i="1"/>
  <c r="H417" i="1"/>
  <c r="G417" i="1"/>
  <c r="K416" i="1"/>
  <c r="J416" i="1"/>
  <c r="I416" i="1"/>
  <c r="H416" i="1"/>
  <c r="G416" i="1"/>
  <c r="K415" i="1"/>
  <c r="J415" i="1"/>
  <c r="I415" i="1"/>
  <c r="H415" i="1"/>
  <c r="G415" i="1"/>
  <c r="K414" i="1"/>
  <c r="J414" i="1"/>
  <c r="I414" i="1"/>
  <c r="H414" i="1"/>
  <c r="G414" i="1"/>
  <c r="K413" i="1"/>
  <c r="J413" i="1"/>
  <c r="I413" i="1"/>
  <c r="H413" i="1"/>
  <c r="G413" i="1"/>
  <c r="K412" i="1"/>
  <c r="J412" i="1"/>
  <c r="I412" i="1"/>
  <c r="H412" i="1"/>
  <c r="G412" i="1"/>
  <c r="K411" i="1"/>
  <c r="J411" i="1"/>
  <c r="I411" i="1"/>
  <c r="H411" i="1"/>
  <c r="G411" i="1"/>
  <c r="K410" i="1"/>
  <c r="J410" i="1"/>
  <c r="I410" i="1"/>
  <c r="H410" i="1"/>
  <c r="G410" i="1"/>
  <c r="K409" i="1"/>
  <c r="J409" i="1"/>
  <c r="I409" i="1"/>
  <c r="H409" i="1"/>
  <c r="G409" i="1"/>
  <c r="K408" i="1"/>
  <c r="J408" i="1"/>
  <c r="I408" i="1"/>
  <c r="H408" i="1"/>
  <c r="G408" i="1"/>
  <c r="K407" i="1"/>
  <c r="J407" i="1"/>
  <c r="I407" i="1"/>
  <c r="H407" i="1"/>
  <c r="G407" i="1"/>
  <c r="K406" i="1"/>
  <c r="J406" i="1"/>
  <c r="I406" i="1"/>
  <c r="H406" i="1"/>
  <c r="G406" i="1"/>
  <c r="K405" i="1"/>
  <c r="J405" i="1"/>
  <c r="I405" i="1"/>
  <c r="H405" i="1"/>
  <c r="G405" i="1"/>
  <c r="K404" i="1"/>
  <c r="J404" i="1"/>
  <c r="I404" i="1"/>
  <c r="H404" i="1"/>
  <c r="G404" i="1"/>
  <c r="K403" i="1"/>
  <c r="J403" i="1"/>
  <c r="I403" i="1"/>
  <c r="H403" i="1"/>
  <c r="G403" i="1"/>
  <c r="K402" i="1"/>
  <c r="J402" i="1"/>
  <c r="I402" i="1"/>
  <c r="H402" i="1"/>
  <c r="G402" i="1"/>
  <c r="K401" i="1"/>
  <c r="J401" i="1"/>
  <c r="I401" i="1"/>
  <c r="H401" i="1"/>
  <c r="G401" i="1"/>
  <c r="K400" i="1"/>
  <c r="J400" i="1"/>
  <c r="I400" i="1"/>
  <c r="H400" i="1"/>
  <c r="G400" i="1"/>
  <c r="K399" i="1"/>
  <c r="J399" i="1"/>
  <c r="I399" i="1"/>
  <c r="H399" i="1"/>
  <c r="G399" i="1"/>
  <c r="K398" i="1"/>
  <c r="J398" i="1"/>
  <c r="I398" i="1"/>
  <c r="H398" i="1"/>
  <c r="G398" i="1"/>
  <c r="K397" i="1"/>
  <c r="J397" i="1"/>
  <c r="I397" i="1"/>
  <c r="H397" i="1"/>
  <c r="G397" i="1"/>
  <c r="K396" i="1"/>
  <c r="J396" i="1"/>
  <c r="I396" i="1"/>
  <c r="H396" i="1"/>
  <c r="G396" i="1"/>
  <c r="K395" i="1"/>
  <c r="J395" i="1"/>
  <c r="I395" i="1"/>
  <c r="H395" i="1"/>
  <c r="G395" i="1"/>
  <c r="K394" i="1"/>
  <c r="J394" i="1"/>
  <c r="I394" i="1"/>
  <c r="H394" i="1"/>
  <c r="G394" i="1"/>
  <c r="K393" i="1"/>
  <c r="J393" i="1"/>
  <c r="I393" i="1"/>
  <c r="H393" i="1"/>
  <c r="G393" i="1"/>
  <c r="K392" i="1"/>
  <c r="J392" i="1"/>
  <c r="I392" i="1"/>
  <c r="H392" i="1"/>
  <c r="G392" i="1"/>
  <c r="K391" i="1"/>
  <c r="J391" i="1"/>
  <c r="I391" i="1"/>
  <c r="H391" i="1"/>
  <c r="G391" i="1"/>
  <c r="K390" i="1"/>
  <c r="J390" i="1"/>
  <c r="I390" i="1"/>
  <c r="H390" i="1"/>
  <c r="G390" i="1"/>
  <c r="K389" i="1"/>
  <c r="J389" i="1"/>
  <c r="I389" i="1"/>
  <c r="H389" i="1"/>
  <c r="G389" i="1"/>
  <c r="K388" i="1"/>
  <c r="J388" i="1"/>
  <c r="I388" i="1"/>
  <c r="H388" i="1"/>
  <c r="G388" i="1"/>
  <c r="K387" i="1"/>
  <c r="J387" i="1"/>
  <c r="I387" i="1"/>
  <c r="H387" i="1"/>
  <c r="G387" i="1"/>
  <c r="K386" i="1"/>
  <c r="J386" i="1"/>
  <c r="I386" i="1"/>
  <c r="H386" i="1"/>
  <c r="G386" i="1"/>
  <c r="K385" i="1"/>
  <c r="J385" i="1"/>
  <c r="I385" i="1"/>
  <c r="H385" i="1"/>
  <c r="G385" i="1"/>
  <c r="K384" i="1"/>
  <c r="J384" i="1"/>
  <c r="I384" i="1"/>
  <c r="H384" i="1"/>
  <c r="G384" i="1"/>
  <c r="K383" i="1"/>
  <c r="J383" i="1"/>
  <c r="I383" i="1"/>
  <c r="H383" i="1"/>
  <c r="G383" i="1"/>
  <c r="K382" i="1"/>
  <c r="J382" i="1"/>
  <c r="I382" i="1"/>
  <c r="H382" i="1"/>
  <c r="G382" i="1"/>
  <c r="K381" i="1"/>
  <c r="J381" i="1"/>
  <c r="I381" i="1"/>
  <c r="H381" i="1"/>
  <c r="G381" i="1"/>
  <c r="K380" i="1"/>
  <c r="J380" i="1"/>
  <c r="I380" i="1"/>
  <c r="H380" i="1"/>
  <c r="G380" i="1"/>
  <c r="K379" i="1"/>
  <c r="J379" i="1"/>
  <c r="I379" i="1"/>
  <c r="H379" i="1"/>
  <c r="G379" i="1"/>
  <c r="K378" i="1"/>
  <c r="J378" i="1"/>
  <c r="I378" i="1"/>
  <c r="H378" i="1"/>
  <c r="G378" i="1"/>
  <c r="K377" i="1"/>
  <c r="J377" i="1"/>
  <c r="I377" i="1"/>
  <c r="H377" i="1"/>
  <c r="G377" i="1"/>
  <c r="K376" i="1"/>
  <c r="J376" i="1"/>
  <c r="I376" i="1"/>
  <c r="H376" i="1"/>
  <c r="G376" i="1"/>
  <c r="K375" i="1"/>
  <c r="J375" i="1"/>
  <c r="I375" i="1"/>
  <c r="H375" i="1"/>
  <c r="G375" i="1"/>
  <c r="K374" i="1"/>
  <c r="J374" i="1"/>
  <c r="I374" i="1"/>
  <c r="H374" i="1"/>
  <c r="G374" i="1"/>
  <c r="K373" i="1"/>
  <c r="J373" i="1"/>
  <c r="I373" i="1"/>
  <c r="H373" i="1"/>
  <c r="G373" i="1"/>
  <c r="K372" i="1"/>
  <c r="J372" i="1"/>
  <c r="I372" i="1"/>
  <c r="H372" i="1"/>
  <c r="G372" i="1"/>
  <c r="K371" i="1"/>
  <c r="J371" i="1"/>
  <c r="I371" i="1"/>
  <c r="H371" i="1"/>
  <c r="G371" i="1"/>
  <c r="K370" i="1"/>
  <c r="J370" i="1"/>
  <c r="I370" i="1"/>
  <c r="H370" i="1"/>
  <c r="G370" i="1"/>
  <c r="K369" i="1"/>
  <c r="J369" i="1"/>
  <c r="I369" i="1"/>
  <c r="H369" i="1"/>
  <c r="G369" i="1"/>
  <c r="K368" i="1"/>
  <c r="J368" i="1"/>
  <c r="I368" i="1"/>
  <c r="H368" i="1"/>
  <c r="G368" i="1"/>
  <c r="K367" i="1"/>
  <c r="J367" i="1"/>
  <c r="I367" i="1"/>
  <c r="H367" i="1"/>
  <c r="G367" i="1"/>
  <c r="K366" i="1"/>
  <c r="J366" i="1"/>
  <c r="I366" i="1"/>
  <c r="H366" i="1"/>
  <c r="G366" i="1"/>
  <c r="K365" i="1"/>
  <c r="J365" i="1"/>
  <c r="I365" i="1"/>
  <c r="H365" i="1"/>
  <c r="G365" i="1"/>
  <c r="K364" i="1"/>
  <c r="J364" i="1"/>
  <c r="I364" i="1"/>
  <c r="H364" i="1"/>
  <c r="G364" i="1"/>
  <c r="K363" i="1"/>
  <c r="J363" i="1"/>
  <c r="I363" i="1"/>
  <c r="H363" i="1"/>
  <c r="G363" i="1"/>
  <c r="K362" i="1"/>
  <c r="J362" i="1"/>
  <c r="I362" i="1"/>
  <c r="H362" i="1"/>
  <c r="G362" i="1"/>
  <c r="K361" i="1"/>
  <c r="J361" i="1"/>
  <c r="I361" i="1"/>
  <c r="H361" i="1"/>
  <c r="G361" i="1"/>
  <c r="K360" i="1"/>
  <c r="J360" i="1"/>
  <c r="I360" i="1"/>
  <c r="H360" i="1"/>
  <c r="G360" i="1"/>
  <c r="K359" i="1"/>
  <c r="J359" i="1"/>
  <c r="I359" i="1"/>
  <c r="H359" i="1"/>
  <c r="G359" i="1"/>
  <c r="K358" i="1"/>
  <c r="J358" i="1"/>
  <c r="I358" i="1"/>
  <c r="H358" i="1"/>
  <c r="G358" i="1"/>
  <c r="K357" i="1"/>
  <c r="J357" i="1"/>
  <c r="I357" i="1"/>
  <c r="H357" i="1"/>
  <c r="G357" i="1"/>
  <c r="K356" i="1"/>
  <c r="J356" i="1"/>
  <c r="I356" i="1"/>
  <c r="H356" i="1"/>
  <c r="G356" i="1"/>
  <c r="K355" i="1"/>
  <c r="J355" i="1"/>
  <c r="I355" i="1"/>
  <c r="H355" i="1"/>
  <c r="G355" i="1"/>
  <c r="K354" i="1"/>
  <c r="J354" i="1"/>
  <c r="I354" i="1"/>
  <c r="H354" i="1"/>
  <c r="G354" i="1"/>
  <c r="K353" i="1"/>
  <c r="J353" i="1"/>
  <c r="I353" i="1"/>
  <c r="H353" i="1"/>
  <c r="G353" i="1"/>
  <c r="K1048" i="1"/>
  <c r="J1048" i="1"/>
  <c r="I1048" i="1"/>
  <c r="H1048" i="1"/>
  <c r="K1047" i="1"/>
  <c r="J1047" i="1"/>
  <c r="I1047" i="1"/>
  <c r="H1047" i="1"/>
  <c r="K1046" i="1"/>
  <c r="J1046" i="1"/>
  <c r="I1046" i="1"/>
  <c r="H1046" i="1"/>
  <c r="K1045" i="1"/>
  <c r="J1045" i="1"/>
  <c r="I1045" i="1"/>
  <c r="H1045" i="1"/>
  <c r="K1044" i="1"/>
  <c r="J1044" i="1"/>
  <c r="I1044" i="1"/>
  <c r="H1044" i="1"/>
  <c r="K1043" i="1"/>
  <c r="J1043" i="1"/>
  <c r="I1043" i="1"/>
  <c r="H1043" i="1"/>
  <c r="K1042" i="1"/>
  <c r="J1042" i="1"/>
  <c r="I1042" i="1"/>
  <c r="H1042" i="1"/>
  <c r="K1041" i="1"/>
  <c r="J1041" i="1"/>
  <c r="I1041" i="1"/>
  <c r="H1041" i="1"/>
  <c r="K1040" i="1"/>
  <c r="J1040" i="1"/>
  <c r="I1040" i="1"/>
  <c r="H1040" i="1"/>
  <c r="K1039" i="1"/>
  <c r="J1039" i="1"/>
  <c r="I1039" i="1"/>
  <c r="H1039" i="1"/>
  <c r="K1038" i="1"/>
  <c r="J1038" i="1"/>
  <c r="I1038" i="1"/>
  <c r="H1038" i="1"/>
  <c r="K1037" i="1"/>
  <c r="J1037" i="1"/>
  <c r="I1037" i="1"/>
  <c r="H1037" i="1"/>
  <c r="K1036" i="1"/>
  <c r="J1036" i="1"/>
  <c r="I1036" i="1"/>
  <c r="H1036" i="1"/>
  <c r="K1035" i="1"/>
  <c r="J1035" i="1"/>
  <c r="I1035" i="1"/>
  <c r="H1035" i="1"/>
  <c r="K1034" i="1"/>
  <c r="J1034" i="1"/>
  <c r="I1034" i="1"/>
  <c r="H1034" i="1"/>
  <c r="K1033" i="1"/>
  <c r="J1033" i="1"/>
  <c r="I1033" i="1"/>
  <c r="H1033" i="1"/>
  <c r="K1032" i="1"/>
  <c r="J1032" i="1"/>
  <c r="I1032" i="1"/>
  <c r="H1032" i="1"/>
  <c r="K1031" i="1"/>
  <c r="J1031" i="1"/>
  <c r="I1031" i="1"/>
  <c r="H1031" i="1"/>
  <c r="K1030" i="1"/>
  <c r="J1030" i="1"/>
  <c r="I1030" i="1"/>
  <c r="H1030" i="1"/>
  <c r="K1029" i="1"/>
  <c r="J1029" i="1"/>
  <c r="I1029" i="1"/>
  <c r="H1029" i="1"/>
  <c r="K1028" i="1"/>
  <c r="J1028" i="1"/>
  <c r="I1028" i="1"/>
  <c r="H1028" i="1"/>
  <c r="K971" i="1"/>
  <c r="J971" i="1"/>
  <c r="I971" i="1"/>
  <c r="H971" i="1"/>
  <c r="K970" i="1"/>
  <c r="J970" i="1"/>
  <c r="I970" i="1"/>
  <c r="H970" i="1"/>
  <c r="K969" i="1"/>
  <c r="J969" i="1"/>
  <c r="I969" i="1"/>
  <c r="H969" i="1"/>
  <c r="K968" i="1"/>
  <c r="J968" i="1"/>
  <c r="I968" i="1"/>
  <c r="H968" i="1"/>
  <c r="K967" i="1"/>
  <c r="J967" i="1"/>
  <c r="I967" i="1"/>
  <c r="H967" i="1"/>
  <c r="K966" i="1"/>
  <c r="J966" i="1"/>
  <c r="I966" i="1"/>
  <c r="H966" i="1"/>
  <c r="K965" i="1"/>
  <c r="J965" i="1"/>
  <c r="I965" i="1"/>
  <c r="H965" i="1"/>
  <c r="K964" i="1"/>
  <c r="J964" i="1"/>
  <c r="I964" i="1"/>
  <c r="H964" i="1"/>
  <c r="K963" i="1"/>
  <c r="J963" i="1"/>
  <c r="I963" i="1"/>
  <c r="H963" i="1"/>
  <c r="K962" i="1"/>
  <c r="J962" i="1"/>
  <c r="I962" i="1"/>
  <c r="H962" i="1"/>
  <c r="K961" i="1"/>
  <c r="J961" i="1"/>
  <c r="I961" i="1"/>
  <c r="H961" i="1"/>
  <c r="K960" i="1"/>
  <c r="J960" i="1"/>
  <c r="I960" i="1"/>
  <c r="H960" i="1"/>
  <c r="K959" i="1"/>
  <c r="J959" i="1"/>
  <c r="I959" i="1"/>
  <c r="H959" i="1"/>
  <c r="K958" i="1"/>
  <c r="J958" i="1"/>
  <c r="I958" i="1"/>
  <c r="H958" i="1"/>
  <c r="K957" i="1"/>
  <c r="J957" i="1"/>
  <c r="I957" i="1"/>
  <c r="H957" i="1"/>
  <c r="K956" i="1"/>
  <c r="J956" i="1"/>
  <c r="I956" i="1"/>
  <c r="H956" i="1"/>
  <c r="K955" i="1"/>
  <c r="J955" i="1"/>
  <c r="I955" i="1"/>
  <c r="H955" i="1"/>
  <c r="K954" i="1"/>
  <c r="J954" i="1"/>
  <c r="I954" i="1"/>
  <c r="H954" i="1"/>
  <c r="K953" i="1"/>
  <c r="J953" i="1"/>
  <c r="I953" i="1"/>
  <c r="H953" i="1"/>
  <c r="K952" i="1"/>
  <c r="J952" i="1"/>
  <c r="I952" i="1"/>
  <c r="H952" i="1"/>
  <c r="K951" i="1"/>
  <c r="J951" i="1"/>
  <c r="I951" i="1"/>
  <c r="H951" i="1"/>
  <c r="K950" i="1"/>
  <c r="J950" i="1"/>
  <c r="I950" i="1"/>
  <c r="H950" i="1"/>
  <c r="K949" i="1"/>
  <c r="J949" i="1"/>
  <c r="I949" i="1"/>
  <c r="H949" i="1"/>
  <c r="K948" i="1"/>
  <c r="J948" i="1"/>
  <c r="I948" i="1"/>
  <c r="H948" i="1"/>
  <c r="K947" i="1"/>
  <c r="J947" i="1"/>
  <c r="I947" i="1"/>
  <c r="H947" i="1"/>
  <c r="K946" i="1"/>
  <c r="J946" i="1"/>
  <c r="I946" i="1"/>
  <c r="H946" i="1"/>
  <c r="K945" i="1"/>
  <c r="J945" i="1"/>
  <c r="I945" i="1"/>
  <c r="H945" i="1"/>
  <c r="K944" i="1"/>
  <c r="J944" i="1"/>
  <c r="I944" i="1"/>
  <c r="H944" i="1"/>
  <c r="K943" i="1"/>
  <c r="J943" i="1"/>
  <c r="I943" i="1"/>
  <c r="H943" i="1"/>
  <c r="K942" i="1"/>
  <c r="J942" i="1"/>
  <c r="I942" i="1"/>
  <c r="H942" i="1"/>
  <c r="K941" i="1"/>
  <c r="J941" i="1"/>
  <c r="I941" i="1"/>
  <c r="H941" i="1"/>
  <c r="K940" i="1"/>
  <c r="J940" i="1"/>
  <c r="I940" i="1"/>
  <c r="H940" i="1"/>
  <c r="K939" i="1"/>
  <c r="J939" i="1"/>
  <c r="I939" i="1"/>
  <c r="H939" i="1"/>
  <c r="K938" i="1"/>
  <c r="J938" i="1"/>
  <c r="I938" i="1"/>
  <c r="H938" i="1"/>
  <c r="K937" i="1"/>
  <c r="J937" i="1"/>
  <c r="I937" i="1"/>
  <c r="H937" i="1"/>
  <c r="K936" i="1"/>
  <c r="J936" i="1"/>
  <c r="I936" i="1"/>
  <c r="H936" i="1"/>
  <c r="K935" i="1"/>
  <c r="J935" i="1"/>
  <c r="I935" i="1"/>
  <c r="H935" i="1"/>
  <c r="K934" i="1"/>
  <c r="J934" i="1"/>
  <c r="I934" i="1"/>
  <c r="H934" i="1"/>
  <c r="K933" i="1"/>
  <c r="J933" i="1"/>
  <c r="I933" i="1"/>
  <c r="H933" i="1"/>
  <c r="K932" i="1"/>
  <c r="J932" i="1"/>
  <c r="I932" i="1"/>
  <c r="H932" i="1"/>
  <c r="K931" i="1"/>
  <c r="J931" i="1"/>
  <c r="I931" i="1"/>
  <c r="H931" i="1"/>
  <c r="K930" i="1"/>
  <c r="J930" i="1"/>
  <c r="I930" i="1"/>
  <c r="H930" i="1"/>
  <c r="K929" i="1"/>
  <c r="J929" i="1"/>
  <c r="I929" i="1"/>
  <c r="H929" i="1"/>
  <c r="K928" i="1"/>
  <c r="J928" i="1"/>
  <c r="I928" i="1"/>
  <c r="H928" i="1"/>
  <c r="K927" i="1"/>
  <c r="J927" i="1"/>
  <c r="I927" i="1"/>
  <c r="H927" i="1"/>
  <c r="K926" i="1"/>
  <c r="J926" i="1"/>
  <c r="I926" i="1"/>
  <c r="H926" i="1"/>
  <c r="K925" i="1"/>
  <c r="J925" i="1"/>
  <c r="I925" i="1"/>
  <c r="H925" i="1"/>
  <c r="K924" i="1"/>
  <c r="J924" i="1"/>
  <c r="I924" i="1"/>
  <c r="H924" i="1"/>
  <c r="K923" i="1"/>
  <c r="J923" i="1"/>
  <c r="I923" i="1"/>
  <c r="H923" i="1"/>
  <c r="K922" i="1"/>
  <c r="J922" i="1"/>
  <c r="I922" i="1"/>
  <c r="H922" i="1"/>
  <c r="K921" i="1"/>
  <c r="J921" i="1"/>
  <c r="I921" i="1"/>
  <c r="H921" i="1"/>
  <c r="K920" i="1"/>
  <c r="J920" i="1"/>
  <c r="I920" i="1"/>
  <c r="H920" i="1"/>
  <c r="K919" i="1"/>
  <c r="J919" i="1"/>
  <c r="I919" i="1"/>
  <c r="H919" i="1"/>
  <c r="K918" i="1"/>
  <c r="J918" i="1"/>
  <c r="I918" i="1"/>
  <c r="H918" i="1"/>
  <c r="K917" i="1"/>
  <c r="J917" i="1"/>
  <c r="I917" i="1"/>
  <c r="H917" i="1"/>
  <c r="K916" i="1"/>
  <c r="J916" i="1"/>
  <c r="I916" i="1"/>
  <c r="H916" i="1"/>
  <c r="K915" i="1"/>
  <c r="J915" i="1"/>
  <c r="I915" i="1"/>
  <c r="H915" i="1"/>
  <c r="K914" i="1"/>
  <c r="J914" i="1"/>
  <c r="I914" i="1"/>
  <c r="H914" i="1"/>
  <c r="K913" i="1"/>
  <c r="J913" i="1"/>
  <c r="I913" i="1"/>
  <c r="H913" i="1"/>
  <c r="K912" i="1"/>
  <c r="J912" i="1"/>
  <c r="I912" i="1"/>
  <c r="H912" i="1"/>
  <c r="K911" i="1"/>
  <c r="J911" i="1"/>
  <c r="I911" i="1"/>
  <c r="H911" i="1"/>
  <c r="K910" i="1"/>
  <c r="J910" i="1"/>
  <c r="I910" i="1"/>
  <c r="H910" i="1"/>
  <c r="K909" i="1"/>
  <c r="J909" i="1"/>
  <c r="I909" i="1"/>
  <c r="H909" i="1"/>
  <c r="K908" i="1"/>
  <c r="J908" i="1"/>
  <c r="I908" i="1"/>
  <c r="H908" i="1"/>
  <c r="K907" i="1"/>
  <c r="J907" i="1"/>
  <c r="I907" i="1"/>
  <c r="H907" i="1"/>
  <c r="K906" i="1"/>
  <c r="J906" i="1"/>
  <c r="I906" i="1"/>
  <c r="H906" i="1"/>
  <c r="K905" i="1"/>
  <c r="J905" i="1"/>
  <c r="I905" i="1"/>
  <c r="H905" i="1"/>
  <c r="K904" i="1"/>
  <c r="J904" i="1"/>
  <c r="I904" i="1"/>
  <c r="H904" i="1"/>
  <c r="K903" i="1"/>
  <c r="J903" i="1"/>
  <c r="I903" i="1"/>
  <c r="H903" i="1"/>
  <c r="K902" i="1"/>
  <c r="J902" i="1"/>
  <c r="I902" i="1"/>
  <c r="H902" i="1"/>
  <c r="K901" i="1"/>
  <c r="J901" i="1"/>
  <c r="I901" i="1"/>
  <c r="H901" i="1"/>
  <c r="K900" i="1"/>
  <c r="J900" i="1"/>
  <c r="I900" i="1"/>
  <c r="H900" i="1"/>
  <c r="K899" i="1"/>
  <c r="J899" i="1"/>
  <c r="I899" i="1"/>
  <c r="H899" i="1"/>
  <c r="K898" i="1"/>
  <c r="J898" i="1"/>
  <c r="I898" i="1"/>
  <c r="H898" i="1"/>
  <c r="K897" i="1"/>
  <c r="J897" i="1"/>
  <c r="I897" i="1"/>
  <c r="H897" i="1"/>
  <c r="K896" i="1"/>
  <c r="J896" i="1"/>
  <c r="I896" i="1"/>
  <c r="H896" i="1"/>
  <c r="K895" i="1"/>
  <c r="J895" i="1"/>
  <c r="I895" i="1"/>
  <c r="H895" i="1"/>
  <c r="K677" i="1"/>
  <c r="J677" i="1"/>
  <c r="I677" i="1"/>
  <c r="H677" i="1"/>
  <c r="K676" i="1"/>
  <c r="J676" i="1"/>
  <c r="I676" i="1"/>
  <c r="H676" i="1"/>
  <c r="K675" i="1"/>
  <c r="J675" i="1"/>
  <c r="I675" i="1"/>
  <c r="H675" i="1"/>
  <c r="K674" i="1"/>
  <c r="J674" i="1"/>
  <c r="I674" i="1"/>
  <c r="H674" i="1"/>
  <c r="K673" i="1"/>
  <c r="J673" i="1"/>
  <c r="I673" i="1"/>
  <c r="H673" i="1"/>
  <c r="K672" i="1"/>
  <c r="J672" i="1"/>
  <c r="I672" i="1"/>
  <c r="H672" i="1"/>
  <c r="K671" i="1"/>
  <c r="J671" i="1"/>
  <c r="I671" i="1"/>
  <c r="H671" i="1"/>
  <c r="K670" i="1"/>
  <c r="J670" i="1"/>
  <c r="I670" i="1"/>
  <c r="H670" i="1"/>
  <c r="K669" i="1"/>
  <c r="J669" i="1"/>
  <c r="I669" i="1"/>
  <c r="H669" i="1"/>
  <c r="K668" i="1"/>
  <c r="J668" i="1"/>
  <c r="I668" i="1"/>
  <c r="H668" i="1"/>
  <c r="K667" i="1"/>
  <c r="J667" i="1"/>
  <c r="I667" i="1"/>
  <c r="H667" i="1"/>
  <c r="K666" i="1"/>
  <c r="J666" i="1"/>
  <c r="I666" i="1"/>
  <c r="H666" i="1"/>
  <c r="K665" i="1"/>
  <c r="J665" i="1"/>
  <c r="I665" i="1"/>
  <c r="H665" i="1"/>
  <c r="K664" i="1"/>
  <c r="J664" i="1"/>
  <c r="I664" i="1"/>
  <c r="H664" i="1"/>
  <c r="K663" i="1"/>
  <c r="J663" i="1"/>
  <c r="I663" i="1"/>
  <c r="H663" i="1"/>
  <c r="K662" i="1"/>
  <c r="J662" i="1"/>
  <c r="I662" i="1"/>
  <c r="H662" i="1"/>
  <c r="K661" i="1"/>
  <c r="J661" i="1"/>
  <c r="I661" i="1"/>
  <c r="H661" i="1"/>
  <c r="K660" i="1"/>
  <c r="J660" i="1"/>
  <c r="I660" i="1"/>
  <c r="H660" i="1"/>
  <c r="K659" i="1"/>
  <c r="J659" i="1"/>
  <c r="I659" i="1"/>
  <c r="H659" i="1"/>
  <c r="K658" i="1"/>
  <c r="J658" i="1"/>
  <c r="I658" i="1"/>
  <c r="H658" i="1"/>
  <c r="K657" i="1"/>
  <c r="J657" i="1"/>
  <c r="I657" i="1"/>
  <c r="H657" i="1"/>
  <c r="K656" i="1"/>
  <c r="J656" i="1"/>
  <c r="I656" i="1"/>
  <c r="H656" i="1"/>
  <c r="K655" i="1"/>
  <c r="J655" i="1"/>
  <c r="I655" i="1"/>
  <c r="H655" i="1"/>
  <c r="K654" i="1"/>
  <c r="J654" i="1"/>
  <c r="I654" i="1"/>
  <c r="H654" i="1"/>
  <c r="K653" i="1"/>
  <c r="J653" i="1"/>
  <c r="I653" i="1"/>
  <c r="H653" i="1"/>
  <c r="K652" i="1"/>
  <c r="J652" i="1"/>
  <c r="I652" i="1"/>
  <c r="H652" i="1"/>
  <c r="K651" i="1"/>
  <c r="J651" i="1"/>
  <c r="I651" i="1"/>
  <c r="H651" i="1"/>
  <c r="K650" i="1"/>
  <c r="J650" i="1"/>
  <c r="I650" i="1"/>
  <c r="H650" i="1"/>
  <c r="K649" i="1"/>
  <c r="J649" i="1"/>
  <c r="I649" i="1"/>
  <c r="H649" i="1"/>
  <c r="K648" i="1"/>
  <c r="J648" i="1"/>
  <c r="I648" i="1"/>
  <c r="H648" i="1"/>
  <c r="K647" i="1"/>
  <c r="J647" i="1"/>
  <c r="I647" i="1"/>
  <c r="H647" i="1"/>
  <c r="K646" i="1"/>
  <c r="J646" i="1"/>
  <c r="I646" i="1"/>
  <c r="H646" i="1"/>
  <c r="K645" i="1"/>
  <c r="J645" i="1"/>
  <c r="I645" i="1"/>
  <c r="H645" i="1"/>
  <c r="K644" i="1"/>
  <c r="J644" i="1"/>
  <c r="I644" i="1"/>
  <c r="H644" i="1"/>
  <c r="K643" i="1"/>
  <c r="J643" i="1"/>
  <c r="I643" i="1"/>
  <c r="H643" i="1"/>
  <c r="K642" i="1"/>
  <c r="J642" i="1"/>
  <c r="I642" i="1"/>
  <c r="H642" i="1"/>
  <c r="K641" i="1"/>
  <c r="J641" i="1"/>
  <c r="I641" i="1"/>
  <c r="H641" i="1"/>
  <c r="K640" i="1"/>
  <c r="J640" i="1"/>
  <c r="I640" i="1"/>
  <c r="H640" i="1"/>
  <c r="K639" i="1"/>
  <c r="J639" i="1"/>
  <c r="I639" i="1"/>
  <c r="H639" i="1"/>
  <c r="K638" i="1"/>
  <c r="J638" i="1"/>
  <c r="I638" i="1"/>
  <c r="H638" i="1"/>
  <c r="K637" i="1"/>
  <c r="J637" i="1"/>
  <c r="I637" i="1"/>
  <c r="H637" i="1"/>
  <c r="K636" i="1"/>
  <c r="J636" i="1"/>
  <c r="I636" i="1"/>
  <c r="H636" i="1"/>
  <c r="K635" i="1"/>
  <c r="J635" i="1"/>
  <c r="I635" i="1"/>
  <c r="H635" i="1"/>
  <c r="K634" i="1"/>
  <c r="J634" i="1"/>
  <c r="I634" i="1"/>
  <c r="H634" i="1"/>
  <c r="K633" i="1"/>
  <c r="J633" i="1"/>
  <c r="I633" i="1"/>
  <c r="H633" i="1"/>
  <c r="K632" i="1"/>
  <c r="J632" i="1"/>
  <c r="I632" i="1"/>
  <c r="H632" i="1"/>
  <c r="K631" i="1"/>
  <c r="J631" i="1"/>
  <c r="I631" i="1"/>
  <c r="H631" i="1"/>
  <c r="K630" i="1"/>
  <c r="J630" i="1"/>
  <c r="I630" i="1"/>
  <c r="H630" i="1"/>
  <c r="K629" i="1"/>
  <c r="J629" i="1"/>
  <c r="I629" i="1"/>
  <c r="H629" i="1"/>
  <c r="K628" i="1"/>
  <c r="J628" i="1"/>
  <c r="I628" i="1"/>
  <c r="H628" i="1"/>
  <c r="K627" i="1"/>
  <c r="J627" i="1"/>
  <c r="I627" i="1"/>
  <c r="H627" i="1"/>
  <c r="K626" i="1"/>
  <c r="J626" i="1"/>
  <c r="I626" i="1"/>
  <c r="H626" i="1"/>
  <c r="K625" i="1"/>
  <c r="J625" i="1"/>
  <c r="I625" i="1"/>
  <c r="H625" i="1"/>
  <c r="K624" i="1"/>
  <c r="J624" i="1"/>
  <c r="I624" i="1"/>
  <c r="H624" i="1"/>
  <c r="K623" i="1"/>
  <c r="J623" i="1"/>
  <c r="I623" i="1"/>
  <c r="H623" i="1"/>
  <c r="K622" i="1"/>
  <c r="J622" i="1"/>
  <c r="I622" i="1"/>
  <c r="H622" i="1"/>
  <c r="K621" i="1"/>
  <c r="J621" i="1"/>
  <c r="I621" i="1"/>
  <c r="H621" i="1"/>
  <c r="K620" i="1"/>
  <c r="J620" i="1"/>
  <c r="I620" i="1"/>
  <c r="H620" i="1"/>
  <c r="K619" i="1"/>
  <c r="J619" i="1"/>
  <c r="I619" i="1"/>
  <c r="H619" i="1"/>
  <c r="K618" i="1"/>
  <c r="J618" i="1"/>
  <c r="I618" i="1"/>
  <c r="H618" i="1"/>
  <c r="K617" i="1"/>
  <c r="J617" i="1"/>
  <c r="I617" i="1"/>
  <c r="H617" i="1"/>
  <c r="K616" i="1"/>
  <c r="J616" i="1"/>
  <c r="I616" i="1"/>
  <c r="H616" i="1"/>
  <c r="K615" i="1"/>
  <c r="J615" i="1"/>
  <c r="I615" i="1"/>
  <c r="H615" i="1"/>
  <c r="K614" i="1"/>
  <c r="J614" i="1"/>
  <c r="I614" i="1"/>
  <c r="H614" i="1"/>
  <c r="K613" i="1"/>
  <c r="J613" i="1"/>
  <c r="I613" i="1"/>
  <c r="H613" i="1"/>
  <c r="K612" i="1"/>
  <c r="J612" i="1"/>
  <c r="I612" i="1"/>
  <c r="H612" i="1"/>
  <c r="K611" i="1"/>
  <c r="J611" i="1"/>
  <c r="I611" i="1"/>
  <c r="H611" i="1"/>
  <c r="K610" i="1"/>
  <c r="J610" i="1"/>
  <c r="I610" i="1"/>
  <c r="H610" i="1"/>
  <c r="K609" i="1"/>
  <c r="J609" i="1"/>
  <c r="I609" i="1"/>
  <c r="H609" i="1"/>
  <c r="K608" i="1"/>
  <c r="J608" i="1"/>
  <c r="I608" i="1"/>
  <c r="H608" i="1"/>
  <c r="K607" i="1"/>
  <c r="J607" i="1"/>
  <c r="I607" i="1"/>
  <c r="H607" i="1"/>
  <c r="K606" i="1"/>
  <c r="J606" i="1"/>
  <c r="I606" i="1"/>
  <c r="H606" i="1"/>
  <c r="K605" i="1"/>
  <c r="J605" i="1"/>
  <c r="I605" i="1"/>
  <c r="H605" i="1"/>
  <c r="K604" i="1"/>
  <c r="J604" i="1"/>
  <c r="I604" i="1"/>
  <c r="H604" i="1"/>
  <c r="K603" i="1"/>
  <c r="J603" i="1"/>
  <c r="I603" i="1"/>
  <c r="H603" i="1"/>
  <c r="K602" i="1"/>
  <c r="J602" i="1"/>
  <c r="I602" i="1"/>
  <c r="H602" i="1"/>
  <c r="K601" i="1"/>
  <c r="J601" i="1"/>
  <c r="I601" i="1"/>
  <c r="H601" i="1"/>
  <c r="K600" i="1"/>
  <c r="J600" i="1"/>
  <c r="I600" i="1"/>
  <c r="H600" i="1"/>
  <c r="K599" i="1"/>
  <c r="J599" i="1"/>
  <c r="I599" i="1"/>
  <c r="H599" i="1"/>
  <c r="K598" i="1"/>
  <c r="J598" i="1"/>
  <c r="I598" i="1"/>
  <c r="H598" i="1"/>
  <c r="K597" i="1"/>
  <c r="J597" i="1"/>
  <c r="I597" i="1"/>
  <c r="H597" i="1"/>
  <c r="K596" i="1"/>
  <c r="J596" i="1"/>
  <c r="I596" i="1"/>
  <c r="H596" i="1"/>
  <c r="K595" i="1"/>
  <c r="J595" i="1"/>
  <c r="I595" i="1"/>
  <c r="H595" i="1"/>
  <c r="K594" i="1"/>
  <c r="J594" i="1"/>
  <c r="I594" i="1"/>
  <c r="H594" i="1"/>
  <c r="K593" i="1"/>
  <c r="J593" i="1"/>
  <c r="I593" i="1"/>
  <c r="H593" i="1"/>
  <c r="K592" i="1"/>
  <c r="J592" i="1"/>
  <c r="I592" i="1"/>
  <c r="H592" i="1"/>
  <c r="K591" i="1"/>
  <c r="J591" i="1"/>
  <c r="I591" i="1"/>
  <c r="H591" i="1"/>
  <c r="K590" i="1"/>
  <c r="J590" i="1"/>
  <c r="I590" i="1"/>
  <c r="H590" i="1"/>
  <c r="K589" i="1"/>
  <c r="J589" i="1"/>
  <c r="I589" i="1"/>
  <c r="H589" i="1"/>
  <c r="K588" i="1"/>
  <c r="J588" i="1"/>
  <c r="I588" i="1"/>
  <c r="H588" i="1"/>
  <c r="K587" i="1"/>
  <c r="J587" i="1"/>
  <c r="I587" i="1"/>
  <c r="H587" i="1"/>
  <c r="K586" i="1"/>
  <c r="J586" i="1"/>
  <c r="I586" i="1"/>
  <c r="H586" i="1"/>
  <c r="K585" i="1"/>
  <c r="J585" i="1"/>
  <c r="I585" i="1"/>
  <c r="H585" i="1"/>
  <c r="K584" i="1"/>
  <c r="J584" i="1"/>
  <c r="I584" i="1"/>
  <c r="H584" i="1"/>
  <c r="K583" i="1"/>
  <c r="J583" i="1"/>
  <c r="I583" i="1"/>
  <c r="H583" i="1"/>
  <c r="K582" i="1"/>
  <c r="J582" i="1"/>
  <c r="I582" i="1"/>
  <c r="H582" i="1"/>
  <c r="K581" i="1"/>
  <c r="J581" i="1"/>
  <c r="I581" i="1"/>
  <c r="H581" i="1"/>
  <c r="K580" i="1"/>
  <c r="J580" i="1"/>
  <c r="I580" i="1"/>
  <c r="H580" i="1"/>
  <c r="K579" i="1"/>
  <c r="J579" i="1"/>
  <c r="I579" i="1"/>
  <c r="H579" i="1"/>
  <c r="K578" i="1"/>
  <c r="J578" i="1"/>
  <c r="I578" i="1"/>
  <c r="H578" i="1"/>
  <c r="K577" i="1"/>
  <c r="J577" i="1"/>
  <c r="I577" i="1"/>
  <c r="H577" i="1"/>
  <c r="K576" i="1"/>
  <c r="J576" i="1"/>
  <c r="I576" i="1"/>
  <c r="H576" i="1"/>
  <c r="K575" i="1"/>
  <c r="J575" i="1"/>
  <c r="I575" i="1"/>
  <c r="H575" i="1"/>
  <c r="K574" i="1"/>
  <c r="J574" i="1"/>
  <c r="I574" i="1"/>
  <c r="H574" i="1"/>
  <c r="K573" i="1"/>
  <c r="J573" i="1"/>
  <c r="I573" i="1"/>
  <c r="H573" i="1"/>
  <c r="K572" i="1"/>
  <c r="J572" i="1"/>
  <c r="I572" i="1"/>
  <c r="H572" i="1"/>
  <c r="K571" i="1"/>
  <c r="J571" i="1"/>
  <c r="I571" i="1"/>
  <c r="H571" i="1"/>
  <c r="K570" i="1"/>
  <c r="J570" i="1"/>
  <c r="I570" i="1"/>
  <c r="H570" i="1"/>
  <c r="K569" i="1"/>
  <c r="J569" i="1"/>
  <c r="I569" i="1"/>
  <c r="H569" i="1"/>
  <c r="K568" i="1"/>
  <c r="J568" i="1"/>
  <c r="I568" i="1"/>
  <c r="H568" i="1"/>
  <c r="K567" i="1"/>
  <c r="J567" i="1"/>
  <c r="I567" i="1"/>
  <c r="H567" i="1"/>
  <c r="K566" i="1"/>
  <c r="J566" i="1"/>
  <c r="I566" i="1"/>
  <c r="H566" i="1"/>
  <c r="K565" i="1"/>
  <c r="J565" i="1"/>
  <c r="I565" i="1"/>
  <c r="H565" i="1"/>
  <c r="K564" i="1"/>
  <c r="J564" i="1"/>
  <c r="I564" i="1"/>
  <c r="H564" i="1"/>
  <c r="K563" i="1"/>
  <c r="J563" i="1"/>
  <c r="I563" i="1"/>
  <c r="H563" i="1"/>
  <c r="K562" i="1"/>
  <c r="J562" i="1"/>
  <c r="I562" i="1"/>
  <c r="H562" i="1"/>
  <c r="K561" i="1"/>
  <c r="J561" i="1"/>
  <c r="I561" i="1"/>
  <c r="H561" i="1"/>
  <c r="K560" i="1"/>
  <c r="J560" i="1"/>
  <c r="I560" i="1"/>
  <c r="H560" i="1"/>
  <c r="K559" i="1"/>
  <c r="J559" i="1"/>
  <c r="I559" i="1"/>
  <c r="H559" i="1"/>
  <c r="K558" i="1"/>
  <c r="J558" i="1"/>
  <c r="I558" i="1"/>
  <c r="H558" i="1"/>
  <c r="K557" i="1"/>
  <c r="J557" i="1"/>
  <c r="I557" i="1"/>
  <c r="H557" i="1"/>
  <c r="K556" i="1"/>
  <c r="J556" i="1"/>
  <c r="I556" i="1"/>
  <c r="H556" i="1"/>
  <c r="K555" i="1"/>
  <c r="J555" i="1"/>
  <c r="I555" i="1"/>
  <c r="H555" i="1"/>
  <c r="K554" i="1"/>
  <c r="J554" i="1"/>
  <c r="I554" i="1"/>
  <c r="H554" i="1"/>
  <c r="K553" i="1"/>
  <c r="J553" i="1"/>
  <c r="I553" i="1"/>
  <c r="H553" i="1"/>
  <c r="K552" i="1"/>
  <c r="J552" i="1"/>
  <c r="I552" i="1"/>
  <c r="H552" i="1"/>
  <c r="K551" i="1"/>
  <c r="J551" i="1"/>
  <c r="I551" i="1"/>
  <c r="H551" i="1"/>
  <c r="K550" i="1"/>
  <c r="J550" i="1"/>
  <c r="I550" i="1"/>
  <c r="H550" i="1"/>
  <c r="K549" i="1"/>
  <c r="J549" i="1"/>
  <c r="I549" i="1"/>
  <c r="H549" i="1"/>
  <c r="K548" i="1"/>
  <c r="J548" i="1"/>
  <c r="I548" i="1"/>
  <c r="H548" i="1"/>
  <c r="K547" i="1"/>
  <c r="J547" i="1"/>
  <c r="I547" i="1"/>
  <c r="H547" i="1"/>
  <c r="K546" i="1"/>
  <c r="J546" i="1"/>
  <c r="I546" i="1"/>
  <c r="H546" i="1"/>
  <c r="K545" i="1"/>
  <c r="J545" i="1"/>
  <c r="I545" i="1"/>
  <c r="H545" i="1"/>
  <c r="K544" i="1"/>
  <c r="J544" i="1"/>
  <c r="I544" i="1"/>
  <c r="H544" i="1"/>
  <c r="K543" i="1"/>
  <c r="J543" i="1"/>
  <c r="I543" i="1"/>
  <c r="H543" i="1"/>
  <c r="K542" i="1"/>
  <c r="J542" i="1"/>
  <c r="I542" i="1"/>
  <c r="H542" i="1"/>
  <c r="K541" i="1"/>
  <c r="J541" i="1"/>
  <c r="I541" i="1"/>
  <c r="H541" i="1"/>
  <c r="K540" i="1"/>
  <c r="J540" i="1"/>
  <c r="I540" i="1"/>
  <c r="H540" i="1"/>
  <c r="K539" i="1"/>
  <c r="J539" i="1"/>
  <c r="I539" i="1"/>
  <c r="H539" i="1"/>
  <c r="K538" i="1"/>
  <c r="J538" i="1"/>
  <c r="I538" i="1"/>
  <c r="H538" i="1"/>
  <c r="K537" i="1"/>
  <c r="J537" i="1"/>
  <c r="I537" i="1"/>
  <c r="H537" i="1"/>
  <c r="K536" i="1"/>
  <c r="J536" i="1"/>
  <c r="I536" i="1"/>
  <c r="H536" i="1"/>
  <c r="K535" i="1"/>
  <c r="J535" i="1"/>
  <c r="I535" i="1"/>
  <c r="H535" i="1"/>
  <c r="K534" i="1"/>
  <c r="J534" i="1"/>
  <c r="I534" i="1"/>
  <c r="H534" i="1"/>
  <c r="K533" i="1"/>
  <c r="J533" i="1"/>
  <c r="I533" i="1"/>
  <c r="H533" i="1"/>
  <c r="K532" i="1"/>
  <c r="J532" i="1"/>
  <c r="I532" i="1"/>
  <c r="H532" i="1"/>
  <c r="K531" i="1"/>
  <c r="J531" i="1"/>
  <c r="I531" i="1"/>
  <c r="H531" i="1"/>
  <c r="K530" i="1"/>
  <c r="J530" i="1"/>
  <c r="I530" i="1"/>
  <c r="H530" i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J495" i="1"/>
  <c r="I495" i="1"/>
  <c r="H495" i="1"/>
  <c r="K494" i="1"/>
  <c r="J494" i="1"/>
  <c r="I494" i="1"/>
  <c r="H494" i="1"/>
  <c r="K493" i="1"/>
  <c r="J493" i="1"/>
  <c r="I493" i="1"/>
  <c r="H493" i="1"/>
  <c r="K492" i="1"/>
  <c r="J492" i="1"/>
  <c r="I492" i="1"/>
  <c r="H492" i="1"/>
  <c r="K491" i="1"/>
  <c r="J491" i="1"/>
  <c r="I491" i="1"/>
  <c r="H491" i="1"/>
  <c r="K490" i="1"/>
  <c r="J490" i="1"/>
  <c r="I490" i="1"/>
  <c r="H490" i="1"/>
  <c r="K489" i="1"/>
  <c r="J489" i="1"/>
  <c r="I489" i="1"/>
  <c r="H489" i="1"/>
  <c r="K488" i="1"/>
  <c r="J488" i="1"/>
  <c r="I488" i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996" i="1"/>
  <c r="J996" i="1"/>
  <c r="I996" i="1"/>
  <c r="H996" i="1"/>
  <c r="G996" i="1"/>
  <c r="K995" i="1"/>
  <c r="J995" i="1"/>
  <c r="I995" i="1"/>
  <c r="H995" i="1"/>
  <c r="G995" i="1"/>
  <c r="K994" i="1"/>
  <c r="J994" i="1"/>
  <c r="I994" i="1"/>
  <c r="H994" i="1"/>
  <c r="G994" i="1"/>
  <c r="K993" i="1"/>
  <c r="J993" i="1"/>
  <c r="I993" i="1"/>
  <c r="H993" i="1"/>
  <c r="G993" i="1"/>
  <c r="K992" i="1"/>
  <c r="J992" i="1"/>
  <c r="I992" i="1"/>
  <c r="H992" i="1"/>
  <c r="G992" i="1"/>
  <c r="K991" i="1"/>
  <c r="J991" i="1"/>
  <c r="I991" i="1"/>
  <c r="H991" i="1"/>
  <c r="G991" i="1"/>
  <c r="K990" i="1"/>
  <c r="J990" i="1"/>
  <c r="I990" i="1"/>
  <c r="H990" i="1"/>
  <c r="G990" i="1"/>
  <c r="K989" i="1"/>
  <c r="J989" i="1"/>
  <c r="I989" i="1"/>
  <c r="H989" i="1"/>
  <c r="G989" i="1"/>
  <c r="K988" i="1"/>
  <c r="J988" i="1"/>
  <c r="I988" i="1"/>
  <c r="H988" i="1"/>
  <c r="G988" i="1"/>
  <c r="K987" i="1"/>
  <c r="J987" i="1"/>
  <c r="I987" i="1"/>
  <c r="H987" i="1"/>
  <c r="G987" i="1"/>
  <c r="K986" i="1"/>
  <c r="J986" i="1"/>
  <c r="I986" i="1"/>
  <c r="H986" i="1"/>
  <c r="G986" i="1"/>
  <c r="K985" i="1"/>
  <c r="J985" i="1"/>
  <c r="I985" i="1"/>
  <c r="H985" i="1"/>
  <c r="G985" i="1"/>
  <c r="K984" i="1"/>
  <c r="J984" i="1"/>
  <c r="I984" i="1"/>
  <c r="H984" i="1"/>
  <c r="G984" i="1"/>
  <c r="K983" i="1"/>
  <c r="J983" i="1"/>
  <c r="I983" i="1"/>
  <c r="H983" i="1"/>
  <c r="G983" i="1"/>
  <c r="K982" i="1"/>
  <c r="J982" i="1"/>
  <c r="I982" i="1"/>
  <c r="H982" i="1"/>
  <c r="G982" i="1"/>
  <c r="K981" i="1"/>
  <c r="J981" i="1"/>
  <c r="I981" i="1"/>
  <c r="H981" i="1"/>
  <c r="G981" i="1"/>
  <c r="K980" i="1"/>
  <c r="J980" i="1"/>
  <c r="I980" i="1"/>
  <c r="H980" i="1"/>
  <c r="G980" i="1"/>
  <c r="K979" i="1"/>
  <c r="J979" i="1"/>
  <c r="I979" i="1"/>
  <c r="H979" i="1"/>
  <c r="G979" i="1"/>
  <c r="K978" i="1"/>
  <c r="J978" i="1"/>
  <c r="I978" i="1"/>
  <c r="H978" i="1"/>
  <c r="G978" i="1"/>
  <c r="K977" i="1"/>
  <c r="J977" i="1"/>
  <c r="I977" i="1"/>
  <c r="H977" i="1"/>
  <c r="G977" i="1"/>
  <c r="K976" i="1"/>
  <c r="J976" i="1"/>
  <c r="I976" i="1"/>
  <c r="H976" i="1"/>
  <c r="G976" i="1"/>
  <c r="K975" i="1"/>
  <c r="J975" i="1"/>
  <c r="I975" i="1"/>
  <c r="H975" i="1"/>
  <c r="G975" i="1"/>
  <c r="K974" i="1"/>
  <c r="J974" i="1"/>
  <c r="I974" i="1"/>
  <c r="H974" i="1"/>
  <c r="G974" i="1"/>
  <c r="K973" i="1"/>
  <c r="J973" i="1"/>
  <c r="I973" i="1"/>
  <c r="H973" i="1"/>
  <c r="G973" i="1"/>
  <c r="K972" i="1"/>
  <c r="J972" i="1"/>
  <c r="I972" i="1"/>
  <c r="H972" i="1"/>
  <c r="G972" i="1"/>
  <c r="K894" i="1"/>
  <c r="J894" i="1"/>
  <c r="I894" i="1"/>
  <c r="H894" i="1"/>
  <c r="G894" i="1"/>
  <c r="K893" i="1"/>
  <c r="J893" i="1"/>
  <c r="I893" i="1"/>
  <c r="H893" i="1"/>
  <c r="G893" i="1"/>
  <c r="K892" i="1"/>
  <c r="J892" i="1"/>
  <c r="I892" i="1"/>
  <c r="H892" i="1"/>
  <c r="G892" i="1"/>
  <c r="K891" i="1"/>
  <c r="J891" i="1"/>
  <c r="I891" i="1"/>
  <c r="H891" i="1"/>
  <c r="G891" i="1"/>
  <c r="K890" i="1"/>
  <c r="J890" i="1"/>
  <c r="I890" i="1"/>
  <c r="H890" i="1"/>
  <c r="G890" i="1"/>
  <c r="K889" i="1"/>
  <c r="J889" i="1"/>
  <c r="I889" i="1"/>
  <c r="H889" i="1"/>
  <c r="G889" i="1"/>
  <c r="K888" i="1"/>
  <c r="J888" i="1"/>
  <c r="I888" i="1"/>
  <c r="H888" i="1"/>
  <c r="G888" i="1"/>
  <c r="K887" i="1"/>
  <c r="J887" i="1"/>
  <c r="I887" i="1"/>
  <c r="H887" i="1"/>
  <c r="G887" i="1"/>
  <c r="K886" i="1"/>
  <c r="J886" i="1"/>
  <c r="I886" i="1"/>
  <c r="H886" i="1"/>
  <c r="G886" i="1"/>
  <c r="K885" i="1"/>
  <c r="J885" i="1"/>
  <c r="I885" i="1"/>
  <c r="H885" i="1"/>
  <c r="G885" i="1"/>
  <c r="K884" i="1"/>
  <c r="J884" i="1"/>
  <c r="I884" i="1"/>
  <c r="H884" i="1"/>
  <c r="G884" i="1"/>
  <c r="K883" i="1"/>
  <c r="J883" i="1"/>
  <c r="I883" i="1"/>
  <c r="H883" i="1"/>
  <c r="G883" i="1"/>
  <c r="K882" i="1"/>
  <c r="J882" i="1"/>
  <c r="I882" i="1"/>
  <c r="H882" i="1"/>
  <c r="G882" i="1"/>
  <c r="K881" i="1"/>
  <c r="J881" i="1"/>
  <c r="I881" i="1"/>
  <c r="H881" i="1"/>
  <c r="G881" i="1"/>
  <c r="K880" i="1"/>
  <c r="J880" i="1"/>
  <c r="I880" i="1"/>
  <c r="H880" i="1"/>
  <c r="G880" i="1"/>
  <c r="K879" i="1"/>
  <c r="J879" i="1"/>
  <c r="I879" i="1"/>
  <c r="H879" i="1"/>
  <c r="G879" i="1"/>
  <c r="K878" i="1"/>
  <c r="J878" i="1"/>
  <c r="I878" i="1"/>
  <c r="H878" i="1"/>
  <c r="G878" i="1"/>
  <c r="K877" i="1"/>
  <c r="J877" i="1"/>
  <c r="I877" i="1"/>
  <c r="H877" i="1"/>
  <c r="G877" i="1"/>
  <c r="K876" i="1"/>
  <c r="J876" i="1"/>
  <c r="I876" i="1"/>
  <c r="H876" i="1"/>
  <c r="G876" i="1"/>
  <c r="K875" i="1"/>
  <c r="J875" i="1"/>
  <c r="I875" i="1"/>
  <c r="H875" i="1"/>
  <c r="G875" i="1"/>
  <c r="K874" i="1"/>
  <c r="J874" i="1"/>
  <c r="I874" i="1"/>
  <c r="H874" i="1"/>
  <c r="G874" i="1"/>
  <c r="K873" i="1"/>
  <c r="J873" i="1"/>
  <c r="I873" i="1"/>
  <c r="H873" i="1"/>
  <c r="G873" i="1"/>
  <c r="K872" i="1"/>
  <c r="J872" i="1"/>
  <c r="I872" i="1"/>
  <c r="H872" i="1"/>
  <c r="G872" i="1"/>
  <c r="K871" i="1"/>
  <c r="J871" i="1"/>
  <c r="I871" i="1"/>
  <c r="H871" i="1"/>
  <c r="G871" i="1"/>
  <c r="K870" i="1"/>
  <c r="J870" i="1"/>
  <c r="I870" i="1"/>
  <c r="H870" i="1"/>
  <c r="G870" i="1"/>
  <c r="K869" i="1"/>
  <c r="J869" i="1"/>
  <c r="I869" i="1"/>
  <c r="H869" i="1"/>
  <c r="G869" i="1"/>
  <c r="K868" i="1"/>
  <c r="J868" i="1"/>
  <c r="I868" i="1"/>
  <c r="H868" i="1"/>
  <c r="G868" i="1"/>
  <c r="K867" i="1"/>
  <c r="J867" i="1"/>
  <c r="I867" i="1"/>
  <c r="H867" i="1"/>
  <c r="G867" i="1"/>
  <c r="K866" i="1"/>
  <c r="J866" i="1"/>
  <c r="I866" i="1"/>
  <c r="H866" i="1"/>
  <c r="G866" i="1"/>
  <c r="K865" i="1"/>
  <c r="J865" i="1"/>
  <c r="I865" i="1"/>
  <c r="H865" i="1"/>
  <c r="G865" i="1"/>
  <c r="K864" i="1"/>
  <c r="J864" i="1"/>
  <c r="I864" i="1"/>
  <c r="H864" i="1"/>
  <c r="G864" i="1"/>
  <c r="K863" i="1"/>
  <c r="J863" i="1"/>
  <c r="I863" i="1"/>
  <c r="H863" i="1"/>
  <c r="G863" i="1"/>
  <c r="K862" i="1"/>
  <c r="J862" i="1"/>
  <c r="I862" i="1"/>
  <c r="H862" i="1"/>
  <c r="G862" i="1"/>
  <c r="K861" i="1"/>
  <c r="J861" i="1"/>
  <c r="I861" i="1"/>
  <c r="H861" i="1"/>
  <c r="G861" i="1"/>
  <c r="K860" i="1"/>
  <c r="J860" i="1"/>
  <c r="I860" i="1"/>
  <c r="H860" i="1"/>
  <c r="G860" i="1"/>
  <c r="K859" i="1"/>
  <c r="J859" i="1"/>
  <c r="I859" i="1"/>
  <c r="H859" i="1"/>
  <c r="G859" i="1"/>
  <c r="K858" i="1"/>
  <c r="J858" i="1"/>
  <c r="I858" i="1"/>
  <c r="H858" i="1"/>
  <c r="G858" i="1"/>
  <c r="K857" i="1"/>
  <c r="J857" i="1"/>
  <c r="I857" i="1"/>
  <c r="H857" i="1"/>
  <c r="G857" i="1"/>
  <c r="K856" i="1"/>
  <c r="J856" i="1"/>
  <c r="I856" i="1"/>
  <c r="H856" i="1"/>
  <c r="G856" i="1"/>
  <c r="K855" i="1"/>
  <c r="J855" i="1"/>
  <c r="I855" i="1"/>
  <c r="H855" i="1"/>
  <c r="G855" i="1"/>
  <c r="K854" i="1"/>
  <c r="J854" i="1"/>
  <c r="I854" i="1"/>
  <c r="H854" i="1"/>
  <c r="G854" i="1"/>
  <c r="K853" i="1"/>
  <c r="J853" i="1"/>
  <c r="I853" i="1"/>
  <c r="H853" i="1"/>
  <c r="G853" i="1"/>
  <c r="K852" i="1"/>
  <c r="J852" i="1"/>
  <c r="I852" i="1"/>
  <c r="H852" i="1"/>
  <c r="G852" i="1"/>
  <c r="K851" i="1"/>
  <c r="J851" i="1"/>
  <c r="I851" i="1"/>
  <c r="H851" i="1"/>
  <c r="G851" i="1"/>
  <c r="K850" i="1"/>
  <c r="J850" i="1"/>
  <c r="I850" i="1"/>
  <c r="H850" i="1"/>
  <c r="G850" i="1"/>
  <c r="K849" i="1"/>
  <c r="J849" i="1"/>
  <c r="I849" i="1"/>
  <c r="H849" i="1"/>
  <c r="G849" i="1"/>
  <c r="K848" i="1"/>
  <c r="J848" i="1"/>
  <c r="I848" i="1"/>
  <c r="H848" i="1"/>
  <c r="G848" i="1"/>
  <c r="K847" i="1"/>
  <c r="J847" i="1"/>
  <c r="I847" i="1"/>
  <c r="H847" i="1"/>
  <c r="G847" i="1"/>
  <c r="K846" i="1"/>
  <c r="J846" i="1"/>
  <c r="I846" i="1"/>
  <c r="H846" i="1"/>
  <c r="G846" i="1"/>
  <c r="K845" i="1"/>
  <c r="J845" i="1"/>
  <c r="I845" i="1"/>
  <c r="H845" i="1"/>
  <c r="G845" i="1"/>
  <c r="K844" i="1"/>
  <c r="J844" i="1"/>
  <c r="I844" i="1"/>
  <c r="H844" i="1"/>
  <c r="G844" i="1"/>
  <c r="K843" i="1"/>
  <c r="J843" i="1"/>
  <c r="I843" i="1"/>
  <c r="H843" i="1"/>
  <c r="G843" i="1"/>
  <c r="K842" i="1"/>
  <c r="J842" i="1"/>
  <c r="I842" i="1"/>
  <c r="H842" i="1"/>
  <c r="G842" i="1"/>
  <c r="K841" i="1"/>
  <c r="J841" i="1"/>
  <c r="I841" i="1"/>
  <c r="H841" i="1"/>
  <c r="G841" i="1"/>
  <c r="K840" i="1"/>
  <c r="J840" i="1"/>
  <c r="I840" i="1"/>
  <c r="H840" i="1"/>
  <c r="G840" i="1"/>
  <c r="K839" i="1"/>
  <c r="J839" i="1"/>
  <c r="I839" i="1"/>
  <c r="H839" i="1"/>
  <c r="G839" i="1"/>
  <c r="K783" i="1"/>
  <c r="J783" i="1"/>
  <c r="I783" i="1"/>
  <c r="H783" i="1"/>
  <c r="G783" i="1"/>
  <c r="K782" i="1"/>
  <c r="J782" i="1"/>
  <c r="I782" i="1"/>
  <c r="H782" i="1"/>
  <c r="G782" i="1"/>
  <c r="K781" i="1"/>
  <c r="J781" i="1"/>
  <c r="I781" i="1"/>
  <c r="H781" i="1"/>
  <c r="G781" i="1"/>
  <c r="K780" i="1"/>
  <c r="J780" i="1"/>
  <c r="I780" i="1"/>
  <c r="H780" i="1"/>
  <c r="G780" i="1"/>
  <c r="K779" i="1"/>
  <c r="J779" i="1"/>
  <c r="I779" i="1"/>
  <c r="H779" i="1"/>
  <c r="G779" i="1"/>
  <c r="K778" i="1"/>
  <c r="J778" i="1"/>
  <c r="I778" i="1"/>
  <c r="H778" i="1"/>
  <c r="G778" i="1"/>
  <c r="K777" i="1"/>
  <c r="J777" i="1"/>
  <c r="I777" i="1"/>
  <c r="H777" i="1"/>
  <c r="G777" i="1"/>
  <c r="K776" i="1"/>
  <c r="J776" i="1"/>
  <c r="I776" i="1"/>
  <c r="H776" i="1"/>
  <c r="G776" i="1"/>
  <c r="K775" i="1"/>
  <c r="J775" i="1"/>
  <c r="I775" i="1"/>
  <c r="H775" i="1"/>
  <c r="G775" i="1"/>
  <c r="K774" i="1"/>
  <c r="J774" i="1"/>
  <c r="I774" i="1"/>
  <c r="H774" i="1"/>
  <c r="G774" i="1"/>
  <c r="K773" i="1"/>
  <c r="J773" i="1"/>
  <c r="I773" i="1"/>
  <c r="H773" i="1"/>
  <c r="G773" i="1"/>
  <c r="K772" i="1"/>
  <c r="J772" i="1"/>
  <c r="I772" i="1"/>
  <c r="H772" i="1"/>
  <c r="G772" i="1"/>
  <c r="K771" i="1"/>
  <c r="J771" i="1"/>
  <c r="I771" i="1"/>
  <c r="H771" i="1"/>
  <c r="G771" i="1"/>
  <c r="K770" i="1"/>
  <c r="J770" i="1"/>
  <c r="I770" i="1"/>
  <c r="H770" i="1"/>
  <c r="G770" i="1"/>
  <c r="K769" i="1"/>
  <c r="J769" i="1"/>
  <c r="I769" i="1"/>
  <c r="H769" i="1"/>
  <c r="G769" i="1"/>
  <c r="K768" i="1"/>
  <c r="J768" i="1"/>
  <c r="I768" i="1"/>
  <c r="H768" i="1"/>
  <c r="G768" i="1"/>
  <c r="K767" i="1"/>
  <c r="J767" i="1"/>
  <c r="I767" i="1"/>
  <c r="H767" i="1"/>
  <c r="G767" i="1"/>
  <c r="K766" i="1"/>
  <c r="J766" i="1"/>
  <c r="I766" i="1"/>
  <c r="H766" i="1"/>
  <c r="G766" i="1"/>
  <c r="K765" i="1"/>
  <c r="J765" i="1"/>
  <c r="I765" i="1"/>
  <c r="H765" i="1"/>
  <c r="G765" i="1"/>
  <c r="K764" i="1"/>
  <c r="J764" i="1"/>
  <c r="I764" i="1"/>
  <c r="H764" i="1"/>
  <c r="G764" i="1"/>
  <c r="K763" i="1"/>
  <c r="J763" i="1"/>
  <c r="I763" i="1"/>
  <c r="H763" i="1"/>
  <c r="G763" i="1"/>
  <c r="K762" i="1"/>
  <c r="J762" i="1"/>
  <c r="I762" i="1"/>
  <c r="H762" i="1"/>
  <c r="G762" i="1"/>
  <c r="K761" i="1"/>
  <c r="J761" i="1"/>
  <c r="I761" i="1"/>
  <c r="H761" i="1"/>
  <c r="G761" i="1"/>
  <c r="K760" i="1"/>
  <c r="J760" i="1"/>
  <c r="I760" i="1"/>
  <c r="H760" i="1"/>
  <c r="G760" i="1"/>
  <c r="K759" i="1"/>
  <c r="J759" i="1"/>
  <c r="I759" i="1"/>
  <c r="H759" i="1"/>
  <c r="G759" i="1"/>
  <c r="K758" i="1"/>
  <c r="J758" i="1"/>
  <c r="I758" i="1"/>
  <c r="H758" i="1"/>
  <c r="G758" i="1"/>
  <c r="K757" i="1"/>
  <c r="J757" i="1"/>
  <c r="I757" i="1"/>
  <c r="H757" i="1"/>
  <c r="G757" i="1"/>
  <c r="K756" i="1"/>
  <c r="J756" i="1"/>
  <c r="I756" i="1"/>
  <c r="H756" i="1"/>
  <c r="G756" i="1"/>
  <c r="K755" i="1"/>
  <c r="J755" i="1"/>
  <c r="I755" i="1"/>
  <c r="H755" i="1"/>
  <c r="G755" i="1"/>
  <c r="K754" i="1"/>
  <c r="J754" i="1"/>
  <c r="I754" i="1"/>
  <c r="H754" i="1"/>
  <c r="G754" i="1"/>
  <c r="K753" i="1"/>
  <c r="J753" i="1"/>
  <c r="I753" i="1"/>
  <c r="H753" i="1"/>
  <c r="G753" i="1"/>
  <c r="K752" i="1"/>
  <c r="J752" i="1"/>
  <c r="I752" i="1"/>
  <c r="H752" i="1"/>
  <c r="G752" i="1"/>
  <c r="K751" i="1"/>
  <c r="J751" i="1"/>
  <c r="I751" i="1"/>
  <c r="H751" i="1"/>
  <c r="G751" i="1"/>
  <c r="K750" i="1"/>
  <c r="J750" i="1"/>
  <c r="I750" i="1"/>
  <c r="H750" i="1"/>
  <c r="G750" i="1"/>
  <c r="K749" i="1"/>
  <c r="J749" i="1"/>
  <c r="I749" i="1"/>
  <c r="H749" i="1"/>
  <c r="G749" i="1"/>
  <c r="K748" i="1"/>
  <c r="J748" i="1"/>
  <c r="I748" i="1"/>
  <c r="H748" i="1"/>
  <c r="G748" i="1"/>
  <c r="K747" i="1"/>
  <c r="J747" i="1"/>
  <c r="I747" i="1"/>
  <c r="H747" i="1"/>
  <c r="G747" i="1"/>
  <c r="K746" i="1"/>
  <c r="J746" i="1"/>
  <c r="I746" i="1"/>
  <c r="H746" i="1"/>
  <c r="G746" i="1"/>
  <c r="K745" i="1"/>
  <c r="J745" i="1"/>
  <c r="I745" i="1"/>
  <c r="H745" i="1"/>
  <c r="G745" i="1"/>
  <c r="K744" i="1"/>
  <c r="J744" i="1"/>
  <c r="I744" i="1"/>
  <c r="H744" i="1"/>
  <c r="G744" i="1"/>
  <c r="K743" i="1"/>
  <c r="J743" i="1"/>
  <c r="I743" i="1"/>
  <c r="H743" i="1"/>
  <c r="G743" i="1"/>
  <c r="K742" i="1"/>
  <c r="J742" i="1"/>
  <c r="I742" i="1"/>
  <c r="H742" i="1"/>
  <c r="G742" i="1"/>
  <c r="K741" i="1"/>
  <c r="J741" i="1"/>
  <c r="I741" i="1"/>
  <c r="H741" i="1"/>
  <c r="G741" i="1"/>
  <c r="K740" i="1"/>
  <c r="J740" i="1"/>
  <c r="I740" i="1"/>
  <c r="H740" i="1"/>
  <c r="G740" i="1"/>
  <c r="K739" i="1"/>
  <c r="J739" i="1"/>
  <c r="I739" i="1"/>
  <c r="H739" i="1"/>
  <c r="G739" i="1"/>
  <c r="K738" i="1"/>
  <c r="J738" i="1"/>
  <c r="I738" i="1"/>
  <c r="H738" i="1"/>
  <c r="G738" i="1"/>
  <c r="K737" i="1"/>
  <c r="J737" i="1"/>
  <c r="I737" i="1"/>
  <c r="H737" i="1"/>
  <c r="G737" i="1"/>
  <c r="K736" i="1"/>
  <c r="J736" i="1"/>
  <c r="I736" i="1"/>
  <c r="H736" i="1"/>
  <c r="G736" i="1"/>
  <c r="K735" i="1"/>
  <c r="J735" i="1"/>
  <c r="I735" i="1"/>
  <c r="H735" i="1"/>
  <c r="G735" i="1"/>
  <c r="K734" i="1"/>
  <c r="J734" i="1"/>
  <c r="I734" i="1"/>
  <c r="H734" i="1"/>
  <c r="G734" i="1"/>
  <c r="K733" i="1"/>
  <c r="J733" i="1"/>
  <c r="I733" i="1"/>
  <c r="H733" i="1"/>
  <c r="G733" i="1"/>
  <c r="K732" i="1"/>
  <c r="J732" i="1"/>
  <c r="I732" i="1"/>
  <c r="H732" i="1"/>
  <c r="G732" i="1"/>
  <c r="K731" i="1"/>
  <c r="J731" i="1"/>
  <c r="I731" i="1"/>
  <c r="H731" i="1"/>
  <c r="G731" i="1"/>
  <c r="K730" i="1"/>
  <c r="J730" i="1"/>
  <c r="I730" i="1"/>
  <c r="H730" i="1"/>
  <c r="G730" i="1"/>
  <c r="K729" i="1"/>
  <c r="J729" i="1"/>
  <c r="I729" i="1"/>
  <c r="H729" i="1"/>
  <c r="G729" i="1"/>
  <c r="K728" i="1"/>
  <c r="J728" i="1"/>
  <c r="I728" i="1"/>
  <c r="H728" i="1"/>
  <c r="G728" i="1"/>
  <c r="K727" i="1"/>
  <c r="J727" i="1"/>
  <c r="I727" i="1"/>
  <c r="H727" i="1"/>
  <c r="G727" i="1"/>
  <c r="K726" i="1"/>
  <c r="J726" i="1"/>
  <c r="I726" i="1"/>
  <c r="H726" i="1"/>
  <c r="G726" i="1"/>
  <c r="K725" i="1"/>
  <c r="J725" i="1"/>
  <c r="I725" i="1"/>
  <c r="H725" i="1"/>
  <c r="G725" i="1"/>
  <c r="K724" i="1"/>
  <c r="J724" i="1"/>
  <c r="I724" i="1"/>
  <c r="H724" i="1"/>
  <c r="G724" i="1"/>
  <c r="K723" i="1"/>
  <c r="J723" i="1"/>
  <c r="I723" i="1"/>
  <c r="H723" i="1"/>
  <c r="G723" i="1"/>
  <c r="K722" i="1"/>
  <c r="J722" i="1"/>
  <c r="I722" i="1"/>
  <c r="H722" i="1"/>
  <c r="G722" i="1"/>
  <c r="K721" i="1"/>
  <c r="J721" i="1"/>
  <c r="I721" i="1"/>
  <c r="H721" i="1"/>
  <c r="G721" i="1"/>
  <c r="K720" i="1"/>
  <c r="J720" i="1"/>
  <c r="I720" i="1"/>
  <c r="H720" i="1"/>
  <c r="G720" i="1"/>
  <c r="K719" i="1"/>
  <c r="J719" i="1"/>
  <c r="I719" i="1"/>
  <c r="H719" i="1"/>
  <c r="G719" i="1"/>
  <c r="K718" i="1"/>
  <c r="J718" i="1"/>
  <c r="I718" i="1"/>
  <c r="H718" i="1"/>
  <c r="G718" i="1"/>
  <c r="K717" i="1"/>
  <c r="J717" i="1"/>
  <c r="I717" i="1"/>
  <c r="H717" i="1"/>
  <c r="G717" i="1"/>
  <c r="K716" i="1"/>
  <c r="J716" i="1"/>
  <c r="I716" i="1"/>
  <c r="H716" i="1"/>
  <c r="G716" i="1"/>
  <c r="K715" i="1"/>
  <c r="J715" i="1"/>
  <c r="I715" i="1"/>
  <c r="H715" i="1"/>
  <c r="G715" i="1"/>
  <c r="K714" i="1"/>
  <c r="J714" i="1"/>
  <c r="I714" i="1"/>
  <c r="H714" i="1"/>
  <c r="G714" i="1"/>
  <c r="K713" i="1"/>
  <c r="J713" i="1"/>
  <c r="I713" i="1"/>
  <c r="H713" i="1"/>
  <c r="G713" i="1"/>
  <c r="K712" i="1"/>
  <c r="J712" i="1"/>
  <c r="I712" i="1"/>
  <c r="H712" i="1"/>
  <c r="G712" i="1"/>
  <c r="K711" i="1"/>
  <c r="J711" i="1"/>
  <c r="I711" i="1"/>
  <c r="H711" i="1"/>
  <c r="G711" i="1"/>
  <c r="K710" i="1"/>
  <c r="J710" i="1"/>
  <c r="I710" i="1"/>
  <c r="H710" i="1"/>
  <c r="G710" i="1"/>
  <c r="K709" i="1"/>
  <c r="J709" i="1"/>
  <c r="I709" i="1"/>
  <c r="H709" i="1"/>
  <c r="G709" i="1"/>
  <c r="K708" i="1"/>
  <c r="J708" i="1"/>
  <c r="I708" i="1"/>
  <c r="H708" i="1"/>
  <c r="G708" i="1"/>
  <c r="K707" i="1"/>
  <c r="J707" i="1"/>
  <c r="I707" i="1"/>
  <c r="H707" i="1"/>
  <c r="G707" i="1"/>
  <c r="K706" i="1"/>
  <c r="J706" i="1"/>
  <c r="I706" i="1"/>
  <c r="H706" i="1"/>
  <c r="G706" i="1"/>
  <c r="K705" i="1"/>
  <c r="J705" i="1"/>
  <c r="I705" i="1"/>
  <c r="H705" i="1"/>
  <c r="G705" i="1"/>
  <c r="K704" i="1"/>
  <c r="J704" i="1"/>
  <c r="I704" i="1"/>
  <c r="H704" i="1"/>
  <c r="G704" i="1"/>
  <c r="K703" i="1"/>
  <c r="J703" i="1"/>
  <c r="I703" i="1"/>
  <c r="H703" i="1"/>
  <c r="G703" i="1"/>
  <c r="K702" i="1"/>
  <c r="J702" i="1"/>
  <c r="I702" i="1"/>
  <c r="H702" i="1"/>
  <c r="G702" i="1"/>
  <c r="K701" i="1"/>
  <c r="J701" i="1"/>
  <c r="I701" i="1"/>
  <c r="H701" i="1"/>
  <c r="G701" i="1"/>
  <c r="K700" i="1"/>
  <c r="J700" i="1"/>
  <c r="I700" i="1"/>
  <c r="H700" i="1"/>
  <c r="G700" i="1"/>
  <c r="K699" i="1"/>
  <c r="J699" i="1"/>
  <c r="I699" i="1"/>
  <c r="H699" i="1"/>
  <c r="G699" i="1"/>
  <c r="K698" i="1"/>
  <c r="J698" i="1"/>
  <c r="I698" i="1"/>
  <c r="H698" i="1"/>
  <c r="G698" i="1"/>
  <c r="K697" i="1"/>
  <c r="J697" i="1"/>
  <c r="I697" i="1"/>
  <c r="H697" i="1"/>
  <c r="G697" i="1"/>
  <c r="K696" i="1"/>
  <c r="J696" i="1"/>
  <c r="I696" i="1"/>
  <c r="H696" i="1"/>
  <c r="G696" i="1"/>
  <c r="K695" i="1"/>
  <c r="J695" i="1"/>
  <c r="I695" i="1"/>
  <c r="H695" i="1"/>
  <c r="G695" i="1"/>
  <c r="K694" i="1"/>
  <c r="J694" i="1"/>
  <c r="I694" i="1"/>
  <c r="H694" i="1"/>
  <c r="G694" i="1"/>
  <c r="K693" i="1"/>
  <c r="J693" i="1"/>
  <c r="I693" i="1"/>
  <c r="H693" i="1"/>
  <c r="G693" i="1"/>
  <c r="K692" i="1"/>
  <c r="J692" i="1"/>
  <c r="I692" i="1"/>
  <c r="H692" i="1"/>
  <c r="G692" i="1"/>
  <c r="K691" i="1"/>
  <c r="J691" i="1"/>
  <c r="I691" i="1"/>
  <c r="H691" i="1"/>
  <c r="G691" i="1"/>
  <c r="K690" i="1"/>
  <c r="J690" i="1"/>
  <c r="I690" i="1"/>
  <c r="H690" i="1"/>
  <c r="G690" i="1"/>
  <c r="K689" i="1"/>
  <c r="J689" i="1"/>
  <c r="I689" i="1"/>
  <c r="H689" i="1"/>
  <c r="G689" i="1"/>
  <c r="K688" i="1"/>
  <c r="J688" i="1"/>
  <c r="I688" i="1"/>
  <c r="H688" i="1"/>
  <c r="G688" i="1"/>
  <c r="K687" i="1"/>
  <c r="J687" i="1"/>
  <c r="I687" i="1"/>
  <c r="H687" i="1"/>
  <c r="G687" i="1"/>
  <c r="K686" i="1"/>
  <c r="J686" i="1"/>
  <c r="I686" i="1"/>
  <c r="H686" i="1"/>
  <c r="G686" i="1"/>
  <c r="K685" i="1"/>
  <c r="J685" i="1"/>
  <c r="I685" i="1"/>
  <c r="H685" i="1"/>
  <c r="G685" i="1"/>
  <c r="K684" i="1"/>
  <c r="J684" i="1"/>
  <c r="I684" i="1"/>
  <c r="H684" i="1"/>
  <c r="G684" i="1"/>
  <c r="K683" i="1"/>
  <c r="J683" i="1"/>
  <c r="I683" i="1"/>
  <c r="H683" i="1"/>
  <c r="G683" i="1"/>
  <c r="K682" i="1"/>
  <c r="J682" i="1"/>
  <c r="I682" i="1"/>
  <c r="H682" i="1"/>
  <c r="G682" i="1"/>
  <c r="K681" i="1"/>
  <c r="J681" i="1"/>
  <c r="I681" i="1"/>
  <c r="H681" i="1"/>
  <c r="G681" i="1"/>
  <c r="K680" i="1"/>
  <c r="J680" i="1"/>
  <c r="I680" i="1"/>
  <c r="H680" i="1"/>
  <c r="G680" i="1"/>
  <c r="K679" i="1"/>
  <c r="J679" i="1"/>
  <c r="I679" i="1"/>
  <c r="H679" i="1"/>
  <c r="G679" i="1"/>
  <c r="K678" i="1"/>
  <c r="J678" i="1"/>
  <c r="I678" i="1"/>
  <c r="H678" i="1"/>
  <c r="G678" i="1"/>
  <c r="K172" i="1"/>
  <c r="J172" i="1"/>
  <c r="I172" i="1"/>
  <c r="H172" i="1"/>
  <c r="G172" i="1"/>
  <c r="K171" i="1"/>
  <c r="J171" i="1"/>
  <c r="I171" i="1"/>
  <c r="H171" i="1"/>
  <c r="G171" i="1"/>
  <c r="K170" i="1"/>
  <c r="J170" i="1"/>
  <c r="I170" i="1"/>
  <c r="H170" i="1"/>
  <c r="G170" i="1"/>
  <c r="K169" i="1"/>
  <c r="J169" i="1"/>
  <c r="I169" i="1"/>
  <c r="H169" i="1"/>
  <c r="G169" i="1"/>
  <c r="K168" i="1"/>
  <c r="J168" i="1"/>
  <c r="I168" i="1"/>
  <c r="H168" i="1"/>
  <c r="G168" i="1"/>
  <c r="K167" i="1"/>
  <c r="J167" i="1"/>
  <c r="I167" i="1"/>
  <c r="H167" i="1"/>
  <c r="G167" i="1"/>
  <c r="K166" i="1"/>
  <c r="J166" i="1"/>
  <c r="I166" i="1"/>
  <c r="H166" i="1"/>
  <c r="G166" i="1"/>
  <c r="K165" i="1"/>
  <c r="J165" i="1"/>
  <c r="I165" i="1"/>
  <c r="H165" i="1"/>
  <c r="G165" i="1"/>
  <c r="K164" i="1"/>
  <c r="J164" i="1"/>
  <c r="I164" i="1"/>
  <c r="H164" i="1"/>
  <c r="G164" i="1"/>
  <c r="K163" i="1"/>
  <c r="J163" i="1"/>
  <c r="I163" i="1"/>
  <c r="H163" i="1"/>
  <c r="G163" i="1"/>
  <c r="K162" i="1"/>
  <c r="J162" i="1"/>
  <c r="I162" i="1"/>
  <c r="H162" i="1"/>
  <c r="G162" i="1"/>
  <c r="K161" i="1"/>
  <c r="J161" i="1"/>
  <c r="I161" i="1"/>
  <c r="H161" i="1"/>
  <c r="G161" i="1"/>
  <c r="K160" i="1"/>
  <c r="J160" i="1"/>
  <c r="I160" i="1"/>
  <c r="H160" i="1"/>
  <c r="G160" i="1"/>
  <c r="K159" i="1"/>
  <c r="J159" i="1"/>
  <c r="I159" i="1"/>
  <c r="H159" i="1"/>
  <c r="G159" i="1"/>
  <c r="K158" i="1"/>
  <c r="J158" i="1"/>
  <c r="I158" i="1"/>
  <c r="H158" i="1"/>
  <c r="G158" i="1"/>
  <c r="K157" i="1"/>
  <c r="J157" i="1"/>
  <c r="I157" i="1"/>
  <c r="H157" i="1"/>
  <c r="G157" i="1"/>
  <c r="K156" i="1"/>
  <c r="J156" i="1"/>
  <c r="I156" i="1"/>
  <c r="H156" i="1"/>
  <c r="G156" i="1"/>
  <c r="K155" i="1"/>
  <c r="J155" i="1"/>
  <c r="I155" i="1"/>
  <c r="H155" i="1"/>
  <c r="G155" i="1"/>
  <c r="K154" i="1"/>
  <c r="J154" i="1"/>
  <c r="I154" i="1"/>
  <c r="H154" i="1"/>
  <c r="G154" i="1"/>
  <c r="K153" i="1"/>
  <c r="J153" i="1"/>
  <c r="I153" i="1"/>
  <c r="H153" i="1"/>
  <c r="G153" i="1"/>
  <c r="K152" i="1"/>
  <c r="J152" i="1"/>
  <c r="I152" i="1"/>
  <c r="H152" i="1"/>
  <c r="G152" i="1"/>
  <c r="K151" i="1"/>
  <c r="J151" i="1"/>
  <c r="I151" i="1"/>
  <c r="H151" i="1"/>
  <c r="G151" i="1"/>
  <c r="K150" i="1"/>
  <c r="J150" i="1"/>
  <c r="I150" i="1"/>
  <c r="H150" i="1"/>
  <c r="G150" i="1"/>
  <c r="K149" i="1"/>
  <c r="J149" i="1"/>
  <c r="I149" i="1"/>
  <c r="H149" i="1"/>
  <c r="G149" i="1"/>
  <c r="K148" i="1"/>
  <c r="J148" i="1"/>
  <c r="I148" i="1"/>
  <c r="H148" i="1"/>
  <c r="G148" i="1"/>
  <c r="K147" i="1"/>
  <c r="J147" i="1"/>
  <c r="I147" i="1"/>
  <c r="H147" i="1"/>
  <c r="G147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K138" i="1"/>
  <c r="J138" i="1"/>
  <c r="I138" i="1"/>
  <c r="H138" i="1"/>
  <c r="G138" i="1"/>
  <c r="K137" i="1"/>
  <c r="J137" i="1"/>
  <c r="I137" i="1"/>
  <c r="H137" i="1"/>
  <c r="G137" i="1"/>
  <c r="K136" i="1"/>
  <c r="J136" i="1"/>
  <c r="I136" i="1"/>
  <c r="H136" i="1"/>
  <c r="G136" i="1"/>
  <c r="K135" i="1"/>
  <c r="J135" i="1"/>
  <c r="I135" i="1"/>
  <c r="H135" i="1"/>
  <c r="G135" i="1"/>
  <c r="K134" i="1"/>
  <c r="J134" i="1"/>
  <c r="I134" i="1"/>
  <c r="H134" i="1"/>
  <c r="G134" i="1"/>
  <c r="K133" i="1"/>
  <c r="J133" i="1"/>
  <c r="I133" i="1"/>
  <c r="H133" i="1"/>
  <c r="G133" i="1"/>
  <c r="K132" i="1"/>
  <c r="J132" i="1"/>
  <c r="I132" i="1"/>
  <c r="H132" i="1"/>
  <c r="G132" i="1"/>
  <c r="K131" i="1"/>
  <c r="J131" i="1"/>
  <c r="I131" i="1"/>
  <c r="H131" i="1"/>
  <c r="G131" i="1"/>
  <c r="K130" i="1"/>
  <c r="J130" i="1"/>
  <c r="I130" i="1"/>
  <c r="H130" i="1"/>
  <c r="G130" i="1"/>
  <c r="K129" i="1"/>
  <c r="J129" i="1"/>
  <c r="I129" i="1"/>
  <c r="H129" i="1"/>
  <c r="G129" i="1"/>
  <c r="K128" i="1"/>
  <c r="J128" i="1"/>
  <c r="I128" i="1"/>
  <c r="H128" i="1"/>
  <c r="G128" i="1"/>
  <c r="K127" i="1"/>
  <c r="J127" i="1"/>
  <c r="I127" i="1"/>
  <c r="H127" i="1"/>
  <c r="G127" i="1"/>
  <c r="K126" i="1"/>
  <c r="J126" i="1"/>
  <c r="I126" i="1"/>
  <c r="H126" i="1"/>
  <c r="G126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  <c r="F808" i="1"/>
  <c r="E808" i="1"/>
  <c r="C808" i="1"/>
  <c r="B808" i="1"/>
  <c r="A808" i="1"/>
  <c r="F807" i="1"/>
  <c r="E807" i="1"/>
  <c r="C807" i="1"/>
  <c r="B807" i="1"/>
  <c r="A807" i="1"/>
  <c r="F806" i="1"/>
  <c r="E806" i="1"/>
  <c r="C806" i="1"/>
  <c r="B806" i="1"/>
  <c r="A806" i="1"/>
  <c r="F805" i="1"/>
  <c r="E805" i="1"/>
  <c r="C805" i="1"/>
  <c r="B805" i="1"/>
  <c r="A805" i="1"/>
  <c r="F804" i="1"/>
  <c r="E804" i="1"/>
  <c r="C804" i="1"/>
  <c r="B804" i="1"/>
  <c r="A804" i="1"/>
  <c r="F803" i="1"/>
  <c r="E803" i="1"/>
  <c r="C803" i="1"/>
  <c r="B803" i="1"/>
  <c r="A803" i="1"/>
  <c r="F802" i="1"/>
  <c r="E802" i="1"/>
  <c r="C802" i="1"/>
  <c r="B802" i="1"/>
  <c r="A802" i="1"/>
  <c r="F801" i="1"/>
  <c r="E801" i="1"/>
  <c r="C801" i="1"/>
  <c r="B801" i="1"/>
  <c r="A801" i="1"/>
  <c r="F800" i="1"/>
  <c r="E800" i="1"/>
  <c r="C800" i="1"/>
  <c r="B800" i="1"/>
  <c r="A800" i="1"/>
  <c r="F799" i="1"/>
  <c r="E799" i="1"/>
  <c r="C799" i="1"/>
  <c r="B799" i="1"/>
  <c r="A799" i="1"/>
  <c r="F798" i="1"/>
  <c r="E798" i="1"/>
  <c r="C798" i="1"/>
  <c r="B798" i="1"/>
  <c r="A798" i="1"/>
  <c r="F797" i="1"/>
  <c r="E797" i="1"/>
  <c r="C797" i="1"/>
  <c r="B797" i="1"/>
  <c r="A797" i="1"/>
  <c r="F796" i="1"/>
  <c r="E796" i="1"/>
  <c r="C796" i="1"/>
  <c r="B796" i="1"/>
  <c r="A796" i="1"/>
  <c r="F795" i="1"/>
  <c r="E795" i="1"/>
  <c r="C795" i="1"/>
  <c r="B795" i="1"/>
  <c r="A795" i="1"/>
  <c r="F794" i="1"/>
  <c r="E794" i="1"/>
  <c r="C794" i="1"/>
  <c r="B794" i="1"/>
  <c r="A794" i="1"/>
  <c r="F793" i="1"/>
  <c r="E793" i="1"/>
  <c r="C793" i="1"/>
  <c r="B793" i="1"/>
  <c r="A793" i="1"/>
  <c r="F792" i="1"/>
  <c r="E792" i="1"/>
  <c r="C792" i="1"/>
  <c r="B792" i="1"/>
  <c r="A792" i="1"/>
  <c r="F791" i="1"/>
  <c r="E791" i="1"/>
  <c r="C791" i="1"/>
  <c r="B791" i="1"/>
  <c r="A791" i="1"/>
  <c r="F790" i="1"/>
  <c r="E790" i="1"/>
  <c r="C790" i="1"/>
  <c r="B790" i="1"/>
  <c r="A790" i="1"/>
  <c r="F789" i="1"/>
  <c r="E789" i="1"/>
  <c r="C789" i="1"/>
  <c r="B789" i="1"/>
  <c r="A789" i="1"/>
  <c r="F788" i="1"/>
  <c r="E788" i="1"/>
  <c r="C788" i="1"/>
  <c r="B788" i="1"/>
  <c r="A788" i="1"/>
  <c r="F787" i="1"/>
  <c r="E787" i="1"/>
  <c r="C787" i="1"/>
  <c r="B787" i="1"/>
  <c r="A787" i="1"/>
  <c r="F786" i="1"/>
  <c r="E786" i="1"/>
  <c r="C786" i="1"/>
  <c r="B786" i="1"/>
  <c r="A786" i="1"/>
  <c r="F785" i="1"/>
  <c r="E785" i="1"/>
  <c r="C785" i="1"/>
  <c r="B785" i="1"/>
  <c r="A785" i="1"/>
  <c r="F784" i="1"/>
  <c r="E784" i="1"/>
  <c r="C784" i="1"/>
  <c r="B784" i="1"/>
  <c r="A784" i="1"/>
  <c r="F1048" i="1"/>
  <c r="E1048" i="1"/>
  <c r="C1048" i="1"/>
  <c r="B1048" i="1"/>
  <c r="A1048" i="1"/>
  <c r="F1047" i="1"/>
  <c r="E1047" i="1"/>
  <c r="C1047" i="1"/>
  <c r="B1047" i="1"/>
  <c r="A1047" i="1"/>
  <c r="F1046" i="1"/>
  <c r="E1046" i="1"/>
  <c r="C1046" i="1"/>
  <c r="B1046" i="1"/>
  <c r="A1046" i="1"/>
  <c r="F1045" i="1"/>
  <c r="E1045" i="1"/>
  <c r="C1045" i="1"/>
  <c r="B1045" i="1"/>
  <c r="A1045" i="1"/>
  <c r="F1044" i="1"/>
  <c r="E1044" i="1"/>
  <c r="C1044" i="1"/>
  <c r="B1044" i="1"/>
  <c r="A1044" i="1"/>
  <c r="F1043" i="1"/>
  <c r="E1043" i="1"/>
  <c r="C1043" i="1"/>
  <c r="B1043" i="1"/>
  <c r="A1043" i="1"/>
  <c r="F1042" i="1"/>
  <c r="E1042" i="1"/>
  <c r="C1042" i="1"/>
  <c r="B1042" i="1"/>
  <c r="A1042" i="1"/>
  <c r="F1041" i="1"/>
  <c r="E1041" i="1"/>
  <c r="C1041" i="1"/>
  <c r="B1041" i="1"/>
  <c r="A1041" i="1"/>
  <c r="F1040" i="1"/>
  <c r="E1040" i="1"/>
  <c r="C1040" i="1"/>
  <c r="B1040" i="1"/>
  <c r="A1040" i="1"/>
  <c r="F1039" i="1"/>
  <c r="E1039" i="1"/>
  <c r="C1039" i="1"/>
  <c r="B1039" i="1"/>
  <c r="A1039" i="1"/>
  <c r="F1038" i="1"/>
  <c r="E1038" i="1"/>
  <c r="C1038" i="1"/>
  <c r="B1038" i="1"/>
  <c r="A1038" i="1"/>
  <c r="F1037" i="1"/>
  <c r="E1037" i="1"/>
  <c r="C1037" i="1"/>
  <c r="B1037" i="1"/>
  <c r="A1037" i="1"/>
  <c r="F1036" i="1"/>
  <c r="E1036" i="1"/>
  <c r="C1036" i="1"/>
  <c r="B1036" i="1"/>
  <c r="A1036" i="1"/>
  <c r="F1035" i="1"/>
  <c r="E1035" i="1"/>
  <c r="C1035" i="1"/>
  <c r="B1035" i="1"/>
  <c r="A1035" i="1"/>
  <c r="F1034" i="1"/>
  <c r="E1034" i="1"/>
  <c r="C1034" i="1"/>
  <c r="B1034" i="1"/>
  <c r="A1034" i="1"/>
  <c r="F1033" i="1"/>
  <c r="E1033" i="1"/>
  <c r="C1033" i="1"/>
  <c r="B1033" i="1"/>
  <c r="A1033" i="1"/>
  <c r="F1032" i="1"/>
  <c r="E1032" i="1"/>
  <c r="C1032" i="1"/>
  <c r="B1032" i="1"/>
  <c r="A1032" i="1"/>
  <c r="F1031" i="1"/>
  <c r="E1031" i="1"/>
  <c r="C1031" i="1"/>
  <c r="B1031" i="1"/>
  <c r="A1031" i="1"/>
  <c r="F1030" i="1"/>
  <c r="E1030" i="1"/>
  <c r="C1030" i="1"/>
  <c r="B1030" i="1"/>
  <c r="A1030" i="1"/>
  <c r="F1029" i="1"/>
  <c r="E1029" i="1"/>
  <c r="C1029" i="1"/>
  <c r="B1029" i="1"/>
  <c r="A1029" i="1"/>
  <c r="F1028" i="1"/>
  <c r="E1028" i="1"/>
  <c r="C1028" i="1"/>
  <c r="B1028" i="1"/>
  <c r="A1028" i="1"/>
  <c r="F838" i="1"/>
  <c r="E838" i="1"/>
  <c r="C838" i="1"/>
  <c r="B838" i="1"/>
  <c r="A838" i="1"/>
  <c r="F837" i="1"/>
  <c r="E837" i="1"/>
  <c r="C837" i="1"/>
  <c r="B837" i="1"/>
  <c r="A837" i="1"/>
  <c r="F836" i="1"/>
  <c r="E836" i="1"/>
  <c r="C836" i="1"/>
  <c r="B836" i="1"/>
  <c r="A836" i="1"/>
  <c r="F835" i="1"/>
  <c r="E835" i="1"/>
  <c r="C835" i="1"/>
  <c r="B835" i="1"/>
  <c r="A835" i="1"/>
  <c r="F834" i="1"/>
  <c r="E834" i="1"/>
  <c r="C834" i="1"/>
  <c r="B834" i="1"/>
  <c r="A834" i="1"/>
  <c r="F833" i="1"/>
  <c r="E833" i="1"/>
  <c r="C833" i="1"/>
  <c r="B833" i="1"/>
  <c r="A833" i="1"/>
  <c r="F832" i="1"/>
  <c r="E832" i="1"/>
  <c r="C832" i="1"/>
  <c r="B832" i="1"/>
  <c r="A832" i="1"/>
  <c r="F831" i="1"/>
  <c r="E831" i="1"/>
  <c r="C831" i="1"/>
  <c r="B831" i="1"/>
  <c r="A831" i="1"/>
  <c r="F830" i="1"/>
  <c r="E830" i="1"/>
  <c r="C830" i="1"/>
  <c r="B830" i="1"/>
  <c r="A830" i="1"/>
  <c r="F829" i="1"/>
  <c r="E829" i="1"/>
  <c r="C829" i="1"/>
  <c r="B829" i="1"/>
  <c r="A829" i="1"/>
  <c r="F828" i="1"/>
  <c r="E828" i="1"/>
  <c r="C828" i="1"/>
  <c r="B828" i="1"/>
  <c r="A828" i="1"/>
  <c r="F827" i="1"/>
  <c r="E827" i="1"/>
  <c r="C827" i="1"/>
  <c r="B827" i="1"/>
  <c r="A827" i="1"/>
  <c r="F826" i="1"/>
  <c r="E826" i="1"/>
  <c r="C826" i="1"/>
  <c r="B826" i="1"/>
  <c r="A826" i="1"/>
  <c r="F825" i="1"/>
  <c r="E825" i="1"/>
  <c r="C825" i="1"/>
  <c r="B825" i="1"/>
  <c r="A825" i="1"/>
  <c r="F824" i="1"/>
  <c r="E824" i="1"/>
  <c r="C824" i="1"/>
  <c r="B824" i="1"/>
  <c r="A824" i="1"/>
  <c r="F823" i="1"/>
  <c r="E823" i="1"/>
  <c r="C823" i="1"/>
  <c r="B823" i="1"/>
  <c r="A823" i="1"/>
  <c r="F822" i="1"/>
  <c r="E822" i="1"/>
  <c r="C822" i="1"/>
  <c r="B822" i="1"/>
  <c r="A822" i="1"/>
  <c r="F821" i="1"/>
  <c r="E821" i="1"/>
  <c r="C821" i="1"/>
  <c r="B821" i="1"/>
  <c r="A821" i="1"/>
  <c r="F820" i="1"/>
  <c r="E820" i="1"/>
  <c r="C820" i="1"/>
  <c r="B820" i="1"/>
  <c r="A820" i="1"/>
  <c r="F819" i="1"/>
  <c r="E819" i="1"/>
  <c r="C819" i="1"/>
  <c r="B819" i="1"/>
  <c r="A819" i="1"/>
  <c r="F818" i="1"/>
  <c r="E818" i="1"/>
  <c r="C818" i="1"/>
  <c r="B818" i="1"/>
  <c r="A818" i="1"/>
  <c r="F817" i="1"/>
  <c r="E817" i="1"/>
  <c r="C817" i="1"/>
  <c r="B817" i="1"/>
  <c r="A817" i="1"/>
  <c r="F816" i="1"/>
  <c r="E816" i="1"/>
  <c r="C816" i="1"/>
  <c r="B816" i="1"/>
  <c r="A816" i="1"/>
  <c r="F815" i="1"/>
  <c r="E815" i="1"/>
  <c r="C815" i="1"/>
  <c r="B815" i="1"/>
  <c r="A815" i="1"/>
  <c r="F814" i="1"/>
  <c r="E814" i="1"/>
  <c r="C814" i="1"/>
  <c r="B814" i="1"/>
  <c r="A814" i="1"/>
  <c r="F813" i="1"/>
  <c r="E813" i="1"/>
  <c r="C813" i="1"/>
  <c r="B813" i="1"/>
  <c r="A813" i="1"/>
  <c r="F812" i="1"/>
  <c r="E812" i="1"/>
  <c r="C812" i="1"/>
  <c r="B812" i="1"/>
  <c r="A812" i="1"/>
  <c r="F811" i="1"/>
  <c r="E811" i="1"/>
  <c r="C811" i="1"/>
  <c r="B811" i="1"/>
  <c r="A811" i="1"/>
  <c r="F810" i="1"/>
  <c r="E810" i="1"/>
  <c r="C810" i="1"/>
  <c r="B810" i="1"/>
  <c r="A810" i="1"/>
  <c r="F809" i="1"/>
  <c r="E809" i="1"/>
  <c r="C809" i="1"/>
  <c r="B809" i="1"/>
  <c r="A809" i="1"/>
  <c r="F783" i="1"/>
  <c r="E783" i="1"/>
  <c r="C783" i="1"/>
  <c r="B783" i="1"/>
  <c r="A783" i="1"/>
  <c r="F782" i="1"/>
  <c r="E782" i="1"/>
  <c r="C782" i="1"/>
  <c r="B782" i="1"/>
  <c r="A782" i="1"/>
  <c r="F781" i="1"/>
  <c r="E781" i="1"/>
  <c r="C781" i="1"/>
  <c r="B781" i="1"/>
  <c r="A781" i="1"/>
  <c r="F780" i="1"/>
  <c r="E780" i="1"/>
  <c r="C780" i="1"/>
  <c r="B780" i="1"/>
  <c r="A780" i="1"/>
  <c r="F779" i="1"/>
  <c r="E779" i="1"/>
  <c r="C779" i="1"/>
  <c r="B779" i="1"/>
  <c r="A779" i="1"/>
  <c r="F778" i="1"/>
  <c r="E778" i="1"/>
  <c r="C778" i="1"/>
  <c r="B778" i="1"/>
  <c r="A778" i="1"/>
  <c r="F777" i="1"/>
  <c r="E777" i="1"/>
  <c r="C777" i="1"/>
  <c r="B777" i="1"/>
  <c r="A777" i="1"/>
  <c r="F776" i="1"/>
  <c r="E776" i="1"/>
  <c r="C776" i="1"/>
  <c r="B776" i="1"/>
  <c r="A776" i="1"/>
  <c r="F775" i="1"/>
  <c r="E775" i="1"/>
  <c r="C775" i="1"/>
  <c r="B775" i="1"/>
  <c r="A775" i="1"/>
  <c r="F774" i="1"/>
  <c r="E774" i="1"/>
  <c r="C774" i="1"/>
  <c r="B774" i="1"/>
  <c r="A774" i="1"/>
  <c r="F773" i="1"/>
  <c r="E773" i="1"/>
  <c r="C773" i="1"/>
  <c r="B773" i="1"/>
  <c r="A773" i="1"/>
  <c r="F772" i="1"/>
  <c r="E772" i="1"/>
  <c r="C772" i="1"/>
  <c r="B772" i="1"/>
  <c r="A772" i="1"/>
  <c r="F771" i="1"/>
  <c r="E771" i="1"/>
  <c r="C771" i="1"/>
  <c r="B771" i="1"/>
  <c r="A771" i="1"/>
  <c r="F770" i="1"/>
  <c r="E770" i="1"/>
  <c r="C770" i="1"/>
  <c r="B770" i="1"/>
  <c r="A770" i="1"/>
  <c r="F769" i="1"/>
  <c r="E769" i="1"/>
  <c r="C769" i="1"/>
  <c r="B769" i="1"/>
  <c r="A769" i="1"/>
  <c r="F768" i="1"/>
  <c r="E768" i="1"/>
  <c r="C768" i="1"/>
  <c r="B768" i="1"/>
  <c r="A768" i="1"/>
  <c r="F767" i="1"/>
  <c r="E767" i="1"/>
  <c r="C767" i="1"/>
  <c r="B767" i="1"/>
  <c r="A767" i="1"/>
  <c r="F766" i="1"/>
  <c r="E766" i="1"/>
  <c r="C766" i="1"/>
  <c r="B766" i="1"/>
  <c r="A766" i="1"/>
  <c r="F765" i="1"/>
  <c r="E765" i="1"/>
  <c r="C765" i="1"/>
  <c r="B765" i="1"/>
  <c r="A765" i="1"/>
  <c r="F764" i="1"/>
  <c r="E764" i="1"/>
  <c r="C764" i="1"/>
  <c r="B764" i="1"/>
  <c r="A764" i="1"/>
  <c r="F763" i="1"/>
  <c r="E763" i="1"/>
  <c r="C763" i="1"/>
  <c r="B763" i="1"/>
  <c r="A763" i="1"/>
  <c r="F762" i="1"/>
  <c r="E762" i="1"/>
  <c r="C762" i="1"/>
  <c r="B762" i="1"/>
  <c r="A762" i="1"/>
  <c r="F761" i="1"/>
  <c r="E761" i="1"/>
  <c r="C761" i="1"/>
  <c r="B761" i="1"/>
  <c r="A761" i="1"/>
  <c r="F760" i="1"/>
  <c r="E760" i="1"/>
  <c r="C760" i="1"/>
  <c r="B760" i="1"/>
  <c r="A760" i="1"/>
  <c r="F759" i="1"/>
  <c r="E759" i="1"/>
  <c r="C759" i="1"/>
  <c r="B759" i="1"/>
  <c r="A759" i="1"/>
  <c r="F758" i="1"/>
  <c r="E758" i="1"/>
  <c r="C758" i="1"/>
  <c r="B758" i="1"/>
  <c r="A758" i="1"/>
  <c r="F757" i="1"/>
  <c r="E757" i="1"/>
  <c r="C757" i="1"/>
  <c r="B757" i="1"/>
  <c r="A757" i="1"/>
  <c r="F756" i="1"/>
  <c r="E756" i="1"/>
  <c r="C756" i="1"/>
  <c r="B756" i="1"/>
  <c r="A756" i="1"/>
  <c r="F755" i="1"/>
  <c r="E755" i="1"/>
  <c r="C755" i="1"/>
  <c r="B755" i="1"/>
  <c r="A755" i="1"/>
  <c r="F754" i="1"/>
  <c r="E754" i="1"/>
  <c r="C754" i="1"/>
  <c r="B754" i="1"/>
  <c r="A754" i="1"/>
  <c r="F753" i="1"/>
  <c r="E753" i="1"/>
  <c r="C753" i="1"/>
  <c r="B753" i="1"/>
  <c r="A753" i="1"/>
  <c r="F752" i="1"/>
  <c r="E752" i="1"/>
  <c r="C752" i="1"/>
  <c r="B752" i="1"/>
  <c r="A752" i="1"/>
  <c r="F751" i="1"/>
  <c r="E751" i="1"/>
  <c r="C751" i="1"/>
  <c r="B751" i="1"/>
  <c r="A751" i="1"/>
  <c r="F750" i="1"/>
  <c r="E750" i="1"/>
  <c r="C750" i="1"/>
  <c r="B750" i="1"/>
  <c r="A750" i="1"/>
  <c r="F749" i="1"/>
  <c r="E749" i="1"/>
  <c r="C749" i="1"/>
  <c r="B749" i="1"/>
  <c r="A749" i="1"/>
  <c r="F748" i="1"/>
  <c r="E748" i="1"/>
  <c r="C748" i="1"/>
  <c r="B748" i="1"/>
  <c r="A748" i="1"/>
  <c r="F747" i="1"/>
  <c r="E747" i="1"/>
  <c r="C747" i="1"/>
  <c r="B747" i="1"/>
  <c r="A747" i="1"/>
  <c r="F746" i="1"/>
  <c r="E746" i="1"/>
  <c r="C746" i="1"/>
  <c r="B746" i="1"/>
  <c r="A746" i="1"/>
  <c r="F745" i="1"/>
  <c r="E745" i="1"/>
  <c r="C745" i="1"/>
  <c r="B745" i="1"/>
  <c r="A745" i="1"/>
  <c r="F744" i="1"/>
  <c r="E744" i="1"/>
  <c r="C744" i="1"/>
  <c r="B744" i="1"/>
  <c r="A744" i="1"/>
  <c r="F743" i="1"/>
  <c r="E743" i="1"/>
  <c r="C743" i="1"/>
  <c r="B743" i="1"/>
  <c r="A743" i="1"/>
  <c r="F742" i="1"/>
  <c r="E742" i="1"/>
  <c r="C742" i="1"/>
  <c r="B742" i="1"/>
  <c r="A742" i="1"/>
  <c r="F741" i="1"/>
  <c r="E741" i="1"/>
  <c r="C741" i="1"/>
  <c r="B741" i="1"/>
  <c r="A741" i="1"/>
  <c r="F740" i="1"/>
  <c r="E740" i="1"/>
  <c r="C740" i="1"/>
  <c r="B740" i="1"/>
  <c r="A740" i="1"/>
  <c r="F739" i="1"/>
  <c r="E739" i="1"/>
  <c r="C739" i="1"/>
  <c r="B739" i="1"/>
  <c r="A739" i="1"/>
  <c r="F738" i="1"/>
  <c r="E738" i="1"/>
  <c r="C738" i="1"/>
  <c r="B738" i="1"/>
  <c r="A738" i="1"/>
  <c r="F737" i="1"/>
  <c r="E737" i="1"/>
  <c r="C737" i="1"/>
  <c r="B737" i="1"/>
  <c r="A737" i="1"/>
  <c r="F736" i="1"/>
  <c r="E736" i="1"/>
  <c r="C736" i="1"/>
  <c r="B736" i="1"/>
  <c r="A736" i="1"/>
  <c r="F735" i="1"/>
  <c r="E735" i="1"/>
  <c r="C735" i="1"/>
  <c r="B735" i="1"/>
  <c r="A735" i="1"/>
  <c r="F734" i="1"/>
  <c r="E734" i="1"/>
  <c r="C734" i="1"/>
  <c r="B734" i="1"/>
  <c r="A734" i="1"/>
  <c r="F733" i="1"/>
  <c r="E733" i="1"/>
  <c r="C733" i="1"/>
  <c r="B733" i="1"/>
  <c r="A733" i="1"/>
  <c r="F732" i="1"/>
  <c r="E732" i="1"/>
  <c r="C732" i="1"/>
  <c r="B732" i="1"/>
  <c r="A732" i="1"/>
  <c r="F731" i="1"/>
  <c r="E731" i="1"/>
  <c r="C731" i="1"/>
  <c r="B731" i="1"/>
  <c r="A731" i="1"/>
  <c r="F730" i="1"/>
  <c r="E730" i="1"/>
  <c r="C730" i="1"/>
  <c r="B730" i="1"/>
  <c r="A730" i="1"/>
  <c r="F729" i="1"/>
  <c r="E729" i="1"/>
  <c r="C729" i="1"/>
  <c r="B729" i="1"/>
  <c r="A729" i="1"/>
  <c r="F728" i="1"/>
  <c r="E728" i="1"/>
  <c r="C728" i="1"/>
  <c r="B728" i="1"/>
  <c r="A728" i="1"/>
  <c r="F727" i="1"/>
  <c r="E727" i="1"/>
  <c r="C727" i="1"/>
  <c r="B727" i="1"/>
  <c r="A727" i="1"/>
  <c r="F726" i="1"/>
  <c r="E726" i="1"/>
  <c r="C726" i="1"/>
  <c r="B726" i="1"/>
  <c r="A726" i="1"/>
  <c r="F725" i="1"/>
  <c r="E725" i="1"/>
  <c r="C725" i="1"/>
  <c r="B725" i="1"/>
  <c r="A725" i="1"/>
  <c r="F724" i="1"/>
  <c r="E724" i="1"/>
  <c r="C724" i="1"/>
  <c r="B724" i="1"/>
  <c r="A724" i="1"/>
  <c r="F723" i="1"/>
  <c r="E723" i="1"/>
  <c r="C723" i="1"/>
  <c r="B723" i="1"/>
  <c r="A723" i="1"/>
  <c r="F722" i="1"/>
  <c r="E722" i="1"/>
  <c r="C722" i="1"/>
  <c r="B722" i="1"/>
  <c r="A722" i="1"/>
  <c r="F721" i="1"/>
  <c r="E721" i="1"/>
  <c r="C721" i="1"/>
  <c r="B721" i="1"/>
  <c r="A721" i="1"/>
  <c r="F720" i="1"/>
  <c r="E720" i="1"/>
  <c r="C720" i="1"/>
  <c r="B720" i="1"/>
  <c r="A720" i="1"/>
  <c r="F719" i="1"/>
  <c r="E719" i="1"/>
  <c r="C719" i="1"/>
  <c r="B719" i="1"/>
  <c r="A719" i="1"/>
  <c r="F718" i="1"/>
  <c r="E718" i="1"/>
  <c r="C718" i="1"/>
  <c r="B718" i="1"/>
  <c r="A718" i="1"/>
  <c r="F717" i="1"/>
  <c r="E717" i="1"/>
  <c r="C717" i="1"/>
  <c r="B717" i="1"/>
  <c r="A717" i="1"/>
  <c r="F716" i="1"/>
  <c r="E716" i="1"/>
  <c r="C716" i="1"/>
  <c r="B716" i="1"/>
  <c r="A716" i="1"/>
  <c r="F715" i="1"/>
  <c r="E715" i="1"/>
  <c r="C715" i="1"/>
  <c r="B715" i="1"/>
  <c r="A715" i="1"/>
  <c r="F714" i="1"/>
  <c r="E714" i="1"/>
  <c r="C714" i="1"/>
  <c r="B714" i="1"/>
  <c r="A714" i="1"/>
  <c r="F713" i="1"/>
  <c r="E713" i="1"/>
  <c r="C713" i="1"/>
  <c r="B713" i="1"/>
  <c r="A713" i="1"/>
  <c r="F712" i="1"/>
  <c r="E712" i="1"/>
  <c r="C712" i="1"/>
  <c r="B712" i="1"/>
  <c r="A712" i="1"/>
  <c r="F711" i="1"/>
  <c r="E711" i="1"/>
  <c r="C711" i="1"/>
  <c r="B711" i="1"/>
  <c r="A711" i="1"/>
  <c r="F710" i="1"/>
  <c r="E710" i="1"/>
  <c r="C710" i="1"/>
  <c r="B710" i="1"/>
  <c r="A710" i="1"/>
  <c r="F709" i="1"/>
  <c r="E709" i="1"/>
  <c r="C709" i="1"/>
  <c r="B709" i="1"/>
  <c r="A709" i="1"/>
  <c r="F708" i="1"/>
  <c r="E708" i="1"/>
  <c r="C708" i="1"/>
  <c r="B708" i="1"/>
  <c r="A708" i="1"/>
  <c r="F707" i="1"/>
  <c r="E707" i="1"/>
  <c r="C707" i="1"/>
  <c r="B707" i="1"/>
  <c r="A707" i="1"/>
  <c r="F706" i="1"/>
  <c r="E706" i="1"/>
  <c r="C706" i="1"/>
  <c r="B706" i="1"/>
  <c r="A706" i="1"/>
  <c r="F705" i="1"/>
  <c r="E705" i="1"/>
  <c r="C705" i="1"/>
  <c r="B705" i="1"/>
  <c r="A705" i="1"/>
  <c r="F704" i="1"/>
  <c r="E704" i="1"/>
  <c r="C704" i="1"/>
  <c r="B704" i="1"/>
  <c r="A704" i="1"/>
  <c r="F703" i="1"/>
  <c r="E703" i="1"/>
  <c r="C703" i="1"/>
  <c r="B703" i="1"/>
  <c r="A703" i="1"/>
  <c r="F702" i="1"/>
  <c r="E702" i="1"/>
  <c r="C702" i="1"/>
  <c r="B702" i="1"/>
  <c r="A702" i="1"/>
  <c r="F701" i="1"/>
  <c r="E701" i="1"/>
  <c r="C701" i="1"/>
  <c r="B701" i="1"/>
  <c r="A701" i="1"/>
  <c r="F700" i="1"/>
  <c r="E700" i="1"/>
  <c r="C700" i="1"/>
  <c r="B700" i="1"/>
  <c r="A700" i="1"/>
  <c r="F699" i="1"/>
  <c r="E699" i="1"/>
  <c r="C699" i="1"/>
  <c r="B699" i="1"/>
  <c r="A699" i="1"/>
  <c r="F698" i="1"/>
  <c r="E698" i="1"/>
  <c r="C698" i="1"/>
  <c r="B698" i="1"/>
  <c r="A698" i="1"/>
  <c r="F697" i="1"/>
  <c r="E697" i="1"/>
  <c r="C697" i="1"/>
  <c r="B697" i="1"/>
  <c r="A697" i="1"/>
  <c r="F696" i="1"/>
  <c r="E696" i="1"/>
  <c r="C696" i="1"/>
  <c r="B696" i="1"/>
  <c r="A696" i="1"/>
  <c r="F695" i="1"/>
  <c r="E695" i="1"/>
  <c r="C695" i="1"/>
  <c r="B695" i="1"/>
  <c r="A695" i="1"/>
  <c r="F894" i="1"/>
  <c r="E894" i="1"/>
  <c r="C894" i="1"/>
  <c r="B894" i="1"/>
  <c r="A894" i="1"/>
  <c r="F893" i="1"/>
  <c r="E893" i="1"/>
  <c r="C893" i="1"/>
  <c r="B893" i="1"/>
  <c r="A893" i="1"/>
  <c r="F892" i="1"/>
  <c r="E892" i="1"/>
  <c r="C892" i="1"/>
  <c r="B892" i="1"/>
  <c r="A892" i="1"/>
  <c r="F891" i="1"/>
  <c r="E891" i="1"/>
  <c r="C891" i="1"/>
  <c r="B891" i="1"/>
  <c r="A891" i="1"/>
  <c r="F890" i="1"/>
  <c r="E890" i="1"/>
  <c r="C890" i="1"/>
  <c r="B890" i="1"/>
  <c r="A890" i="1"/>
  <c r="F889" i="1"/>
  <c r="E889" i="1"/>
  <c r="C889" i="1"/>
  <c r="B889" i="1"/>
  <c r="A889" i="1"/>
  <c r="F888" i="1"/>
  <c r="E888" i="1"/>
  <c r="C888" i="1"/>
  <c r="B888" i="1"/>
  <c r="A888" i="1"/>
  <c r="F887" i="1"/>
  <c r="E887" i="1"/>
  <c r="C887" i="1"/>
  <c r="B887" i="1"/>
  <c r="A887" i="1"/>
  <c r="F886" i="1"/>
  <c r="E886" i="1"/>
  <c r="C886" i="1"/>
  <c r="B886" i="1"/>
  <c r="A886" i="1"/>
  <c r="F885" i="1"/>
  <c r="E885" i="1"/>
  <c r="C885" i="1"/>
  <c r="B885" i="1"/>
  <c r="A885" i="1"/>
  <c r="F884" i="1"/>
  <c r="E884" i="1"/>
  <c r="C884" i="1"/>
  <c r="B884" i="1"/>
  <c r="A884" i="1"/>
  <c r="F883" i="1"/>
  <c r="E883" i="1"/>
  <c r="C883" i="1"/>
  <c r="B883" i="1"/>
  <c r="A883" i="1"/>
  <c r="F882" i="1"/>
  <c r="E882" i="1"/>
  <c r="C882" i="1"/>
  <c r="B882" i="1"/>
  <c r="A882" i="1"/>
  <c r="F881" i="1"/>
  <c r="E881" i="1"/>
  <c r="C881" i="1"/>
  <c r="B881" i="1"/>
  <c r="A881" i="1"/>
  <c r="F880" i="1"/>
  <c r="E880" i="1"/>
  <c r="C880" i="1"/>
  <c r="B880" i="1"/>
  <c r="A880" i="1"/>
  <c r="F879" i="1"/>
  <c r="E879" i="1"/>
  <c r="C879" i="1"/>
  <c r="B879" i="1"/>
  <c r="A879" i="1"/>
  <c r="F878" i="1"/>
  <c r="E878" i="1"/>
  <c r="C878" i="1"/>
  <c r="B878" i="1"/>
  <c r="A878" i="1"/>
  <c r="F877" i="1"/>
  <c r="E877" i="1"/>
  <c r="C877" i="1"/>
  <c r="B877" i="1"/>
  <c r="A877" i="1"/>
  <c r="F876" i="1"/>
  <c r="E876" i="1"/>
  <c r="C876" i="1"/>
  <c r="B876" i="1"/>
  <c r="A876" i="1"/>
  <c r="F875" i="1"/>
  <c r="E875" i="1"/>
  <c r="C875" i="1"/>
  <c r="B875" i="1"/>
  <c r="A875" i="1"/>
  <c r="F874" i="1"/>
  <c r="E874" i="1"/>
  <c r="C874" i="1"/>
  <c r="B874" i="1"/>
  <c r="A874" i="1"/>
  <c r="F873" i="1"/>
  <c r="E873" i="1"/>
  <c r="C873" i="1"/>
  <c r="B873" i="1"/>
  <c r="A873" i="1"/>
  <c r="F872" i="1"/>
  <c r="E872" i="1"/>
  <c r="C872" i="1"/>
  <c r="B872" i="1"/>
  <c r="A872" i="1"/>
  <c r="F871" i="1"/>
  <c r="E871" i="1"/>
  <c r="C871" i="1"/>
  <c r="B871" i="1"/>
  <c r="A871" i="1"/>
  <c r="F870" i="1"/>
  <c r="E870" i="1"/>
  <c r="C870" i="1"/>
  <c r="B870" i="1"/>
  <c r="A870" i="1"/>
  <c r="F869" i="1"/>
  <c r="E869" i="1"/>
  <c r="C869" i="1"/>
  <c r="B869" i="1"/>
  <c r="A869" i="1"/>
  <c r="F868" i="1"/>
  <c r="E868" i="1"/>
  <c r="C868" i="1"/>
  <c r="B868" i="1"/>
  <c r="A868" i="1"/>
  <c r="F867" i="1"/>
  <c r="E867" i="1"/>
  <c r="C867" i="1"/>
  <c r="B867" i="1"/>
  <c r="A867" i="1"/>
  <c r="F866" i="1"/>
  <c r="E866" i="1"/>
  <c r="C866" i="1"/>
  <c r="B866" i="1"/>
  <c r="A866" i="1"/>
  <c r="F865" i="1"/>
  <c r="E865" i="1"/>
  <c r="C865" i="1"/>
  <c r="B865" i="1"/>
  <c r="A865" i="1"/>
  <c r="F864" i="1"/>
  <c r="E864" i="1"/>
  <c r="C864" i="1"/>
  <c r="B864" i="1"/>
  <c r="A864" i="1"/>
  <c r="F863" i="1"/>
  <c r="E863" i="1"/>
  <c r="C863" i="1"/>
  <c r="B863" i="1"/>
  <c r="A863" i="1"/>
  <c r="F862" i="1"/>
  <c r="E862" i="1"/>
  <c r="C862" i="1"/>
  <c r="B862" i="1"/>
  <c r="A862" i="1"/>
  <c r="F861" i="1"/>
  <c r="E861" i="1"/>
  <c r="C861" i="1"/>
  <c r="B861" i="1"/>
  <c r="A861" i="1"/>
  <c r="F860" i="1"/>
  <c r="E860" i="1"/>
  <c r="C860" i="1"/>
  <c r="B860" i="1"/>
  <c r="A860" i="1"/>
  <c r="F859" i="1"/>
  <c r="E859" i="1"/>
  <c r="C859" i="1"/>
  <c r="B859" i="1"/>
  <c r="A859" i="1"/>
  <c r="F858" i="1"/>
  <c r="E858" i="1"/>
  <c r="C858" i="1"/>
  <c r="B858" i="1"/>
  <c r="A858" i="1"/>
  <c r="F857" i="1"/>
  <c r="E857" i="1"/>
  <c r="C857" i="1"/>
  <c r="B857" i="1"/>
  <c r="A857" i="1"/>
  <c r="F856" i="1"/>
  <c r="E856" i="1"/>
  <c r="C856" i="1"/>
  <c r="B856" i="1"/>
  <c r="A856" i="1"/>
  <c r="F855" i="1"/>
  <c r="E855" i="1"/>
  <c r="C855" i="1"/>
  <c r="B855" i="1"/>
  <c r="A855" i="1"/>
  <c r="F854" i="1"/>
  <c r="E854" i="1"/>
  <c r="C854" i="1"/>
  <c r="B854" i="1"/>
  <c r="A854" i="1"/>
  <c r="F853" i="1"/>
  <c r="E853" i="1"/>
  <c r="C853" i="1"/>
  <c r="B853" i="1"/>
  <c r="A853" i="1"/>
  <c r="F852" i="1"/>
  <c r="E852" i="1"/>
  <c r="C852" i="1"/>
  <c r="B852" i="1"/>
  <c r="A852" i="1"/>
  <c r="F851" i="1"/>
  <c r="E851" i="1"/>
  <c r="C851" i="1"/>
  <c r="B851" i="1"/>
  <c r="A851" i="1"/>
  <c r="F850" i="1"/>
  <c r="E850" i="1"/>
  <c r="C850" i="1"/>
  <c r="B850" i="1"/>
  <c r="A850" i="1"/>
  <c r="F849" i="1"/>
  <c r="E849" i="1"/>
  <c r="C849" i="1"/>
  <c r="B849" i="1"/>
  <c r="A849" i="1"/>
  <c r="F848" i="1"/>
  <c r="E848" i="1"/>
  <c r="C848" i="1"/>
  <c r="B848" i="1"/>
  <c r="A848" i="1"/>
  <c r="F847" i="1"/>
  <c r="E847" i="1"/>
  <c r="C847" i="1"/>
  <c r="B847" i="1"/>
  <c r="A847" i="1"/>
  <c r="F846" i="1"/>
  <c r="E846" i="1"/>
  <c r="C846" i="1"/>
  <c r="B846" i="1"/>
  <c r="A846" i="1"/>
  <c r="F845" i="1"/>
  <c r="E845" i="1"/>
  <c r="C845" i="1"/>
  <c r="B845" i="1"/>
  <c r="A845" i="1"/>
  <c r="F844" i="1"/>
  <c r="E844" i="1"/>
  <c r="C844" i="1"/>
  <c r="B844" i="1"/>
  <c r="A844" i="1"/>
  <c r="F843" i="1"/>
  <c r="E843" i="1"/>
  <c r="C843" i="1"/>
  <c r="B843" i="1"/>
  <c r="A843" i="1"/>
  <c r="F842" i="1"/>
  <c r="E842" i="1"/>
  <c r="C842" i="1"/>
  <c r="B842" i="1"/>
  <c r="A842" i="1"/>
  <c r="F841" i="1"/>
  <c r="E841" i="1"/>
  <c r="C841" i="1"/>
  <c r="B841" i="1"/>
  <c r="A841" i="1"/>
  <c r="F840" i="1"/>
  <c r="E840" i="1"/>
  <c r="C840" i="1"/>
  <c r="B840" i="1"/>
  <c r="A840" i="1"/>
  <c r="F839" i="1"/>
  <c r="E839" i="1"/>
  <c r="C839" i="1"/>
  <c r="B839" i="1"/>
  <c r="A839" i="1"/>
  <c r="F677" i="1"/>
  <c r="E677" i="1"/>
  <c r="C677" i="1"/>
  <c r="B677" i="1"/>
  <c r="A677" i="1"/>
  <c r="F676" i="1"/>
  <c r="E676" i="1"/>
  <c r="C676" i="1"/>
  <c r="B676" i="1"/>
  <c r="A676" i="1"/>
  <c r="F675" i="1"/>
  <c r="E675" i="1"/>
  <c r="C675" i="1"/>
  <c r="B675" i="1"/>
  <c r="A675" i="1"/>
  <c r="F674" i="1"/>
  <c r="E674" i="1"/>
  <c r="C674" i="1"/>
  <c r="B674" i="1"/>
  <c r="A674" i="1"/>
  <c r="F673" i="1"/>
  <c r="E673" i="1"/>
  <c r="C673" i="1"/>
  <c r="B673" i="1"/>
  <c r="A673" i="1"/>
  <c r="F672" i="1"/>
  <c r="E672" i="1"/>
  <c r="C672" i="1"/>
  <c r="B672" i="1"/>
  <c r="A672" i="1"/>
  <c r="F671" i="1"/>
  <c r="E671" i="1"/>
  <c r="C671" i="1"/>
  <c r="B671" i="1"/>
  <c r="A671" i="1"/>
  <c r="F670" i="1"/>
  <c r="E670" i="1"/>
  <c r="C670" i="1"/>
  <c r="B670" i="1"/>
  <c r="A670" i="1"/>
  <c r="F669" i="1"/>
  <c r="E669" i="1"/>
  <c r="C669" i="1"/>
  <c r="B669" i="1"/>
  <c r="A669" i="1"/>
  <c r="F668" i="1"/>
  <c r="E668" i="1"/>
  <c r="C668" i="1"/>
  <c r="B668" i="1"/>
  <c r="A668" i="1"/>
  <c r="F667" i="1"/>
  <c r="E667" i="1"/>
  <c r="C667" i="1"/>
  <c r="B667" i="1"/>
  <c r="A667" i="1"/>
  <c r="F666" i="1"/>
  <c r="E666" i="1"/>
  <c r="C666" i="1"/>
  <c r="B666" i="1"/>
  <c r="A666" i="1"/>
  <c r="F665" i="1"/>
  <c r="E665" i="1"/>
  <c r="C665" i="1"/>
  <c r="B665" i="1"/>
  <c r="A665" i="1"/>
  <c r="F664" i="1"/>
  <c r="E664" i="1"/>
  <c r="C664" i="1"/>
  <c r="B664" i="1"/>
  <c r="A664" i="1"/>
  <c r="F663" i="1"/>
  <c r="E663" i="1"/>
  <c r="C663" i="1"/>
  <c r="B663" i="1"/>
  <c r="A663" i="1"/>
  <c r="F662" i="1"/>
  <c r="E662" i="1"/>
  <c r="C662" i="1"/>
  <c r="B662" i="1"/>
  <c r="A662" i="1"/>
  <c r="F661" i="1"/>
  <c r="E661" i="1"/>
  <c r="C661" i="1"/>
  <c r="B661" i="1"/>
  <c r="A661" i="1"/>
  <c r="F660" i="1"/>
  <c r="E660" i="1"/>
  <c r="C660" i="1"/>
  <c r="B660" i="1"/>
  <c r="A660" i="1"/>
  <c r="F659" i="1"/>
  <c r="E659" i="1"/>
  <c r="C659" i="1"/>
  <c r="B659" i="1"/>
  <c r="A659" i="1"/>
  <c r="F658" i="1"/>
  <c r="E658" i="1"/>
  <c r="C658" i="1"/>
  <c r="B658" i="1"/>
  <c r="A658" i="1"/>
  <c r="F657" i="1"/>
  <c r="E657" i="1"/>
  <c r="C657" i="1"/>
  <c r="B657" i="1"/>
  <c r="A657" i="1"/>
  <c r="F656" i="1"/>
  <c r="E656" i="1"/>
  <c r="C656" i="1"/>
  <c r="B656" i="1"/>
  <c r="A656" i="1"/>
  <c r="F655" i="1"/>
  <c r="E655" i="1"/>
  <c r="C655" i="1"/>
  <c r="B655" i="1"/>
  <c r="A655" i="1"/>
  <c r="F654" i="1"/>
  <c r="E654" i="1"/>
  <c r="C654" i="1"/>
  <c r="B654" i="1"/>
  <c r="A654" i="1"/>
  <c r="F653" i="1"/>
  <c r="E653" i="1"/>
  <c r="C653" i="1"/>
  <c r="B653" i="1"/>
  <c r="A653" i="1"/>
  <c r="F652" i="1"/>
  <c r="E652" i="1"/>
  <c r="C652" i="1"/>
  <c r="B652" i="1"/>
  <c r="A652" i="1"/>
  <c r="F651" i="1"/>
  <c r="E651" i="1"/>
  <c r="C651" i="1"/>
  <c r="B651" i="1"/>
  <c r="A651" i="1"/>
  <c r="F650" i="1"/>
  <c r="E650" i="1"/>
  <c r="C650" i="1"/>
  <c r="B650" i="1"/>
  <c r="A650" i="1"/>
  <c r="F649" i="1"/>
  <c r="E649" i="1"/>
  <c r="C649" i="1"/>
  <c r="B649" i="1"/>
  <c r="A649" i="1"/>
  <c r="F648" i="1"/>
  <c r="E648" i="1"/>
  <c r="C648" i="1"/>
  <c r="B648" i="1"/>
  <c r="A648" i="1"/>
  <c r="F647" i="1"/>
  <c r="E647" i="1"/>
  <c r="C647" i="1"/>
  <c r="B647" i="1"/>
  <c r="A647" i="1"/>
  <c r="F646" i="1"/>
  <c r="E646" i="1"/>
  <c r="C646" i="1"/>
  <c r="B646" i="1"/>
  <c r="A646" i="1"/>
  <c r="F645" i="1"/>
  <c r="E645" i="1"/>
  <c r="C645" i="1"/>
  <c r="B645" i="1"/>
  <c r="A645" i="1"/>
  <c r="F644" i="1"/>
  <c r="E644" i="1"/>
  <c r="C644" i="1"/>
  <c r="B644" i="1"/>
  <c r="A644" i="1"/>
  <c r="F643" i="1"/>
  <c r="E643" i="1"/>
  <c r="C643" i="1"/>
  <c r="B643" i="1"/>
  <c r="A643" i="1"/>
  <c r="F642" i="1"/>
  <c r="E642" i="1"/>
  <c r="C642" i="1"/>
  <c r="B642" i="1"/>
  <c r="A642" i="1"/>
  <c r="F641" i="1"/>
  <c r="E641" i="1"/>
  <c r="C641" i="1"/>
  <c r="B641" i="1"/>
  <c r="A641" i="1"/>
  <c r="F640" i="1"/>
  <c r="E640" i="1"/>
  <c r="C640" i="1"/>
  <c r="B640" i="1"/>
  <c r="A640" i="1"/>
  <c r="F639" i="1"/>
  <c r="E639" i="1"/>
  <c r="C639" i="1"/>
  <c r="B639" i="1"/>
  <c r="A639" i="1"/>
  <c r="F638" i="1"/>
  <c r="E638" i="1"/>
  <c r="C638" i="1"/>
  <c r="B638" i="1"/>
  <c r="A638" i="1"/>
  <c r="F637" i="1"/>
  <c r="E637" i="1"/>
  <c r="C637" i="1"/>
  <c r="B637" i="1"/>
  <c r="A637" i="1"/>
  <c r="F636" i="1"/>
  <c r="E636" i="1"/>
  <c r="C636" i="1"/>
  <c r="B636" i="1"/>
  <c r="A636" i="1"/>
  <c r="F635" i="1"/>
  <c r="E635" i="1"/>
  <c r="C635" i="1"/>
  <c r="B635" i="1"/>
  <c r="A635" i="1"/>
  <c r="F634" i="1"/>
  <c r="E634" i="1"/>
  <c r="C634" i="1"/>
  <c r="B634" i="1"/>
  <c r="A634" i="1"/>
  <c r="F633" i="1"/>
  <c r="E633" i="1"/>
  <c r="C633" i="1"/>
  <c r="B633" i="1"/>
  <c r="A633" i="1"/>
  <c r="F632" i="1"/>
  <c r="E632" i="1"/>
  <c r="C632" i="1"/>
  <c r="B632" i="1"/>
  <c r="A632" i="1"/>
  <c r="F631" i="1"/>
  <c r="E631" i="1"/>
  <c r="C631" i="1"/>
  <c r="B631" i="1"/>
  <c r="A631" i="1"/>
  <c r="F630" i="1"/>
  <c r="E630" i="1"/>
  <c r="C630" i="1"/>
  <c r="B630" i="1"/>
  <c r="A630" i="1"/>
  <c r="F629" i="1"/>
  <c r="E629" i="1"/>
  <c r="C629" i="1"/>
  <c r="B629" i="1"/>
  <c r="A629" i="1"/>
  <c r="F628" i="1"/>
  <c r="E628" i="1"/>
  <c r="C628" i="1"/>
  <c r="B628" i="1"/>
  <c r="A628" i="1"/>
  <c r="F627" i="1"/>
  <c r="E627" i="1"/>
  <c r="C627" i="1"/>
  <c r="B627" i="1"/>
  <c r="A627" i="1"/>
  <c r="F626" i="1"/>
  <c r="E626" i="1"/>
  <c r="C626" i="1"/>
  <c r="B626" i="1"/>
  <c r="A626" i="1"/>
  <c r="F625" i="1"/>
  <c r="E625" i="1"/>
  <c r="C625" i="1"/>
  <c r="B625" i="1"/>
  <c r="A625" i="1"/>
  <c r="F624" i="1"/>
  <c r="E624" i="1"/>
  <c r="C624" i="1"/>
  <c r="B624" i="1"/>
  <c r="A624" i="1"/>
  <c r="F623" i="1"/>
  <c r="E623" i="1"/>
  <c r="C623" i="1"/>
  <c r="B623" i="1"/>
  <c r="A623" i="1"/>
  <c r="F622" i="1"/>
  <c r="E622" i="1"/>
  <c r="C622" i="1"/>
  <c r="B622" i="1"/>
  <c r="A622" i="1"/>
  <c r="F621" i="1"/>
  <c r="E621" i="1"/>
  <c r="C621" i="1"/>
  <c r="B621" i="1"/>
  <c r="A621" i="1"/>
  <c r="F620" i="1"/>
  <c r="E620" i="1"/>
  <c r="C620" i="1"/>
  <c r="B620" i="1"/>
  <c r="A620" i="1"/>
  <c r="F619" i="1"/>
  <c r="E619" i="1"/>
  <c r="C619" i="1"/>
  <c r="B619" i="1"/>
  <c r="A619" i="1"/>
  <c r="F618" i="1"/>
  <c r="E618" i="1"/>
  <c r="C618" i="1"/>
  <c r="B618" i="1"/>
  <c r="A618" i="1"/>
  <c r="F617" i="1"/>
  <c r="E617" i="1"/>
  <c r="C617" i="1"/>
  <c r="B617" i="1"/>
  <c r="A617" i="1"/>
  <c r="F616" i="1"/>
  <c r="E616" i="1"/>
  <c r="C616" i="1"/>
  <c r="B616" i="1"/>
  <c r="A616" i="1"/>
  <c r="F615" i="1"/>
  <c r="E615" i="1"/>
  <c r="C615" i="1"/>
  <c r="B615" i="1"/>
  <c r="A615" i="1"/>
  <c r="F614" i="1"/>
  <c r="E614" i="1"/>
  <c r="C614" i="1"/>
  <c r="B614" i="1"/>
  <c r="A614" i="1"/>
  <c r="F613" i="1"/>
  <c r="E613" i="1"/>
  <c r="C613" i="1"/>
  <c r="B613" i="1"/>
  <c r="A613" i="1"/>
  <c r="F612" i="1"/>
  <c r="E612" i="1"/>
  <c r="C612" i="1"/>
  <c r="B612" i="1"/>
  <c r="A612" i="1"/>
  <c r="F611" i="1"/>
  <c r="E611" i="1"/>
  <c r="C611" i="1"/>
  <c r="B611" i="1"/>
  <c r="A611" i="1"/>
  <c r="F610" i="1"/>
  <c r="E610" i="1"/>
  <c r="C610" i="1"/>
  <c r="B610" i="1"/>
  <c r="A610" i="1"/>
  <c r="F609" i="1"/>
  <c r="E609" i="1"/>
  <c r="C609" i="1"/>
  <c r="B609" i="1"/>
  <c r="A609" i="1"/>
  <c r="F608" i="1"/>
  <c r="E608" i="1"/>
  <c r="C608" i="1"/>
  <c r="B608" i="1"/>
  <c r="A608" i="1"/>
  <c r="F607" i="1"/>
  <c r="E607" i="1"/>
  <c r="C607" i="1"/>
  <c r="B607" i="1"/>
  <c r="A607" i="1"/>
  <c r="F606" i="1"/>
  <c r="E606" i="1"/>
  <c r="C606" i="1"/>
  <c r="B606" i="1"/>
  <c r="A606" i="1"/>
  <c r="F605" i="1"/>
  <c r="E605" i="1"/>
  <c r="C605" i="1"/>
  <c r="B605" i="1"/>
  <c r="A605" i="1"/>
  <c r="F604" i="1"/>
  <c r="E604" i="1"/>
  <c r="C604" i="1"/>
  <c r="B604" i="1"/>
  <c r="A604" i="1"/>
  <c r="F603" i="1"/>
  <c r="E603" i="1"/>
  <c r="C603" i="1"/>
  <c r="B603" i="1"/>
  <c r="A603" i="1"/>
  <c r="F602" i="1"/>
  <c r="E602" i="1"/>
  <c r="C602" i="1"/>
  <c r="B602" i="1"/>
  <c r="A602" i="1"/>
  <c r="F601" i="1"/>
  <c r="E601" i="1"/>
  <c r="C601" i="1"/>
  <c r="B601" i="1"/>
  <c r="A601" i="1"/>
  <c r="F600" i="1"/>
  <c r="E600" i="1"/>
  <c r="C600" i="1"/>
  <c r="B600" i="1"/>
  <c r="A600" i="1"/>
  <c r="F599" i="1"/>
  <c r="E599" i="1"/>
  <c r="C599" i="1"/>
  <c r="B599" i="1"/>
  <c r="A599" i="1"/>
  <c r="F598" i="1"/>
  <c r="E598" i="1"/>
  <c r="C598" i="1"/>
  <c r="B598" i="1"/>
  <c r="A598" i="1"/>
  <c r="F597" i="1"/>
  <c r="E597" i="1"/>
  <c r="C597" i="1"/>
  <c r="B597" i="1"/>
  <c r="A597" i="1"/>
  <c r="F596" i="1"/>
  <c r="E596" i="1"/>
  <c r="C596" i="1"/>
  <c r="B596" i="1"/>
  <c r="A596" i="1"/>
  <c r="F595" i="1"/>
  <c r="E595" i="1"/>
  <c r="C595" i="1"/>
  <c r="B595" i="1"/>
  <c r="A595" i="1"/>
  <c r="F594" i="1"/>
  <c r="E594" i="1"/>
  <c r="C594" i="1"/>
  <c r="B594" i="1"/>
  <c r="A594" i="1"/>
  <c r="F593" i="1"/>
  <c r="E593" i="1"/>
  <c r="C593" i="1"/>
  <c r="B593" i="1"/>
  <c r="A593" i="1"/>
  <c r="F592" i="1"/>
  <c r="E592" i="1"/>
  <c r="C592" i="1"/>
  <c r="B592" i="1"/>
  <c r="A592" i="1"/>
  <c r="F591" i="1"/>
  <c r="E591" i="1"/>
  <c r="C591" i="1"/>
  <c r="B591" i="1"/>
  <c r="A591" i="1"/>
  <c r="F590" i="1"/>
  <c r="E590" i="1"/>
  <c r="C590" i="1"/>
  <c r="B590" i="1"/>
  <c r="A590" i="1"/>
  <c r="F589" i="1"/>
  <c r="E589" i="1"/>
  <c r="C589" i="1"/>
  <c r="B589" i="1"/>
  <c r="A589" i="1"/>
  <c r="F588" i="1"/>
  <c r="E588" i="1"/>
  <c r="C588" i="1"/>
  <c r="B588" i="1"/>
  <c r="A588" i="1"/>
  <c r="F587" i="1"/>
  <c r="E587" i="1"/>
  <c r="C587" i="1"/>
  <c r="B587" i="1"/>
  <c r="A587" i="1"/>
  <c r="F586" i="1"/>
  <c r="E586" i="1"/>
  <c r="C586" i="1"/>
  <c r="B586" i="1"/>
  <c r="A586" i="1"/>
  <c r="F585" i="1"/>
  <c r="E585" i="1"/>
  <c r="C585" i="1"/>
  <c r="B585" i="1"/>
  <c r="A585" i="1"/>
  <c r="F584" i="1"/>
  <c r="E584" i="1"/>
  <c r="C584" i="1"/>
  <c r="B584" i="1"/>
  <c r="A584" i="1"/>
  <c r="F583" i="1"/>
  <c r="E583" i="1"/>
  <c r="C583" i="1"/>
  <c r="B583" i="1"/>
  <c r="A583" i="1"/>
  <c r="F582" i="1"/>
  <c r="E582" i="1"/>
  <c r="C582" i="1"/>
  <c r="B582" i="1"/>
  <c r="A582" i="1"/>
  <c r="F581" i="1"/>
  <c r="E581" i="1"/>
  <c r="C581" i="1"/>
  <c r="B581" i="1"/>
  <c r="A581" i="1"/>
  <c r="F580" i="1"/>
  <c r="E580" i="1"/>
  <c r="C580" i="1"/>
  <c r="B580" i="1"/>
  <c r="A580" i="1"/>
  <c r="F579" i="1"/>
  <c r="E579" i="1"/>
  <c r="C579" i="1"/>
  <c r="B579" i="1"/>
  <c r="A579" i="1"/>
  <c r="F578" i="1"/>
  <c r="E578" i="1"/>
  <c r="C578" i="1"/>
  <c r="B578" i="1"/>
  <c r="A578" i="1"/>
  <c r="F577" i="1"/>
  <c r="E577" i="1"/>
  <c r="C577" i="1"/>
  <c r="B577" i="1"/>
  <c r="A577" i="1"/>
  <c r="F576" i="1"/>
  <c r="E576" i="1"/>
  <c r="C576" i="1"/>
  <c r="B576" i="1"/>
  <c r="A576" i="1"/>
  <c r="F575" i="1"/>
  <c r="E575" i="1"/>
  <c r="C575" i="1"/>
  <c r="B575" i="1"/>
  <c r="A575" i="1"/>
  <c r="F574" i="1"/>
  <c r="E574" i="1"/>
  <c r="C574" i="1"/>
  <c r="B574" i="1"/>
  <c r="A574" i="1"/>
  <c r="F573" i="1"/>
  <c r="E573" i="1"/>
  <c r="C573" i="1"/>
  <c r="B573" i="1"/>
  <c r="A573" i="1"/>
  <c r="F572" i="1"/>
  <c r="E572" i="1"/>
  <c r="C572" i="1"/>
  <c r="B572" i="1"/>
  <c r="A572" i="1"/>
  <c r="F571" i="1"/>
  <c r="E571" i="1"/>
  <c r="C571" i="1"/>
  <c r="B571" i="1"/>
  <c r="A571" i="1"/>
  <c r="F570" i="1"/>
  <c r="E570" i="1"/>
  <c r="C570" i="1"/>
  <c r="B570" i="1"/>
  <c r="A570" i="1"/>
  <c r="F569" i="1"/>
  <c r="E569" i="1"/>
  <c r="C569" i="1"/>
  <c r="B569" i="1"/>
  <c r="A569" i="1"/>
  <c r="F568" i="1"/>
  <c r="E568" i="1"/>
  <c r="C568" i="1"/>
  <c r="B568" i="1"/>
  <c r="A568" i="1"/>
  <c r="F567" i="1"/>
  <c r="E567" i="1"/>
  <c r="C567" i="1"/>
  <c r="B567" i="1"/>
  <c r="A567" i="1"/>
  <c r="F566" i="1"/>
  <c r="E566" i="1"/>
  <c r="C566" i="1"/>
  <c r="B566" i="1"/>
  <c r="A566" i="1"/>
  <c r="F565" i="1"/>
  <c r="E565" i="1"/>
  <c r="C565" i="1"/>
  <c r="B565" i="1"/>
  <c r="A565" i="1"/>
  <c r="F564" i="1"/>
  <c r="E564" i="1"/>
  <c r="C564" i="1"/>
  <c r="B564" i="1"/>
  <c r="A564" i="1"/>
  <c r="F563" i="1"/>
  <c r="E563" i="1"/>
  <c r="C563" i="1"/>
  <c r="B563" i="1"/>
  <c r="A563" i="1"/>
  <c r="F562" i="1"/>
  <c r="E562" i="1"/>
  <c r="C562" i="1"/>
  <c r="B562" i="1"/>
  <c r="A562" i="1"/>
  <c r="F561" i="1"/>
  <c r="E561" i="1"/>
  <c r="C561" i="1"/>
  <c r="B561" i="1"/>
  <c r="A561" i="1"/>
  <c r="F560" i="1"/>
  <c r="E560" i="1"/>
  <c r="C560" i="1"/>
  <c r="B560" i="1"/>
  <c r="A560" i="1"/>
  <c r="F559" i="1"/>
  <c r="E559" i="1"/>
  <c r="C559" i="1"/>
  <c r="B559" i="1"/>
  <c r="A559" i="1"/>
  <c r="F558" i="1"/>
  <c r="E558" i="1"/>
  <c r="C558" i="1"/>
  <c r="B558" i="1"/>
  <c r="A558" i="1"/>
  <c r="F557" i="1"/>
  <c r="E557" i="1"/>
  <c r="C557" i="1"/>
  <c r="B557" i="1"/>
  <c r="A557" i="1"/>
  <c r="F556" i="1"/>
  <c r="E556" i="1"/>
  <c r="C556" i="1"/>
  <c r="B556" i="1"/>
  <c r="A556" i="1"/>
  <c r="F555" i="1"/>
  <c r="E555" i="1"/>
  <c r="C555" i="1"/>
  <c r="B555" i="1"/>
  <c r="A555" i="1"/>
  <c r="F554" i="1"/>
  <c r="E554" i="1"/>
  <c r="C554" i="1"/>
  <c r="B554" i="1"/>
  <c r="A554" i="1"/>
  <c r="F553" i="1"/>
  <c r="E553" i="1"/>
  <c r="C553" i="1"/>
  <c r="B553" i="1"/>
  <c r="A553" i="1"/>
  <c r="F552" i="1"/>
  <c r="E552" i="1"/>
  <c r="C552" i="1"/>
  <c r="B552" i="1"/>
  <c r="A552" i="1"/>
  <c r="F1027" i="1"/>
  <c r="E1027" i="1"/>
  <c r="C1027" i="1"/>
  <c r="B1027" i="1"/>
  <c r="A1027" i="1"/>
  <c r="F1026" i="1"/>
  <c r="E1026" i="1"/>
  <c r="C1026" i="1"/>
  <c r="B1026" i="1"/>
  <c r="A1026" i="1"/>
  <c r="F1025" i="1"/>
  <c r="E1025" i="1"/>
  <c r="C1025" i="1"/>
  <c r="B1025" i="1"/>
  <c r="A1025" i="1"/>
  <c r="F1024" i="1"/>
  <c r="E1024" i="1"/>
  <c r="C1024" i="1"/>
  <c r="B1024" i="1"/>
  <c r="A1024" i="1"/>
  <c r="F1023" i="1"/>
  <c r="E1023" i="1"/>
  <c r="C1023" i="1"/>
  <c r="B1023" i="1"/>
  <c r="A1023" i="1"/>
  <c r="F1022" i="1"/>
  <c r="E1022" i="1"/>
  <c r="C1022" i="1"/>
  <c r="B1022" i="1"/>
  <c r="A1022" i="1"/>
  <c r="F1021" i="1"/>
  <c r="E1021" i="1"/>
  <c r="C1021" i="1"/>
  <c r="B1021" i="1"/>
  <c r="A1021" i="1"/>
  <c r="F1020" i="1"/>
  <c r="E1020" i="1"/>
  <c r="C1020" i="1"/>
  <c r="B1020" i="1"/>
  <c r="A1020" i="1"/>
  <c r="F1019" i="1"/>
  <c r="E1019" i="1"/>
  <c r="C1019" i="1"/>
  <c r="B1019" i="1"/>
  <c r="A1019" i="1"/>
  <c r="F1018" i="1"/>
  <c r="E1018" i="1"/>
  <c r="C1018" i="1"/>
  <c r="B1018" i="1"/>
  <c r="A1018" i="1"/>
  <c r="F1017" i="1"/>
  <c r="E1017" i="1"/>
  <c r="C1017" i="1"/>
  <c r="B1017" i="1"/>
  <c r="A1017" i="1"/>
  <c r="F1016" i="1"/>
  <c r="E1016" i="1"/>
  <c r="C1016" i="1"/>
  <c r="B1016" i="1"/>
  <c r="A1016" i="1"/>
  <c r="F1015" i="1"/>
  <c r="E1015" i="1"/>
  <c r="C1015" i="1"/>
  <c r="B1015" i="1"/>
  <c r="A1015" i="1"/>
  <c r="F1014" i="1"/>
  <c r="E1014" i="1"/>
  <c r="C1014" i="1"/>
  <c r="B1014" i="1"/>
  <c r="A1014" i="1"/>
  <c r="F1013" i="1"/>
  <c r="E1013" i="1"/>
  <c r="C1013" i="1"/>
  <c r="B1013" i="1"/>
  <c r="A1013" i="1"/>
  <c r="F1012" i="1"/>
  <c r="E1012" i="1"/>
  <c r="C1012" i="1"/>
  <c r="B1012" i="1"/>
  <c r="A1012" i="1"/>
  <c r="F1011" i="1"/>
  <c r="E1011" i="1"/>
  <c r="C1011" i="1"/>
  <c r="B1011" i="1"/>
  <c r="A1011" i="1"/>
  <c r="F1010" i="1"/>
  <c r="E1010" i="1"/>
  <c r="C1010" i="1"/>
  <c r="B1010" i="1"/>
  <c r="A1010" i="1"/>
  <c r="F1009" i="1"/>
  <c r="E1009" i="1"/>
  <c r="C1009" i="1"/>
  <c r="B1009" i="1"/>
  <c r="A1009" i="1"/>
  <c r="F1008" i="1"/>
  <c r="E1008" i="1"/>
  <c r="C1008" i="1"/>
  <c r="B1008" i="1"/>
  <c r="A1008" i="1"/>
  <c r="F1007" i="1"/>
  <c r="E1007" i="1"/>
  <c r="C1007" i="1"/>
  <c r="B1007" i="1"/>
  <c r="A1007" i="1"/>
  <c r="F1006" i="1"/>
  <c r="E1006" i="1"/>
  <c r="C1006" i="1"/>
  <c r="B1006" i="1"/>
  <c r="A1006" i="1"/>
  <c r="F1005" i="1"/>
  <c r="E1005" i="1"/>
  <c r="C1005" i="1"/>
  <c r="B1005" i="1"/>
  <c r="A1005" i="1"/>
  <c r="F1004" i="1"/>
  <c r="E1004" i="1"/>
  <c r="C1004" i="1"/>
  <c r="B1004" i="1"/>
  <c r="A1004" i="1"/>
  <c r="F1003" i="1"/>
  <c r="E1003" i="1"/>
  <c r="C1003" i="1"/>
  <c r="B1003" i="1"/>
  <c r="A1003" i="1"/>
  <c r="F1002" i="1"/>
  <c r="E1002" i="1"/>
  <c r="C1002" i="1"/>
  <c r="B1002" i="1"/>
  <c r="A1002" i="1"/>
  <c r="F1001" i="1"/>
  <c r="E1001" i="1"/>
  <c r="C1001" i="1"/>
  <c r="B1001" i="1"/>
  <c r="A1001" i="1"/>
  <c r="F1000" i="1"/>
  <c r="E1000" i="1"/>
  <c r="C1000" i="1"/>
  <c r="B1000" i="1"/>
  <c r="A1000" i="1"/>
  <c r="F999" i="1"/>
  <c r="E999" i="1"/>
  <c r="C999" i="1"/>
  <c r="B999" i="1"/>
  <c r="A999" i="1"/>
  <c r="F998" i="1"/>
  <c r="E998" i="1"/>
  <c r="C998" i="1"/>
  <c r="B998" i="1"/>
  <c r="A998" i="1"/>
  <c r="F997" i="1"/>
  <c r="E997" i="1"/>
  <c r="C997" i="1"/>
  <c r="B997" i="1"/>
  <c r="A997" i="1"/>
  <c r="F534" i="1"/>
  <c r="E534" i="1"/>
  <c r="C534" i="1"/>
  <c r="B534" i="1"/>
  <c r="A534" i="1"/>
  <c r="F533" i="1"/>
  <c r="E533" i="1"/>
  <c r="C533" i="1"/>
  <c r="B533" i="1"/>
  <c r="A533" i="1"/>
  <c r="F532" i="1"/>
  <c r="E532" i="1"/>
  <c r="C532" i="1"/>
  <c r="B532" i="1"/>
  <c r="A532" i="1"/>
  <c r="F531" i="1"/>
  <c r="E531" i="1"/>
  <c r="C531" i="1"/>
  <c r="B531" i="1"/>
  <c r="A531" i="1"/>
  <c r="F530" i="1"/>
  <c r="E530" i="1"/>
  <c r="C530" i="1"/>
  <c r="B530" i="1"/>
  <c r="A530" i="1"/>
  <c r="F529" i="1"/>
  <c r="E529" i="1"/>
  <c r="C529" i="1"/>
  <c r="B529" i="1"/>
  <c r="A529" i="1"/>
  <c r="F528" i="1"/>
  <c r="E528" i="1"/>
  <c r="C528" i="1"/>
  <c r="B528" i="1"/>
  <c r="A528" i="1"/>
  <c r="F527" i="1"/>
  <c r="E527" i="1"/>
  <c r="C527" i="1"/>
  <c r="B527" i="1"/>
  <c r="A527" i="1"/>
  <c r="F526" i="1"/>
  <c r="E526" i="1"/>
  <c r="C526" i="1"/>
  <c r="B526" i="1"/>
  <c r="A526" i="1"/>
  <c r="F525" i="1"/>
  <c r="E525" i="1"/>
  <c r="C525" i="1"/>
  <c r="B525" i="1"/>
  <c r="A525" i="1"/>
  <c r="F524" i="1"/>
  <c r="E524" i="1"/>
  <c r="C524" i="1"/>
  <c r="B524" i="1"/>
  <c r="A524" i="1"/>
  <c r="F523" i="1"/>
  <c r="E523" i="1"/>
  <c r="C523" i="1"/>
  <c r="B523" i="1"/>
  <c r="A523" i="1"/>
  <c r="F522" i="1"/>
  <c r="E522" i="1"/>
  <c r="C522" i="1"/>
  <c r="B522" i="1"/>
  <c r="A522" i="1"/>
  <c r="F521" i="1"/>
  <c r="E521" i="1"/>
  <c r="C521" i="1"/>
  <c r="B521" i="1"/>
  <c r="A521" i="1"/>
  <c r="F520" i="1"/>
  <c r="E520" i="1"/>
  <c r="C520" i="1"/>
  <c r="B520" i="1"/>
  <c r="A520" i="1"/>
  <c r="F519" i="1"/>
  <c r="E519" i="1"/>
  <c r="C519" i="1"/>
  <c r="B519" i="1"/>
  <c r="A519" i="1"/>
  <c r="F518" i="1"/>
  <c r="E518" i="1"/>
  <c r="C518" i="1"/>
  <c r="B518" i="1"/>
  <c r="A518" i="1"/>
  <c r="F517" i="1"/>
  <c r="E517" i="1"/>
  <c r="C517" i="1"/>
  <c r="B517" i="1"/>
  <c r="A517" i="1"/>
  <c r="F516" i="1"/>
  <c r="E516" i="1"/>
  <c r="C516" i="1"/>
  <c r="B516" i="1"/>
  <c r="A516" i="1"/>
  <c r="F515" i="1"/>
  <c r="E515" i="1"/>
  <c r="C515" i="1"/>
  <c r="B515" i="1"/>
  <c r="A515" i="1"/>
  <c r="F514" i="1"/>
  <c r="E514" i="1"/>
  <c r="C514" i="1"/>
  <c r="B514" i="1"/>
  <c r="A514" i="1"/>
  <c r="F513" i="1"/>
  <c r="E513" i="1"/>
  <c r="C513" i="1"/>
  <c r="B513" i="1"/>
  <c r="A513" i="1"/>
  <c r="F512" i="1"/>
  <c r="E512" i="1"/>
  <c r="C512" i="1"/>
  <c r="B512" i="1"/>
  <c r="A512" i="1"/>
  <c r="F511" i="1"/>
  <c r="E511" i="1"/>
  <c r="C511" i="1"/>
  <c r="B511" i="1"/>
  <c r="A511" i="1"/>
  <c r="F510" i="1"/>
  <c r="E510" i="1"/>
  <c r="C510" i="1"/>
  <c r="B510" i="1"/>
  <c r="A510" i="1"/>
  <c r="F509" i="1"/>
  <c r="E509" i="1"/>
  <c r="C509" i="1"/>
  <c r="B509" i="1"/>
  <c r="A509" i="1"/>
  <c r="F508" i="1"/>
  <c r="E508" i="1"/>
  <c r="C508" i="1"/>
  <c r="B508" i="1"/>
  <c r="A508" i="1"/>
  <c r="F507" i="1"/>
  <c r="E507" i="1"/>
  <c r="C507" i="1"/>
  <c r="B507" i="1"/>
  <c r="A507" i="1"/>
  <c r="F506" i="1"/>
  <c r="E506" i="1"/>
  <c r="C506" i="1"/>
  <c r="B506" i="1"/>
  <c r="A506" i="1"/>
  <c r="F505" i="1"/>
  <c r="E505" i="1"/>
  <c r="C505" i="1"/>
  <c r="B505" i="1"/>
  <c r="A505" i="1"/>
  <c r="F504" i="1"/>
  <c r="E504" i="1"/>
  <c r="C504" i="1"/>
  <c r="B504" i="1"/>
  <c r="A504" i="1"/>
  <c r="F503" i="1"/>
  <c r="E503" i="1"/>
  <c r="C503" i="1"/>
  <c r="B503" i="1"/>
  <c r="A503" i="1"/>
  <c r="F502" i="1"/>
  <c r="E502" i="1"/>
  <c r="C502" i="1"/>
  <c r="B502" i="1"/>
  <c r="A502" i="1"/>
  <c r="F501" i="1"/>
  <c r="E501" i="1"/>
  <c r="C501" i="1"/>
  <c r="B501" i="1"/>
  <c r="A501" i="1"/>
  <c r="F500" i="1"/>
  <c r="E500" i="1"/>
  <c r="C500" i="1"/>
  <c r="B500" i="1"/>
  <c r="A500" i="1"/>
  <c r="F499" i="1"/>
  <c r="E499" i="1"/>
  <c r="C499" i="1"/>
  <c r="B499" i="1"/>
  <c r="A499" i="1"/>
  <c r="F498" i="1"/>
  <c r="E498" i="1"/>
  <c r="C498" i="1"/>
  <c r="B498" i="1"/>
  <c r="A498" i="1"/>
  <c r="F497" i="1"/>
  <c r="E497" i="1"/>
  <c r="C497" i="1"/>
  <c r="B497" i="1"/>
  <c r="A497" i="1"/>
  <c r="F496" i="1"/>
  <c r="E496" i="1"/>
  <c r="C496" i="1"/>
  <c r="B496" i="1"/>
  <c r="A496" i="1"/>
  <c r="F495" i="1"/>
  <c r="E495" i="1"/>
  <c r="C495" i="1"/>
  <c r="B495" i="1"/>
  <c r="A495" i="1"/>
  <c r="F494" i="1"/>
  <c r="E494" i="1"/>
  <c r="C494" i="1"/>
  <c r="B494" i="1"/>
  <c r="A494" i="1"/>
  <c r="F493" i="1"/>
  <c r="E493" i="1"/>
  <c r="C493" i="1"/>
  <c r="B493" i="1"/>
  <c r="A493" i="1"/>
  <c r="F492" i="1"/>
  <c r="E492" i="1"/>
  <c r="C492" i="1"/>
  <c r="B492" i="1"/>
  <c r="A492" i="1"/>
  <c r="F491" i="1"/>
  <c r="E491" i="1"/>
  <c r="C491" i="1"/>
  <c r="B491" i="1"/>
  <c r="A491" i="1"/>
  <c r="F490" i="1"/>
  <c r="E490" i="1"/>
  <c r="C490" i="1"/>
  <c r="B490" i="1"/>
  <c r="A490" i="1"/>
  <c r="F489" i="1"/>
  <c r="E489" i="1"/>
  <c r="C489" i="1"/>
  <c r="B489" i="1"/>
  <c r="A489" i="1"/>
  <c r="F488" i="1"/>
  <c r="E488" i="1"/>
  <c r="C488" i="1"/>
  <c r="B488" i="1"/>
  <c r="A488" i="1"/>
  <c r="F487" i="1"/>
  <c r="E487" i="1"/>
  <c r="C487" i="1"/>
  <c r="B487" i="1"/>
  <c r="A487" i="1"/>
  <c r="F486" i="1"/>
  <c r="E486" i="1"/>
  <c r="C486" i="1"/>
  <c r="B486" i="1"/>
  <c r="A486" i="1"/>
  <c r="F485" i="1"/>
  <c r="E485" i="1"/>
  <c r="C485" i="1"/>
  <c r="B485" i="1"/>
  <c r="A485" i="1"/>
  <c r="F484" i="1"/>
  <c r="E484" i="1"/>
  <c r="C484" i="1"/>
  <c r="B484" i="1"/>
  <c r="A484" i="1"/>
  <c r="F483" i="1"/>
  <c r="E483" i="1"/>
  <c r="C483" i="1"/>
  <c r="B483" i="1"/>
  <c r="A483" i="1"/>
  <c r="F482" i="1"/>
  <c r="E482" i="1"/>
  <c r="C482" i="1"/>
  <c r="B482" i="1"/>
  <c r="A482" i="1"/>
  <c r="F481" i="1"/>
  <c r="E481" i="1"/>
  <c r="C481" i="1"/>
  <c r="B481" i="1"/>
  <c r="A481" i="1"/>
  <c r="F480" i="1"/>
  <c r="E480" i="1"/>
  <c r="C480" i="1"/>
  <c r="B480" i="1"/>
  <c r="A480" i="1"/>
  <c r="F479" i="1"/>
  <c r="E479" i="1"/>
  <c r="C479" i="1"/>
  <c r="B479" i="1"/>
  <c r="A479" i="1"/>
  <c r="F478" i="1"/>
  <c r="E478" i="1"/>
  <c r="C478" i="1"/>
  <c r="B478" i="1"/>
  <c r="A478" i="1"/>
  <c r="F477" i="1"/>
  <c r="E477" i="1"/>
  <c r="C477" i="1"/>
  <c r="B477" i="1"/>
  <c r="A477" i="1"/>
  <c r="F476" i="1"/>
  <c r="E476" i="1"/>
  <c r="C476" i="1"/>
  <c r="B476" i="1"/>
  <c r="A476" i="1"/>
  <c r="F475" i="1"/>
  <c r="E475" i="1"/>
  <c r="C475" i="1"/>
  <c r="B475" i="1"/>
  <c r="A475" i="1"/>
  <c r="F474" i="1"/>
  <c r="E474" i="1"/>
  <c r="C474" i="1"/>
  <c r="B474" i="1"/>
  <c r="A474" i="1"/>
  <c r="F473" i="1"/>
  <c r="E473" i="1"/>
  <c r="C473" i="1"/>
  <c r="B473" i="1"/>
  <c r="A473" i="1"/>
  <c r="F472" i="1"/>
  <c r="E472" i="1"/>
  <c r="C472" i="1"/>
  <c r="B472" i="1"/>
  <c r="A472" i="1"/>
  <c r="F471" i="1"/>
  <c r="E471" i="1"/>
  <c r="C471" i="1"/>
  <c r="B471" i="1"/>
  <c r="A471" i="1"/>
  <c r="F470" i="1"/>
  <c r="E470" i="1"/>
  <c r="C470" i="1"/>
  <c r="B470" i="1"/>
  <c r="A470" i="1"/>
  <c r="F469" i="1"/>
  <c r="E469" i="1"/>
  <c r="C469" i="1"/>
  <c r="B469" i="1"/>
  <c r="A469" i="1"/>
  <c r="F468" i="1"/>
  <c r="E468" i="1"/>
  <c r="C468" i="1"/>
  <c r="B468" i="1"/>
  <c r="A468" i="1"/>
  <c r="F467" i="1"/>
  <c r="E467" i="1"/>
  <c r="C467" i="1"/>
  <c r="B467" i="1"/>
  <c r="A467" i="1"/>
  <c r="F466" i="1"/>
  <c r="E466" i="1"/>
  <c r="C466" i="1"/>
  <c r="B466" i="1"/>
  <c r="A466" i="1"/>
  <c r="F465" i="1"/>
  <c r="E465" i="1"/>
  <c r="C465" i="1"/>
  <c r="B465" i="1"/>
  <c r="A465" i="1"/>
  <c r="F464" i="1"/>
  <c r="E464" i="1"/>
  <c r="C464" i="1"/>
  <c r="B464" i="1"/>
  <c r="A464" i="1"/>
  <c r="F463" i="1"/>
  <c r="E463" i="1"/>
  <c r="C463" i="1"/>
  <c r="B463" i="1"/>
  <c r="A463" i="1"/>
  <c r="F462" i="1"/>
  <c r="E462" i="1"/>
  <c r="C462" i="1"/>
  <c r="B462" i="1"/>
  <c r="A462" i="1"/>
  <c r="F461" i="1"/>
  <c r="E461" i="1"/>
  <c r="C461" i="1"/>
  <c r="B461" i="1"/>
  <c r="A461" i="1"/>
  <c r="F460" i="1"/>
  <c r="E460" i="1"/>
  <c r="C460" i="1"/>
  <c r="B460" i="1"/>
  <c r="A460" i="1"/>
  <c r="F459" i="1"/>
  <c r="E459" i="1"/>
  <c r="C459" i="1"/>
  <c r="B459" i="1"/>
  <c r="A459" i="1"/>
  <c r="F458" i="1"/>
  <c r="E458" i="1"/>
  <c r="C458" i="1"/>
  <c r="B458" i="1"/>
  <c r="A458" i="1"/>
  <c r="F457" i="1"/>
  <c r="E457" i="1"/>
  <c r="C457" i="1"/>
  <c r="B457" i="1"/>
  <c r="A457" i="1"/>
  <c r="F456" i="1"/>
  <c r="E456" i="1"/>
  <c r="C456" i="1"/>
  <c r="B456" i="1"/>
  <c r="A456" i="1"/>
  <c r="F455" i="1"/>
  <c r="E455" i="1"/>
  <c r="C455" i="1"/>
  <c r="B455" i="1"/>
  <c r="A455" i="1"/>
  <c r="F454" i="1"/>
  <c r="E454" i="1"/>
  <c r="C454" i="1"/>
  <c r="B454" i="1"/>
  <c r="A454" i="1"/>
  <c r="F453" i="1"/>
  <c r="E453" i="1"/>
  <c r="C453" i="1"/>
  <c r="B453" i="1"/>
  <c r="A453" i="1"/>
  <c r="F452" i="1"/>
  <c r="E452" i="1"/>
  <c r="C452" i="1"/>
  <c r="B452" i="1"/>
  <c r="A452" i="1"/>
  <c r="F451" i="1"/>
  <c r="E451" i="1"/>
  <c r="C451" i="1"/>
  <c r="B451" i="1"/>
  <c r="A451" i="1"/>
  <c r="E957" i="1"/>
  <c r="C957" i="1"/>
  <c r="B957" i="1"/>
  <c r="A957" i="1"/>
  <c r="E956" i="1"/>
  <c r="C956" i="1"/>
  <c r="B956" i="1"/>
  <c r="A956" i="1"/>
  <c r="E955" i="1"/>
  <c r="C955" i="1"/>
  <c r="B955" i="1"/>
  <c r="A955" i="1"/>
  <c r="E954" i="1"/>
  <c r="C954" i="1"/>
  <c r="B954" i="1"/>
  <c r="A954" i="1"/>
  <c r="E953" i="1"/>
  <c r="C953" i="1"/>
  <c r="B953" i="1"/>
  <c r="A953" i="1"/>
  <c r="E952" i="1"/>
  <c r="C952" i="1"/>
  <c r="B952" i="1"/>
  <c r="A952" i="1"/>
  <c r="E951" i="1"/>
  <c r="C951" i="1"/>
  <c r="B951" i="1"/>
  <c r="A951" i="1"/>
  <c r="E950" i="1"/>
  <c r="C950" i="1"/>
  <c r="B950" i="1"/>
  <c r="A950" i="1"/>
  <c r="E949" i="1"/>
  <c r="C949" i="1"/>
  <c r="B949" i="1"/>
  <c r="A949" i="1"/>
  <c r="E948" i="1"/>
  <c r="C948" i="1"/>
  <c r="B948" i="1"/>
  <c r="A948" i="1"/>
  <c r="E947" i="1"/>
  <c r="C947" i="1"/>
  <c r="B947" i="1"/>
  <c r="A947" i="1"/>
  <c r="E946" i="1"/>
  <c r="C946" i="1"/>
  <c r="B946" i="1"/>
  <c r="A946" i="1"/>
  <c r="E945" i="1"/>
  <c r="C945" i="1"/>
  <c r="B945" i="1"/>
  <c r="A945" i="1"/>
  <c r="E944" i="1"/>
  <c r="C944" i="1"/>
  <c r="B944" i="1"/>
  <c r="A944" i="1"/>
  <c r="E943" i="1"/>
  <c r="C943" i="1"/>
  <c r="B943" i="1"/>
  <c r="A943" i="1"/>
  <c r="E942" i="1"/>
  <c r="C942" i="1"/>
  <c r="B942" i="1"/>
  <c r="A942" i="1"/>
  <c r="E941" i="1"/>
  <c r="C941" i="1"/>
  <c r="B941" i="1"/>
  <c r="A941" i="1"/>
  <c r="E940" i="1"/>
  <c r="C940" i="1"/>
  <c r="B940" i="1"/>
  <c r="A940" i="1"/>
  <c r="E939" i="1"/>
  <c r="C939" i="1"/>
  <c r="B939" i="1"/>
  <c r="A939" i="1"/>
  <c r="E938" i="1"/>
  <c r="C938" i="1"/>
  <c r="B938" i="1"/>
  <c r="A938" i="1"/>
  <c r="E937" i="1"/>
  <c r="C937" i="1"/>
  <c r="B937" i="1"/>
  <c r="A937" i="1"/>
  <c r="E936" i="1"/>
  <c r="C936" i="1"/>
  <c r="B936" i="1"/>
  <c r="A936" i="1"/>
  <c r="E935" i="1"/>
  <c r="C935" i="1"/>
  <c r="B935" i="1"/>
  <c r="A935" i="1"/>
  <c r="E934" i="1"/>
  <c r="C934" i="1"/>
  <c r="B934" i="1"/>
  <c r="A934" i="1"/>
  <c r="E933" i="1"/>
  <c r="C933" i="1"/>
  <c r="B933" i="1"/>
  <c r="A933" i="1"/>
  <c r="E932" i="1"/>
  <c r="C932" i="1"/>
  <c r="B932" i="1"/>
  <c r="A932" i="1"/>
  <c r="E931" i="1"/>
  <c r="C931" i="1"/>
  <c r="B931" i="1"/>
  <c r="A931" i="1"/>
  <c r="E930" i="1"/>
  <c r="C930" i="1"/>
  <c r="B930" i="1"/>
  <c r="A930" i="1"/>
  <c r="E929" i="1"/>
  <c r="C929" i="1"/>
  <c r="B929" i="1"/>
  <c r="A929" i="1"/>
  <c r="E928" i="1"/>
  <c r="C928" i="1"/>
  <c r="B928" i="1"/>
  <c r="A928" i="1"/>
  <c r="E927" i="1"/>
  <c r="C927" i="1"/>
  <c r="B927" i="1"/>
  <c r="A927" i="1"/>
  <c r="E926" i="1"/>
  <c r="C926" i="1"/>
  <c r="B926" i="1"/>
  <c r="A926" i="1"/>
  <c r="E925" i="1"/>
  <c r="C925" i="1"/>
  <c r="B925" i="1"/>
  <c r="A925" i="1"/>
  <c r="E924" i="1"/>
  <c r="C924" i="1"/>
  <c r="B924" i="1"/>
  <c r="A924" i="1"/>
  <c r="E923" i="1"/>
  <c r="C923" i="1"/>
  <c r="B923" i="1"/>
  <c r="A923" i="1"/>
  <c r="E922" i="1"/>
  <c r="C922" i="1"/>
  <c r="B922" i="1"/>
  <c r="A922" i="1"/>
  <c r="E921" i="1"/>
  <c r="C921" i="1"/>
  <c r="B921" i="1"/>
  <c r="A921" i="1"/>
  <c r="E920" i="1"/>
  <c r="C920" i="1"/>
  <c r="B920" i="1"/>
  <c r="A920" i="1"/>
  <c r="E919" i="1"/>
  <c r="C919" i="1"/>
  <c r="B919" i="1"/>
  <c r="A919" i="1"/>
  <c r="E918" i="1"/>
  <c r="C918" i="1"/>
  <c r="B918" i="1"/>
  <c r="A918" i="1"/>
  <c r="E917" i="1"/>
  <c r="C917" i="1"/>
  <c r="B917" i="1"/>
  <c r="A917" i="1"/>
  <c r="E916" i="1"/>
  <c r="C916" i="1"/>
  <c r="B916" i="1"/>
  <c r="A916" i="1"/>
  <c r="E915" i="1"/>
  <c r="C915" i="1"/>
  <c r="B915" i="1"/>
  <c r="A915" i="1"/>
  <c r="E914" i="1"/>
  <c r="C914" i="1"/>
  <c r="B914" i="1"/>
  <c r="A914" i="1"/>
  <c r="E913" i="1"/>
  <c r="C913" i="1"/>
  <c r="B913" i="1"/>
  <c r="A913" i="1"/>
  <c r="E912" i="1"/>
  <c r="C912" i="1"/>
  <c r="B912" i="1"/>
  <c r="A912" i="1"/>
  <c r="E911" i="1"/>
  <c r="C911" i="1"/>
  <c r="B911" i="1"/>
  <c r="A911" i="1"/>
  <c r="E910" i="1"/>
  <c r="C910" i="1"/>
  <c r="B910" i="1"/>
  <c r="A910" i="1"/>
  <c r="E909" i="1"/>
  <c r="C909" i="1"/>
  <c r="B909" i="1"/>
  <c r="A909" i="1"/>
  <c r="E908" i="1"/>
  <c r="C908" i="1"/>
  <c r="B908" i="1"/>
  <c r="A908" i="1"/>
  <c r="E907" i="1"/>
  <c r="C907" i="1"/>
  <c r="B907" i="1"/>
  <c r="A907" i="1"/>
  <c r="E906" i="1"/>
  <c r="C906" i="1"/>
  <c r="B906" i="1"/>
  <c r="A906" i="1"/>
  <c r="E905" i="1"/>
  <c r="C905" i="1"/>
  <c r="B905" i="1"/>
  <c r="A905" i="1"/>
  <c r="E904" i="1"/>
  <c r="C904" i="1"/>
  <c r="B904" i="1"/>
  <c r="A904" i="1"/>
  <c r="E903" i="1"/>
  <c r="C903" i="1"/>
  <c r="B903" i="1"/>
  <c r="A903" i="1"/>
  <c r="E902" i="1"/>
  <c r="C902" i="1"/>
  <c r="B902" i="1"/>
  <c r="A902" i="1"/>
  <c r="E901" i="1"/>
  <c r="C901" i="1"/>
  <c r="B901" i="1"/>
  <c r="A901" i="1"/>
  <c r="E900" i="1"/>
  <c r="C900" i="1"/>
  <c r="B900" i="1"/>
  <c r="A900" i="1"/>
  <c r="E899" i="1"/>
  <c r="C899" i="1"/>
  <c r="B899" i="1"/>
  <c r="A899" i="1"/>
  <c r="E898" i="1"/>
  <c r="C898" i="1"/>
  <c r="B898" i="1"/>
  <c r="A898" i="1"/>
  <c r="E897" i="1"/>
  <c r="C897" i="1"/>
  <c r="B897" i="1"/>
  <c r="A897" i="1"/>
  <c r="E896" i="1"/>
  <c r="C896" i="1"/>
  <c r="B896" i="1"/>
  <c r="A896" i="1"/>
  <c r="E895" i="1"/>
  <c r="C895" i="1"/>
  <c r="B895" i="1"/>
  <c r="A895" i="1"/>
  <c r="E438" i="1"/>
  <c r="C438" i="1"/>
  <c r="B438" i="1"/>
  <c r="A438" i="1"/>
  <c r="E437" i="1"/>
  <c r="C437" i="1"/>
  <c r="B437" i="1"/>
  <c r="A437" i="1"/>
  <c r="E436" i="1"/>
  <c r="C436" i="1"/>
  <c r="B436" i="1"/>
  <c r="A436" i="1"/>
  <c r="E435" i="1"/>
  <c r="C435" i="1"/>
  <c r="B435" i="1"/>
  <c r="A435" i="1"/>
  <c r="E434" i="1"/>
  <c r="C434" i="1"/>
  <c r="B434" i="1"/>
  <c r="A434" i="1"/>
  <c r="E433" i="1"/>
  <c r="C433" i="1"/>
  <c r="B433" i="1"/>
  <c r="A433" i="1"/>
  <c r="E432" i="1"/>
  <c r="C432" i="1"/>
  <c r="B432" i="1"/>
  <c r="A432" i="1"/>
  <c r="E431" i="1"/>
  <c r="C431" i="1"/>
  <c r="B431" i="1"/>
  <c r="A431" i="1"/>
  <c r="E430" i="1"/>
  <c r="C430" i="1"/>
  <c r="B430" i="1"/>
  <c r="A430" i="1"/>
  <c r="E429" i="1"/>
  <c r="C429" i="1"/>
  <c r="B429" i="1"/>
  <c r="A429" i="1"/>
  <c r="E428" i="1"/>
  <c r="C428" i="1"/>
  <c r="B428" i="1"/>
  <c r="A428" i="1"/>
  <c r="E427" i="1"/>
  <c r="C427" i="1"/>
  <c r="B427" i="1"/>
  <c r="A427" i="1"/>
  <c r="E426" i="1"/>
  <c r="C426" i="1"/>
  <c r="B426" i="1"/>
  <c r="A426" i="1"/>
  <c r="E425" i="1"/>
  <c r="C425" i="1"/>
  <c r="B425" i="1"/>
  <c r="A425" i="1"/>
  <c r="E424" i="1"/>
  <c r="C424" i="1"/>
  <c r="B424" i="1"/>
  <c r="A424" i="1"/>
  <c r="E423" i="1"/>
  <c r="C423" i="1"/>
  <c r="B423" i="1"/>
  <c r="A423" i="1"/>
  <c r="E422" i="1"/>
  <c r="C422" i="1"/>
  <c r="B422" i="1"/>
  <c r="A422" i="1"/>
  <c r="E421" i="1"/>
  <c r="C421" i="1"/>
  <c r="B421" i="1"/>
  <c r="A421" i="1"/>
  <c r="E420" i="1"/>
  <c r="C420" i="1"/>
  <c r="B420" i="1"/>
  <c r="A420" i="1"/>
  <c r="E419" i="1"/>
  <c r="C419" i="1"/>
  <c r="B419" i="1"/>
  <c r="A419" i="1"/>
  <c r="E418" i="1"/>
  <c r="C418" i="1"/>
  <c r="B418" i="1"/>
  <c r="A418" i="1"/>
  <c r="E417" i="1"/>
  <c r="C417" i="1"/>
  <c r="B417" i="1"/>
  <c r="A417" i="1"/>
  <c r="E416" i="1"/>
  <c r="C416" i="1"/>
  <c r="B416" i="1"/>
  <c r="A416" i="1"/>
  <c r="E415" i="1"/>
  <c r="C415" i="1"/>
  <c r="B415" i="1"/>
  <c r="A415" i="1"/>
  <c r="E414" i="1"/>
  <c r="C414" i="1"/>
  <c r="B414" i="1"/>
  <c r="A414" i="1"/>
  <c r="E413" i="1"/>
  <c r="C413" i="1"/>
  <c r="B413" i="1"/>
  <c r="A413" i="1"/>
  <c r="E412" i="1"/>
  <c r="C412" i="1"/>
  <c r="B412" i="1"/>
  <c r="A412" i="1"/>
  <c r="E411" i="1"/>
  <c r="C411" i="1"/>
  <c r="B411" i="1"/>
  <c r="A411" i="1"/>
  <c r="E410" i="1"/>
  <c r="C410" i="1"/>
  <c r="B410" i="1"/>
  <c r="A410" i="1"/>
  <c r="E409" i="1"/>
  <c r="C409" i="1"/>
  <c r="B409" i="1"/>
  <c r="A409" i="1"/>
  <c r="E408" i="1"/>
  <c r="C408" i="1"/>
  <c r="B408" i="1"/>
  <c r="A408" i="1"/>
  <c r="E407" i="1"/>
  <c r="C407" i="1"/>
  <c r="B407" i="1"/>
  <c r="A407" i="1"/>
  <c r="E406" i="1"/>
  <c r="C406" i="1"/>
  <c r="B406" i="1"/>
  <c r="A406" i="1"/>
  <c r="E405" i="1"/>
  <c r="C405" i="1"/>
  <c r="B405" i="1"/>
  <c r="A405" i="1"/>
  <c r="E404" i="1"/>
  <c r="C404" i="1"/>
  <c r="B404" i="1"/>
  <c r="A404" i="1"/>
  <c r="E403" i="1"/>
  <c r="C403" i="1"/>
  <c r="B403" i="1"/>
  <c r="A403" i="1"/>
  <c r="E402" i="1"/>
  <c r="C402" i="1"/>
  <c r="B402" i="1"/>
  <c r="A402" i="1"/>
  <c r="E401" i="1"/>
  <c r="C401" i="1"/>
  <c r="B401" i="1"/>
  <c r="A401" i="1"/>
  <c r="E400" i="1"/>
  <c r="C400" i="1"/>
  <c r="B400" i="1"/>
  <c r="A400" i="1"/>
  <c r="E399" i="1"/>
  <c r="C399" i="1"/>
  <c r="B399" i="1"/>
  <c r="A399" i="1"/>
  <c r="E398" i="1"/>
  <c r="C398" i="1"/>
  <c r="B398" i="1"/>
  <c r="A398" i="1"/>
  <c r="E397" i="1"/>
  <c r="C397" i="1"/>
  <c r="B397" i="1"/>
  <c r="A397" i="1"/>
  <c r="E396" i="1"/>
  <c r="C396" i="1"/>
  <c r="B396" i="1"/>
  <c r="A396" i="1"/>
  <c r="E395" i="1"/>
  <c r="C395" i="1"/>
  <c r="B395" i="1"/>
  <c r="A395" i="1"/>
  <c r="E394" i="1"/>
  <c r="C394" i="1"/>
  <c r="B394" i="1"/>
  <c r="A394" i="1"/>
  <c r="E393" i="1"/>
  <c r="C393" i="1"/>
  <c r="B393" i="1"/>
  <c r="A393" i="1"/>
  <c r="E392" i="1"/>
  <c r="C392" i="1"/>
  <c r="B392" i="1"/>
  <c r="A392" i="1"/>
  <c r="E391" i="1"/>
  <c r="C391" i="1"/>
  <c r="B391" i="1"/>
  <c r="A391" i="1"/>
  <c r="E390" i="1"/>
  <c r="C390" i="1"/>
  <c r="B390" i="1"/>
  <c r="A390" i="1"/>
  <c r="E389" i="1"/>
  <c r="C389" i="1"/>
  <c r="B389" i="1"/>
  <c r="A389" i="1"/>
  <c r="E388" i="1"/>
  <c r="C388" i="1"/>
  <c r="B388" i="1"/>
  <c r="A388" i="1"/>
  <c r="E387" i="1"/>
  <c r="C387" i="1"/>
  <c r="B387" i="1"/>
  <c r="A387" i="1"/>
  <c r="E386" i="1"/>
  <c r="C386" i="1"/>
  <c r="B386" i="1"/>
  <c r="A386" i="1"/>
  <c r="E385" i="1"/>
  <c r="C385" i="1"/>
  <c r="B385" i="1"/>
  <c r="A385" i="1"/>
  <c r="E384" i="1"/>
  <c r="C384" i="1"/>
  <c r="B384" i="1"/>
  <c r="A384" i="1"/>
  <c r="E383" i="1"/>
  <c r="C383" i="1"/>
  <c r="B383" i="1"/>
  <c r="A383" i="1"/>
  <c r="E382" i="1"/>
  <c r="C382" i="1"/>
  <c r="B382" i="1"/>
  <c r="A382" i="1"/>
  <c r="E381" i="1"/>
  <c r="C381" i="1"/>
  <c r="B381" i="1"/>
  <c r="A381" i="1"/>
  <c r="E380" i="1"/>
  <c r="C380" i="1"/>
  <c r="B380" i="1"/>
  <c r="A380" i="1"/>
  <c r="E379" i="1"/>
  <c r="C379" i="1"/>
  <c r="B379" i="1"/>
  <c r="A379" i="1"/>
  <c r="E378" i="1"/>
  <c r="C378" i="1"/>
  <c r="B378" i="1"/>
  <c r="A378" i="1"/>
  <c r="E377" i="1"/>
  <c r="C377" i="1"/>
  <c r="B377" i="1"/>
  <c r="A377" i="1"/>
  <c r="E376" i="1"/>
  <c r="C376" i="1"/>
  <c r="B376" i="1"/>
  <c r="A376" i="1"/>
  <c r="F996" i="1"/>
  <c r="E996" i="1"/>
  <c r="C996" i="1"/>
  <c r="B996" i="1"/>
  <c r="A996" i="1"/>
  <c r="F995" i="1"/>
  <c r="E995" i="1"/>
  <c r="C995" i="1"/>
  <c r="B995" i="1"/>
  <c r="A995" i="1"/>
  <c r="F994" i="1"/>
  <c r="E994" i="1"/>
  <c r="C994" i="1"/>
  <c r="B994" i="1"/>
  <c r="A994" i="1"/>
  <c r="F993" i="1"/>
  <c r="E993" i="1"/>
  <c r="C993" i="1"/>
  <c r="B993" i="1"/>
  <c r="A993" i="1"/>
  <c r="F992" i="1"/>
  <c r="E992" i="1"/>
  <c r="C992" i="1"/>
  <c r="B992" i="1"/>
  <c r="A992" i="1"/>
  <c r="F991" i="1"/>
  <c r="E991" i="1"/>
  <c r="C991" i="1"/>
  <c r="B991" i="1"/>
  <c r="A991" i="1"/>
  <c r="F990" i="1"/>
  <c r="E990" i="1"/>
  <c r="C990" i="1"/>
  <c r="B990" i="1"/>
  <c r="A990" i="1"/>
  <c r="F989" i="1"/>
  <c r="E989" i="1"/>
  <c r="C989" i="1"/>
  <c r="B989" i="1"/>
  <c r="A989" i="1"/>
  <c r="F988" i="1"/>
  <c r="E988" i="1"/>
  <c r="C988" i="1"/>
  <c r="B988" i="1"/>
  <c r="A988" i="1"/>
  <c r="F987" i="1"/>
  <c r="E987" i="1"/>
  <c r="C987" i="1"/>
  <c r="B987" i="1"/>
  <c r="A987" i="1"/>
  <c r="F986" i="1"/>
  <c r="E986" i="1"/>
  <c r="C986" i="1"/>
  <c r="B986" i="1"/>
  <c r="A986" i="1"/>
  <c r="F985" i="1"/>
  <c r="E985" i="1"/>
  <c r="C985" i="1"/>
  <c r="B985" i="1"/>
  <c r="A985" i="1"/>
  <c r="F984" i="1"/>
  <c r="E984" i="1"/>
  <c r="C984" i="1"/>
  <c r="B984" i="1"/>
  <c r="A984" i="1"/>
  <c r="F983" i="1"/>
  <c r="E983" i="1"/>
  <c r="C983" i="1"/>
  <c r="B983" i="1"/>
  <c r="A983" i="1"/>
  <c r="F982" i="1"/>
  <c r="E982" i="1"/>
  <c r="C982" i="1"/>
  <c r="B982" i="1"/>
  <c r="A982" i="1"/>
  <c r="F981" i="1"/>
  <c r="E981" i="1"/>
  <c r="C981" i="1"/>
  <c r="B981" i="1"/>
  <c r="A981" i="1"/>
  <c r="F980" i="1"/>
  <c r="E980" i="1"/>
  <c r="C980" i="1"/>
  <c r="B980" i="1"/>
  <c r="A980" i="1"/>
  <c r="F979" i="1"/>
  <c r="E979" i="1"/>
  <c r="C979" i="1"/>
  <c r="B979" i="1"/>
  <c r="A979" i="1"/>
  <c r="F978" i="1"/>
  <c r="E978" i="1"/>
  <c r="C978" i="1"/>
  <c r="B978" i="1"/>
  <c r="A978" i="1"/>
  <c r="F977" i="1"/>
  <c r="E977" i="1"/>
  <c r="C977" i="1"/>
  <c r="B977" i="1"/>
  <c r="A977" i="1"/>
  <c r="F976" i="1"/>
  <c r="E976" i="1"/>
  <c r="C976" i="1"/>
  <c r="B976" i="1"/>
  <c r="A976" i="1"/>
  <c r="F975" i="1"/>
  <c r="E975" i="1"/>
  <c r="C975" i="1"/>
  <c r="B975" i="1"/>
  <c r="A975" i="1"/>
  <c r="F974" i="1"/>
  <c r="E974" i="1"/>
  <c r="C974" i="1"/>
  <c r="B974" i="1"/>
  <c r="A974" i="1"/>
  <c r="F973" i="1"/>
  <c r="E973" i="1"/>
  <c r="C973" i="1"/>
  <c r="B973" i="1"/>
  <c r="A973" i="1"/>
  <c r="F972" i="1"/>
  <c r="E972" i="1"/>
  <c r="C972" i="1"/>
  <c r="B972" i="1"/>
  <c r="A972" i="1"/>
  <c r="F694" i="1"/>
  <c r="E694" i="1"/>
  <c r="C694" i="1"/>
  <c r="B694" i="1"/>
  <c r="A694" i="1"/>
  <c r="F693" i="1"/>
  <c r="E693" i="1"/>
  <c r="C693" i="1"/>
  <c r="B693" i="1"/>
  <c r="A693" i="1"/>
  <c r="F692" i="1"/>
  <c r="E692" i="1"/>
  <c r="C692" i="1"/>
  <c r="B692" i="1"/>
  <c r="A692" i="1"/>
  <c r="F691" i="1"/>
  <c r="E691" i="1"/>
  <c r="C691" i="1"/>
  <c r="B691" i="1"/>
  <c r="A691" i="1"/>
  <c r="F690" i="1"/>
  <c r="E690" i="1"/>
  <c r="C690" i="1"/>
  <c r="B690" i="1"/>
  <c r="A690" i="1"/>
  <c r="F689" i="1"/>
  <c r="E689" i="1"/>
  <c r="C689" i="1"/>
  <c r="B689" i="1"/>
  <c r="A689" i="1"/>
  <c r="F688" i="1"/>
  <c r="E688" i="1"/>
  <c r="C688" i="1"/>
  <c r="B688" i="1"/>
  <c r="A688" i="1"/>
  <c r="F687" i="1"/>
  <c r="E687" i="1"/>
  <c r="C687" i="1"/>
  <c r="B687" i="1"/>
  <c r="A687" i="1"/>
  <c r="F686" i="1"/>
  <c r="E686" i="1"/>
  <c r="C686" i="1"/>
  <c r="B686" i="1"/>
  <c r="A686" i="1"/>
  <c r="F685" i="1"/>
  <c r="E685" i="1"/>
  <c r="C685" i="1"/>
  <c r="B685" i="1"/>
  <c r="A685" i="1"/>
  <c r="F684" i="1"/>
  <c r="E684" i="1"/>
  <c r="C684" i="1"/>
  <c r="B684" i="1"/>
  <c r="A684" i="1"/>
  <c r="F683" i="1"/>
  <c r="E683" i="1"/>
  <c r="C683" i="1"/>
  <c r="B683" i="1"/>
  <c r="A683" i="1"/>
  <c r="F682" i="1"/>
  <c r="E682" i="1"/>
  <c r="C682" i="1"/>
  <c r="B682" i="1"/>
  <c r="A682" i="1"/>
  <c r="F681" i="1"/>
  <c r="E681" i="1"/>
  <c r="C681" i="1"/>
  <c r="B681" i="1"/>
  <c r="A681" i="1"/>
  <c r="F680" i="1"/>
  <c r="E680" i="1"/>
  <c r="C680" i="1"/>
  <c r="B680" i="1"/>
  <c r="A680" i="1"/>
  <c r="F679" i="1"/>
  <c r="E679" i="1"/>
  <c r="C679" i="1"/>
  <c r="B679" i="1"/>
  <c r="A679" i="1"/>
  <c r="F678" i="1"/>
  <c r="E678" i="1"/>
  <c r="C678" i="1"/>
  <c r="B678" i="1"/>
  <c r="A678" i="1"/>
  <c r="F551" i="1"/>
  <c r="E551" i="1"/>
  <c r="C551" i="1"/>
  <c r="B551" i="1"/>
  <c r="A551" i="1"/>
  <c r="F550" i="1"/>
  <c r="E550" i="1"/>
  <c r="C550" i="1"/>
  <c r="B550" i="1"/>
  <c r="A550" i="1"/>
  <c r="F549" i="1"/>
  <c r="E549" i="1"/>
  <c r="C549" i="1"/>
  <c r="B549" i="1"/>
  <c r="A549" i="1"/>
  <c r="F548" i="1"/>
  <c r="E548" i="1"/>
  <c r="C548" i="1"/>
  <c r="B548" i="1"/>
  <c r="A548" i="1"/>
  <c r="F547" i="1"/>
  <c r="E547" i="1"/>
  <c r="C547" i="1"/>
  <c r="B547" i="1"/>
  <c r="A547" i="1"/>
  <c r="F546" i="1"/>
  <c r="E546" i="1"/>
  <c r="C546" i="1"/>
  <c r="B546" i="1"/>
  <c r="A546" i="1"/>
  <c r="F545" i="1"/>
  <c r="E545" i="1"/>
  <c r="C545" i="1"/>
  <c r="B545" i="1"/>
  <c r="A545" i="1"/>
  <c r="F544" i="1"/>
  <c r="E544" i="1"/>
  <c r="C544" i="1"/>
  <c r="B544" i="1"/>
  <c r="A544" i="1"/>
  <c r="F543" i="1"/>
  <c r="E543" i="1"/>
  <c r="C543" i="1"/>
  <c r="B543" i="1"/>
  <c r="A543" i="1"/>
  <c r="F542" i="1"/>
  <c r="E542" i="1"/>
  <c r="C542" i="1"/>
  <c r="B542" i="1"/>
  <c r="A542" i="1"/>
  <c r="F541" i="1"/>
  <c r="E541" i="1"/>
  <c r="C541" i="1"/>
  <c r="B541" i="1"/>
  <c r="A541" i="1"/>
  <c r="F540" i="1"/>
  <c r="E540" i="1"/>
  <c r="C540" i="1"/>
  <c r="B540" i="1"/>
  <c r="A540" i="1"/>
  <c r="F539" i="1"/>
  <c r="E539" i="1"/>
  <c r="C539" i="1"/>
  <c r="B539" i="1"/>
  <c r="A539" i="1"/>
  <c r="F538" i="1"/>
  <c r="E538" i="1"/>
  <c r="C538" i="1"/>
  <c r="B538" i="1"/>
  <c r="A538" i="1"/>
  <c r="F537" i="1"/>
  <c r="E537" i="1"/>
  <c r="C537" i="1"/>
  <c r="B537" i="1"/>
  <c r="A537" i="1"/>
  <c r="F536" i="1"/>
  <c r="E536" i="1"/>
  <c r="C536" i="1"/>
  <c r="B536" i="1"/>
  <c r="A536" i="1"/>
  <c r="F535" i="1"/>
  <c r="E535" i="1"/>
  <c r="C535" i="1"/>
  <c r="B535" i="1"/>
  <c r="A535" i="1"/>
  <c r="F450" i="1"/>
  <c r="E450" i="1"/>
  <c r="C450" i="1"/>
  <c r="B450" i="1"/>
  <c r="A450" i="1"/>
  <c r="F449" i="1"/>
  <c r="E449" i="1"/>
  <c r="C449" i="1"/>
  <c r="B449" i="1"/>
  <c r="A449" i="1"/>
  <c r="F448" i="1"/>
  <c r="E448" i="1"/>
  <c r="C448" i="1"/>
  <c r="B448" i="1"/>
  <c r="A448" i="1"/>
  <c r="F447" i="1"/>
  <c r="E447" i="1"/>
  <c r="C447" i="1"/>
  <c r="B447" i="1"/>
  <c r="A447" i="1"/>
  <c r="F446" i="1"/>
  <c r="E446" i="1"/>
  <c r="C446" i="1"/>
  <c r="B446" i="1"/>
  <c r="A446" i="1"/>
  <c r="F445" i="1"/>
  <c r="E445" i="1"/>
  <c r="C445" i="1"/>
  <c r="B445" i="1"/>
  <c r="A445" i="1"/>
  <c r="F444" i="1"/>
  <c r="E444" i="1"/>
  <c r="C444" i="1"/>
  <c r="B444" i="1"/>
  <c r="A444" i="1"/>
  <c r="F443" i="1"/>
  <c r="E443" i="1"/>
  <c r="C443" i="1"/>
  <c r="B443" i="1"/>
  <c r="A443" i="1"/>
  <c r="F442" i="1"/>
  <c r="E442" i="1"/>
  <c r="C442" i="1"/>
  <c r="B442" i="1"/>
  <c r="A442" i="1"/>
  <c r="F441" i="1"/>
  <c r="E441" i="1"/>
  <c r="C441" i="1"/>
  <c r="B441" i="1"/>
  <c r="A441" i="1"/>
  <c r="F440" i="1"/>
  <c r="E440" i="1"/>
  <c r="C440" i="1"/>
  <c r="B440" i="1"/>
  <c r="A440" i="1"/>
  <c r="F439" i="1"/>
  <c r="E439" i="1"/>
  <c r="C439" i="1"/>
  <c r="B439" i="1"/>
  <c r="A439" i="1"/>
  <c r="E375" i="1"/>
  <c r="C375" i="1"/>
  <c r="B375" i="1"/>
  <c r="A375" i="1"/>
  <c r="E374" i="1"/>
  <c r="C374" i="1"/>
  <c r="B374" i="1"/>
  <c r="A374" i="1"/>
  <c r="E373" i="1"/>
  <c r="C373" i="1"/>
  <c r="B373" i="1"/>
  <c r="A373" i="1"/>
  <c r="E372" i="1"/>
  <c r="C372" i="1"/>
  <c r="B372" i="1"/>
  <c r="A372" i="1"/>
  <c r="E371" i="1"/>
  <c r="C371" i="1"/>
  <c r="B371" i="1"/>
  <c r="A371" i="1"/>
  <c r="E370" i="1"/>
  <c r="C370" i="1"/>
  <c r="B370" i="1"/>
  <c r="A370" i="1"/>
  <c r="E369" i="1"/>
  <c r="C369" i="1"/>
  <c r="B369" i="1"/>
  <c r="A369" i="1"/>
  <c r="E368" i="1"/>
  <c r="C368" i="1"/>
  <c r="B368" i="1"/>
  <c r="A368" i="1"/>
  <c r="E367" i="1"/>
  <c r="C367" i="1"/>
  <c r="B367" i="1"/>
  <c r="A367" i="1"/>
  <c r="E366" i="1"/>
  <c r="C366" i="1"/>
  <c r="B366" i="1"/>
  <c r="A366" i="1"/>
  <c r="E365" i="1"/>
  <c r="C365" i="1"/>
  <c r="B365" i="1"/>
  <c r="A365" i="1"/>
  <c r="E364" i="1"/>
  <c r="C364" i="1"/>
  <c r="B364" i="1"/>
  <c r="A364" i="1"/>
  <c r="E363" i="1"/>
  <c r="C363" i="1"/>
  <c r="B363" i="1"/>
  <c r="A363" i="1"/>
  <c r="E362" i="1"/>
  <c r="C362" i="1"/>
  <c r="B362" i="1"/>
  <c r="A362" i="1"/>
  <c r="E361" i="1"/>
  <c r="C361" i="1"/>
  <c r="B361" i="1"/>
  <c r="A361" i="1"/>
  <c r="E360" i="1"/>
  <c r="C360" i="1"/>
  <c r="B360" i="1"/>
  <c r="A360" i="1"/>
  <c r="E359" i="1"/>
  <c r="C359" i="1"/>
  <c r="B359" i="1"/>
  <c r="A359" i="1"/>
  <c r="E358" i="1"/>
  <c r="C358" i="1"/>
  <c r="B358" i="1"/>
  <c r="A358" i="1"/>
  <c r="E357" i="1"/>
  <c r="C357" i="1"/>
  <c r="B357" i="1"/>
  <c r="A357" i="1"/>
  <c r="E356" i="1"/>
  <c r="C356" i="1"/>
  <c r="B356" i="1"/>
  <c r="A356" i="1"/>
  <c r="E355" i="1"/>
  <c r="C355" i="1"/>
  <c r="B355" i="1"/>
  <c r="A355" i="1"/>
  <c r="E354" i="1"/>
  <c r="C354" i="1"/>
  <c r="B354" i="1"/>
  <c r="A354" i="1"/>
  <c r="E353" i="1"/>
  <c r="C353" i="1"/>
  <c r="B353" i="1"/>
  <c r="A353" i="1"/>
  <c r="F352" i="1"/>
  <c r="E352" i="1"/>
  <c r="C352" i="1"/>
  <c r="B352" i="1"/>
  <c r="A352" i="1"/>
  <c r="F351" i="1"/>
  <c r="E351" i="1"/>
  <c r="C351" i="1"/>
  <c r="B351" i="1"/>
  <c r="A351" i="1"/>
  <c r="F350" i="1"/>
  <c r="E350" i="1"/>
  <c r="C350" i="1"/>
  <c r="B350" i="1"/>
  <c r="A350" i="1"/>
  <c r="F349" i="1"/>
  <c r="E349" i="1"/>
  <c r="C349" i="1"/>
  <c r="B349" i="1"/>
  <c r="A349" i="1"/>
  <c r="F348" i="1"/>
  <c r="E348" i="1"/>
  <c r="C348" i="1"/>
  <c r="B348" i="1"/>
  <c r="A348" i="1"/>
  <c r="F347" i="1"/>
  <c r="E347" i="1"/>
  <c r="C347" i="1"/>
  <c r="B347" i="1"/>
  <c r="A347" i="1"/>
  <c r="F346" i="1"/>
  <c r="E346" i="1"/>
  <c r="C346" i="1"/>
  <c r="B346" i="1"/>
  <c r="A346" i="1"/>
  <c r="F345" i="1"/>
  <c r="E345" i="1"/>
  <c r="C345" i="1"/>
  <c r="B345" i="1"/>
  <c r="A345" i="1"/>
  <c r="F344" i="1"/>
  <c r="E344" i="1"/>
  <c r="C344" i="1"/>
  <c r="B344" i="1"/>
  <c r="A344" i="1"/>
  <c r="F343" i="1"/>
  <c r="E343" i="1"/>
  <c r="C343" i="1"/>
  <c r="B343" i="1"/>
  <c r="A343" i="1"/>
  <c r="F342" i="1"/>
  <c r="E342" i="1"/>
  <c r="C342" i="1"/>
  <c r="B342" i="1"/>
  <c r="A342" i="1"/>
  <c r="F341" i="1"/>
  <c r="E341" i="1"/>
  <c r="C341" i="1"/>
  <c r="B341" i="1"/>
  <c r="A341" i="1"/>
  <c r="F340" i="1"/>
  <c r="E340" i="1"/>
  <c r="C340" i="1"/>
  <c r="B340" i="1"/>
  <c r="A340" i="1"/>
  <c r="F339" i="1"/>
  <c r="E339" i="1"/>
  <c r="C339" i="1"/>
  <c r="B339" i="1"/>
  <c r="A339" i="1"/>
  <c r="F338" i="1"/>
  <c r="E338" i="1"/>
  <c r="C338" i="1"/>
  <c r="B338" i="1"/>
  <c r="A338" i="1"/>
  <c r="F337" i="1"/>
  <c r="E337" i="1"/>
  <c r="C337" i="1"/>
  <c r="B337" i="1"/>
  <c r="A337" i="1"/>
  <c r="F336" i="1"/>
  <c r="E336" i="1"/>
  <c r="C336" i="1"/>
  <c r="B336" i="1"/>
  <c r="A336" i="1"/>
  <c r="F335" i="1"/>
  <c r="E335" i="1"/>
  <c r="C335" i="1"/>
  <c r="B335" i="1"/>
  <c r="A335" i="1"/>
  <c r="F334" i="1"/>
  <c r="E334" i="1"/>
  <c r="C334" i="1"/>
  <c r="B334" i="1"/>
  <c r="A334" i="1"/>
  <c r="F333" i="1"/>
  <c r="E333" i="1"/>
  <c r="C333" i="1"/>
  <c r="B333" i="1"/>
  <c r="A333" i="1"/>
  <c r="F332" i="1"/>
  <c r="E332" i="1"/>
  <c r="C332" i="1"/>
  <c r="B332" i="1"/>
  <c r="A332" i="1"/>
  <c r="F331" i="1"/>
  <c r="E331" i="1"/>
  <c r="C331" i="1"/>
  <c r="B331" i="1"/>
  <c r="A331" i="1"/>
  <c r="F330" i="1"/>
  <c r="E330" i="1"/>
  <c r="C330" i="1"/>
  <c r="B330" i="1"/>
  <c r="A330" i="1"/>
  <c r="F329" i="1"/>
  <c r="E329" i="1"/>
  <c r="C329" i="1"/>
  <c r="B329" i="1"/>
  <c r="A329" i="1"/>
  <c r="F328" i="1"/>
  <c r="E328" i="1"/>
  <c r="C328" i="1"/>
  <c r="B328" i="1"/>
  <c r="A328" i="1"/>
  <c r="F327" i="1"/>
  <c r="E327" i="1"/>
  <c r="C327" i="1"/>
  <c r="B327" i="1"/>
  <c r="A327" i="1"/>
  <c r="F326" i="1"/>
  <c r="E326" i="1"/>
  <c r="C326" i="1"/>
  <c r="B326" i="1"/>
  <c r="A326" i="1"/>
  <c r="F325" i="1"/>
  <c r="E325" i="1"/>
  <c r="C325" i="1"/>
  <c r="B325" i="1"/>
  <c r="A325" i="1"/>
  <c r="F324" i="1"/>
  <c r="E324" i="1"/>
  <c r="C324" i="1"/>
  <c r="B324" i="1"/>
  <c r="A324" i="1"/>
  <c r="F323" i="1"/>
  <c r="E323" i="1"/>
  <c r="C323" i="1"/>
  <c r="B323" i="1"/>
  <c r="A323" i="1"/>
  <c r="F322" i="1"/>
  <c r="E322" i="1"/>
  <c r="C322" i="1"/>
  <c r="B322" i="1"/>
  <c r="A322" i="1"/>
  <c r="F321" i="1"/>
  <c r="E321" i="1"/>
  <c r="C321" i="1"/>
  <c r="B321" i="1"/>
  <c r="A321" i="1"/>
  <c r="F320" i="1"/>
  <c r="E320" i="1"/>
  <c r="C320" i="1"/>
  <c r="B320" i="1"/>
  <c r="A320" i="1"/>
  <c r="F319" i="1"/>
  <c r="E319" i="1"/>
  <c r="C319" i="1"/>
  <c r="B319" i="1"/>
  <c r="A319" i="1"/>
  <c r="F318" i="1"/>
  <c r="E318" i="1"/>
  <c r="C318" i="1"/>
  <c r="B318" i="1"/>
  <c r="A318" i="1"/>
  <c r="F317" i="1"/>
  <c r="E317" i="1"/>
  <c r="C317" i="1"/>
  <c r="B317" i="1"/>
  <c r="A317" i="1"/>
  <c r="F316" i="1"/>
  <c r="E316" i="1"/>
  <c r="C316" i="1"/>
  <c r="B316" i="1"/>
  <c r="A316" i="1"/>
  <c r="F315" i="1"/>
  <c r="E315" i="1"/>
  <c r="C315" i="1"/>
  <c r="B315" i="1"/>
  <c r="A315" i="1"/>
  <c r="F314" i="1"/>
  <c r="E314" i="1"/>
  <c r="C314" i="1"/>
  <c r="B314" i="1"/>
  <c r="A314" i="1"/>
  <c r="F313" i="1"/>
  <c r="E313" i="1"/>
  <c r="C313" i="1"/>
  <c r="B313" i="1"/>
  <c r="A313" i="1"/>
  <c r="F312" i="1"/>
  <c r="E312" i="1"/>
  <c r="C312" i="1"/>
  <c r="B312" i="1"/>
  <c r="A312" i="1"/>
  <c r="F311" i="1"/>
  <c r="E311" i="1"/>
  <c r="C311" i="1"/>
  <c r="B311" i="1"/>
  <c r="A311" i="1"/>
  <c r="F310" i="1"/>
  <c r="E310" i="1"/>
  <c r="C310" i="1"/>
  <c r="B310" i="1"/>
  <c r="A310" i="1"/>
  <c r="F309" i="1"/>
  <c r="E309" i="1"/>
  <c r="C309" i="1"/>
  <c r="B309" i="1"/>
  <c r="A309" i="1"/>
  <c r="F308" i="1"/>
  <c r="E308" i="1"/>
  <c r="C308" i="1"/>
  <c r="B308" i="1"/>
  <c r="A308" i="1"/>
  <c r="F307" i="1"/>
  <c r="E307" i="1"/>
  <c r="C307" i="1"/>
  <c r="B307" i="1"/>
  <c r="A307" i="1"/>
  <c r="F306" i="1"/>
  <c r="E306" i="1"/>
  <c r="C306" i="1"/>
  <c r="B306" i="1"/>
  <c r="A306" i="1"/>
  <c r="F305" i="1"/>
  <c r="E305" i="1"/>
  <c r="C305" i="1"/>
  <c r="B305" i="1"/>
  <c r="A305" i="1"/>
  <c r="F304" i="1"/>
  <c r="E304" i="1"/>
  <c r="C304" i="1"/>
  <c r="B304" i="1"/>
  <c r="A304" i="1"/>
  <c r="F303" i="1"/>
  <c r="E303" i="1"/>
  <c r="C303" i="1"/>
  <c r="B303" i="1"/>
  <c r="A303" i="1"/>
  <c r="F302" i="1"/>
  <c r="E302" i="1"/>
  <c r="C302" i="1"/>
  <c r="B302" i="1"/>
  <c r="A302" i="1"/>
  <c r="F301" i="1"/>
  <c r="E301" i="1"/>
  <c r="C301" i="1"/>
  <c r="B301" i="1"/>
  <c r="A301" i="1"/>
  <c r="F300" i="1"/>
  <c r="E300" i="1"/>
  <c r="C300" i="1"/>
  <c r="B300" i="1"/>
  <c r="A300" i="1"/>
  <c r="F299" i="1"/>
  <c r="E299" i="1"/>
  <c r="C299" i="1"/>
  <c r="B299" i="1"/>
  <c r="A299" i="1"/>
  <c r="F298" i="1"/>
  <c r="E298" i="1"/>
  <c r="C298" i="1"/>
  <c r="B298" i="1"/>
  <c r="A298" i="1"/>
  <c r="F297" i="1"/>
  <c r="E297" i="1"/>
  <c r="C297" i="1"/>
  <c r="B297" i="1"/>
  <c r="A297" i="1"/>
  <c r="F296" i="1"/>
  <c r="E296" i="1"/>
  <c r="C296" i="1"/>
  <c r="B296" i="1"/>
  <c r="A296" i="1"/>
  <c r="F295" i="1"/>
  <c r="E295" i="1"/>
  <c r="C295" i="1"/>
  <c r="B295" i="1"/>
  <c r="A295" i="1"/>
  <c r="F294" i="1"/>
  <c r="E294" i="1"/>
  <c r="C294" i="1"/>
  <c r="B294" i="1"/>
  <c r="A294" i="1"/>
  <c r="F293" i="1"/>
  <c r="E293" i="1"/>
  <c r="C293" i="1"/>
  <c r="B293" i="1"/>
  <c r="A293" i="1"/>
  <c r="F292" i="1"/>
  <c r="E292" i="1"/>
  <c r="C292" i="1"/>
  <c r="B292" i="1"/>
  <c r="A292" i="1"/>
  <c r="F291" i="1"/>
  <c r="E291" i="1"/>
  <c r="C291" i="1"/>
  <c r="B291" i="1"/>
  <c r="A291" i="1"/>
  <c r="F290" i="1"/>
  <c r="E290" i="1"/>
  <c r="C290" i="1"/>
  <c r="B290" i="1"/>
  <c r="A290" i="1"/>
  <c r="F289" i="1"/>
  <c r="E289" i="1"/>
  <c r="C289" i="1"/>
  <c r="B289" i="1"/>
  <c r="A289" i="1"/>
  <c r="F288" i="1"/>
  <c r="E288" i="1"/>
  <c r="C288" i="1"/>
  <c r="B288" i="1"/>
  <c r="A288" i="1"/>
  <c r="F287" i="1"/>
  <c r="E287" i="1"/>
  <c r="C287" i="1"/>
  <c r="B287" i="1"/>
  <c r="A287" i="1"/>
  <c r="F286" i="1"/>
  <c r="E286" i="1"/>
  <c r="C286" i="1"/>
  <c r="B286" i="1"/>
  <c r="A286" i="1"/>
  <c r="F285" i="1"/>
  <c r="E285" i="1"/>
  <c r="C285" i="1"/>
  <c r="B285" i="1"/>
  <c r="A285" i="1"/>
  <c r="F284" i="1"/>
  <c r="E284" i="1"/>
  <c r="C284" i="1"/>
  <c r="B284" i="1"/>
  <c r="A284" i="1"/>
  <c r="F283" i="1"/>
  <c r="E283" i="1"/>
  <c r="C283" i="1"/>
  <c r="B283" i="1"/>
  <c r="A283" i="1"/>
  <c r="F282" i="1"/>
  <c r="E282" i="1"/>
  <c r="C282" i="1"/>
  <c r="B282" i="1"/>
  <c r="A282" i="1"/>
  <c r="F281" i="1"/>
  <c r="E281" i="1"/>
  <c r="C281" i="1"/>
  <c r="B281" i="1"/>
  <c r="A281" i="1"/>
  <c r="F280" i="1"/>
  <c r="E280" i="1"/>
  <c r="C280" i="1"/>
  <c r="B280" i="1"/>
  <c r="A280" i="1"/>
  <c r="F279" i="1"/>
  <c r="E279" i="1"/>
  <c r="C279" i="1"/>
  <c r="B279" i="1"/>
  <c r="A279" i="1"/>
  <c r="F278" i="1"/>
  <c r="E278" i="1"/>
  <c r="C278" i="1"/>
  <c r="B278" i="1"/>
  <c r="A278" i="1"/>
  <c r="F277" i="1"/>
  <c r="E277" i="1"/>
  <c r="C277" i="1"/>
  <c r="B277" i="1"/>
  <c r="A277" i="1"/>
  <c r="F276" i="1"/>
  <c r="E276" i="1"/>
  <c r="C276" i="1"/>
  <c r="B276" i="1"/>
  <c r="A276" i="1"/>
  <c r="F275" i="1"/>
  <c r="E275" i="1"/>
  <c r="C275" i="1"/>
  <c r="B275" i="1"/>
  <c r="A275" i="1"/>
  <c r="F274" i="1"/>
  <c r="E274" i="1"/>
  <c r="C274" i="1"/>
  <c r="B274" i="1"/>
  <c r="A274" i="1"/>
  <c r="F273" i="1"/>
  <c r="E273" i="1"/>
  <c r="C273" i="1"/>
  <c r="B273" i="1"/>
  <c r="A273" i="1"/>
  <c r="F272" i="1"/>
  <c r="E272" i="1"/>
  <c r="C272" i="1"/>
  <c r="B272" i="1"/>
  <c r="A272" i="1"/>
  <c r="F271" i="1"/>
  <c r="E271" i="1"/>
  <c r="C271" i="1"/>
  <c r="B271" i="1"/>
  <c r="A271" i="1"/>
  <c r="F270" i="1"/>
  <c r="E270" i="1"/>
  <c r="C270" i="1"/>
  <c r="B270" i="1"/>
  <c r="A270" i="1"/>
  <c r="F269" i="1"/>
  <c r="E269" i="1"/>
  <c r="C269" i="1"/>
  <c r="B269" i="1"/>
  <c r="A269" i="1"/>
  <c r="F268" i="1"/>
  <c r="E268" i="1"/>
  <c r="C268" i="1"/>
  <c r="B268" i="1"/>
  <c r="A268" i="1"/>
  <c r="F267" i="1"/>
  <c r="E267" i="1"/>
  <c r="C267" i="1"/>
  <c r="B267" i="1"/>
  <c r="A267" i="1"/>
  <c r="F266" i="1"/>
  <c r="E266" i="1"/>
  <c r="C266" i="1"/>
  <c r="B266" i="1"/>
  <c r="A266" i="1"/>
  <c r="F265" i="1"/>
  <c r="E265" i="1"/>
  <c r="C265" i="1"/>
  <c r="B265" i="1"/>
  <c r="A265" i="1"/>
  <c r="F264" i="1"/>
  <c r="E264" i="1"/>
  <c r="C264" i="1"/>
  <c r="B264" i="1"/>
  <c r="A264" i="1"/>
  <c r="F263" i="1"/>
  <c r="E263" i="1"/>
  <c r="C263" i="1"/>
  <c r="B263" i="1"/>
  <c r="A263" i="1"/>
  <c r="F262" i="1"/>
  <c r="E262" i="1"/>
  <c r="C262" i="1"/>
  <c r="B262" i="1"/>
  <c r="A262" i="1"/>
  <c r="F261" i="1"/>
  <c r="E261" i="1"/>
  <c r="C261" i="1"/>
  <c r="B261" i="1"/>
  <c r="A261" i="1"/>
  <c r="F260" i="1"/>
  <c r="E260" i="1"/>
  <c r="C260" i="1"/>
  <c r="B260" i="1"/>
  <c r="A260" i="1"/>
  <c r="F259" i="1"/>
  <c r="E259" i="1"/>
  <c r="C259" i="1"/>
  <c r="B259" i="1"/>
  <c r="A259" i="1"/>
  <c r="F258" i="1"/>
  <c r="E258" i="1"/>
  <c r="C258" i="1"/>
  <c r="B258" i="1"/>
  <c r="A258" i="1"/>
  <c r="F257" i="1"/>
  <c r="E257" i="1"/>
  <c r="C257" i="1"/>
  <c r="B257" i="1"/>
  <c r="A257" i="1"/>
  <c r="F256" i="1"/>
  <c r="E256" i="1"/>
  <c r="C256" i="1"/>
  <c r="B256" i="1"/>
  <c r="A256" i="1"/>
  <c r="F255" i="1"/>
  <c r="E255" i="1"/>
  <c r="C255" i="1"/>
  <c r="B255" i="1"/>
  <c r="A255" i="1"/>
  <c r="F254" i="1"/>
  <c r="E254" i="1"/>
  <c r="C254" i="1"/>
  <c r="B254" i="1"/>
  <c r="A254" i="1"/>
  <c r="F253" i="1"/>
  <c r="E253" i="1"/>
  <c r="C253" i="1"/>
  <c r="B253" i="1"/>
  <c r="A253" i="1"/>
  <c r="F252" i="1"/>
  <c r="E252" i="1"/>
  <c r="C252" i="1"/>
  <c r="B252" i="1"/>
  <c r="A252" i="1"/>
  <c r="F251" i="1"/>
  <c r="E251" i="1"/>
  <c r="C251" i="1"/>
  <c r="B251" i="1"/>
  <c r="A251" i="1"/>
  <c r="F250" i="1"/>
  <c r="E250" i="1"/>
  <c r="C250" i="1"/>
  <c r="B250" i="1"/>
  <c r="A250" i="1"/>
  <c r="F249" i="1"/>
  <c r="E249" i="1"/>
  <c r="C249" i="1"/>
  <c r="B249" i="1"/>
  <c r="A249" i="1"/>
  <c r="F248" i="1"/>
  <c r="E248" i="1"/>
  <c r="C248" i="1"/>
  <c r="B248" i="1"/>
  <c r="A248" i="1"/>
  <c r="F247" i="1"/>
  <c r="E247" i="1"/>
  <c r="C247" i="1"/>
  <c r="B247" i="1"/>
  <c r="A247" i="1"/>
  <c r="F246" i="1"/>
  <c r="E246" i="1"/>
  <c r="C246" i="1"/>
  <c r="B246" i="1"/>
  <c r="A246" i="1"/>
  <c r="F245" i="1"/>
  <c r="E245" i="1"/>
  <c r="C245" i="1"/>
  <c r="B245" i="1"/>
  <c r="A245" i="1"/>
  <c r="F244" i="1"/>
  <c r="E244" i="1"/>
  <c r="C244" i="1"/>
  <c r="B244" i="1"/>
  <c r="A244" i="1"/>
  <c r="F243" i="1"/>
  <c r="E243" i="1"/>
  <c r="C243" i="1"/>
  <c r="B243" i="1"/>
  <c r="A243" i="1"/>
  <c r="F242" i="1"/>
  <c r="E242" i="1"/>
  <c r="C242" i="1"/>
  <c r="B242" i="1"/>
  <c r="A242" i="1"/>
  <c r="F241" i="1"/>
  <c r="E241" i="1"/>
  <c r="C241" i="1"/>
  <c r="B241" i="1"/>
  <c r="A241" i="1"/>
  <c r="F240" i="1"/>
  <c r="E240" i="1"/>
  <c r="C240" i="1"/>
  <c r="B240" i="1"/>
  <c r="A240" i="1"/>
  <c r="F239" i="1"/>
  <c r="E239" i="1"/>
  <c r="C239" i="1"/>
  <c r="B239" i="1"/>
  <c r="A239" i="1"/>
  <c r="F238" i="1"/>
  <c r="E238" i="1"/>
  <c r="C238" i="1"/>
  <c r="B238" i="1"/>
  <c r="A238" i="1"/>
  <c r="F237" i="1"/>
  <c r="E237" i="1"/>
  <c r="C237" i="1"/>
  <c r="B237" i="1"/>
  <c r="A237" i="1"/>
  <c r="F236" i="1"/>
  <c r="E236" i="1"/>
  <c r="C236" i="1"/>
  <c r="B236" i="1"/>
  <c r="A236" i="1"/>
  <c r="F235" i="1"/>
  <c r="E235" i="1"/>
  <c r="C235" i="1"/>
  <c r="B235" i="1"/>
  <c r="A235" i="1"/>
  <c r="F234" i="1"/>
  <c r="E234" i="1"/>
  <c r="C234" i="1"/>
  <c r="B234" i="1"/>
  <c r="A234" i="1"/>
  <c r="F233" i="1"/>
  <c r="E233" i="1"/>
  <c r="C233" i="1"/>
  <c r="B233" i="1"/>
  <c r="A233" i="1"/>
  <c r="F232" i="1"/>
  <c r="E232" i="1"/>
  <c r="C232" i="1"/>
  <c r="B232" i="1"/>
  <c r="A232" i="1"/>
  <c r="F231" i="1"/>
  <c r="E231" i="1"/>
  <c r="C231" i="1"/>
  <c r="B231" i="1"/>
  <c r="A231" i="1"/>
  <c r="F230" i="1"/>
  <c r="E230" i="1"/>
  <c r="C230" i="1"/>
  <c r="B230" i="1"/>
  <c r="A230" i="1"/>
  <c r="F229" i="1"/>
  <c r="E229" i="1"/>
  <c r="C229" i="1"/>
  <c r="B229" i="1"/>
  <c r="A229" i="1"/>
  <c r="F228" i="1"/>
  <c r="E228" i="1"/>
  <c r="C228" i="1"/>
  <c r="B228" i="1"/>
  <c r="A228" i="1"/>
  <c r="F227" i="1"/>
  <c r="E227" i="1"/>
  <c r="C227" i="1"/>
  <c r="B227" i="1"/>
  <c r="A227" i="1"/>
  <c r="F226" i="1"/>
  <c r="E226" i="1"/>
  <c r="C226" i="1"/>
  <c r="B226" i="1"/>
  <c r="A226" i="1"/>
  <c r="F225" i="1"/>
  <c r="E225" i="1"/>
  <c r="C225" i="1"/>
  <c r="B225" i="1"/>
  <c r="A225" i="1"/>
  <c r="F224" i="1"/>
  <c r="E224" i="1"/>
  <c r="C224" i="1"/>
  <c r="B224" i="1"/>
  <c r="A224" i="1"/>
  <c r="F223" i="1"/>
  <c r="E223" i="1"/>
  <c r="C223" i="1"/>
  <c r="B223" i="1"/>
  <c r="A223" i="1"/>
  <c r="F222" i="1"/>
  <c r="E222" i="1"/>
  <c r="C222" i="1"/>
  <c r="B222" i="1"/>
  <c r="A222" i="1"/>
  <c r="F221" i="1"/>
  <c r="E221" i="1"/>
  <c r="C221" i="1"/>
  <c r="B221" i="1"/>
  <c r="A221" i="1"/>
  <c r="F220" i="1"/>
  <c r="E220" i="1"/>
  <c r="C220" i="1"/>
  <c r="B220" i="1"/>
  <c r="A220" i="1"/>
  <c r="F219" i="1"/>
  <c r="E219" i="1"/>
  <c r="C219" i="1"/>
  <c r="B219" i="1"/>
  <c r="A219" i="1"/>
  <c r="F218" i="1"/>
  <c r="E218" i="1"/>
  <c r="C218" i="1"/>
  <c r="B218" i="1"/>
  <c r="A218" i="1"/>
  <c r="F217" i="1"/>
  <c r="E217" i="1"/>
  <c r="C217" i="1"/>
  <c r="B217" i="1"/>
  <c r="A217" i="1"/>
  <c r="F216" i="1"/>
  <c r="E216" i="1"/>
  <c r="C216" i="1"/>
  <c r="B216" i="1"/>
  <c r="A216" i="1"/>
  <c r="F215" i="1"/>
  <c r="E215" i="1"/>
  <c r="C215" i="1"/>
  <c r="B215" i="1"/>
  <c r="A215" i="1"/>
  <c r="F214" i="1"/>
  <c r="E214" i="1"/>
  <c r="C214" i="1"/>
  <c r="B214" i="1"/>
  <c r="A214" i="1"/>
  <c r="F213" i="1"/>
  <c r="E213" i="1"/>
  <c r="C213" i="1"/>
  <c r="B213" i="1"/>
  <c r="A213" i="1"/>
  <c r="F212" i="1"/>
  <c r="E212" i="1"/>
  <c r="C212" i="1"/>
  <c r="B212" i="1"/>
  <c r="A212" i="1"/>
  <c r="F211" i="1"/>
  <c r="E211" i="1"/>
  <c r="C211" i="1"/>
  <c r="B211" i="1"/>
  <c r="A211" i="1"/>
  <c r="F210" i="1"/>
  <c r="E210" i="1"/>
  <c r="C210" i="1"/>
  <c r="B210" i="1"/>
  <c r="A210" i="1"/>
  <c r="F209" i="1"/>
  <c r="E209" i="1"/>
  <c r="C209" i="1"/>
  <c r="B209" i="1"/>
  <c r="A209" i="1"/>
  <c r="F208" i="1"/>
  <c r="E208" i="1"/>
  <c r="C208" i="1"/>
  <c r="B208" i="1"/>
  <c r="A208" i="1"/>
  <c r="F207" i="1"/>
  <c r="E207" i="1"/>
  <c r="C207" i="1"/>
  <c r="B207" i="1"/>
  <c r="A207" i="1"/>
  <c r="F206" i="1"/>
  <c r="E206" i="1"/>
  <c r="C206" i="1"/>
  <c r="B206" i="1"/>
  <c r="A206" i="1"/>
  <c r="F205" i="1"/>
  <c r="E205" i="1"/>
  <c r="C205" i="1"/>
  <c r="B205" i="1"/>
  <c r="A205" i="1"/>
  <c r="F204" i="1"/>
  <c r="E204" i="1"/>
  <c r="C204" i="1"/>
  <c r="B204" i="1"/>
  <c r="A204" i="1"/>
  <c r="F203" i="1"/>
  <c r="E203" i="1"/>
  <c r="C203" i="1"/>
  <c r="B203" i="1"/>
  <c r="A203" i="1"/>
  <c r="F202" i="1"/>
  <c r="E202" i="1"/>
  <c r="C202" i="1"/>
  <c r="B202" i="1"/>
  <c r="A202" i="1"/>
  <c r="F201" i="1"/>
  <c r="E201" i="1"/>
  <c r="C201" i="1"/>
  <c r="B201" i="1"/>
  <c r="A201" i="1"/>
  <c r="F200" i="1"/>
  <c r="E200" i="1"/>
  <c r="C200" i="1"/>
  <c r="B200" i="1"/>
  <c r="A200" i="1"/>
  <c r="F199" i="1"/>
  <c r="E199" i="1"/>
  <c r="C199" i="1"/>
  <c r="B199" i="1"/>
  <c r="A199" i="1"/>
  <c r="F198" i="1"/>
  <c r="E198" i="1"/>
  <c r="C198" i="1"/>
  <c r="B198" i="1"/>
  <c r="A198" i="1"/>
  <c r="F197" i="1"/>
  <c r="E197" i="1"/>
  <c r="C197" i="1"/>
  <c r="B197" i="1"/>
  <c r="A197" i="1"/>
  <c r="F196" i="1"/>
  <c r="E196" i="1"/>
  <c r="C196" i="1"/>
  <c r="B196" i="1"/>
  <c r="A196" i="1"/>
  <c r="F195" i="1"/>
  <c r="E195" i="1"/>
  <c r="C195" i="1"/>
  <c r="B195" i="1"/>
  <c r="A195" i="1"/>
  <c r="F194" i="1"/>
  <c r="E194" i="1"/>
  <c r="C194" i="1"/>
  <c r="B194" i="1"/>
  <c r="A194" i="1"/>
  <c r="F193" i="1"/>
  <c r="E193" i="1"/>
  <c r="C193" i="1"/>
  <c r="B193" i="1"/>
  <c r="A193" i="1"/>
  <c r="F192" i="1"/>
  <c r="E192" i="1"/>
  <c r="C192" i="1"/>
  <c r="B192" i="1"/>
  <c r="A192" i="1"/>
  <c r="F191" i="1"/>
  <c r="E191" i="1"/>
  <c r="C191" i="1"/>
  <c r="B191" i="1"/>
  <c r="A191" i="1"/>
  <c r="F190" i="1"/>
  <c r="E190" i="1"/>
  <c r="C190" i="1"/>
  <c r="B190" i="1"/>
  <c r="A190" i="1"/>
  <c r="F189" i="1"/>
  <c r="E189" i="1"/>
  <c r="C189" i="1"/>
  <c r="B189" i="1"/>
  <c r="A189" i="1"/>
  <c r="F188" i="1"/>
  <c r="E188" i="1"/>
  <c r="C188" i="1"/>
  <c r="B188" i="1"/>
  <c r="A188" i="1"/>
  <c r="F187" i="1"/>
  <c r="E187" i="1"/>
  <c r="C187" i="1"/>
  <c r="B187" i="1"/>
  <c r="A187" i="1"/>
  <c r="F186" i="1"/>
  <c r="E186" i="1"/>
  <c r="C186" i="1"/>
  <c r="B186" i="1"/>
  <c r="A186" i="1"/>
  <c r="F185" i="1"/>
  <c r="E185" i="1"/>
  <c r="C185" i="1"/>
  <c r="B185" i="1"/>
  <c r="A185" i="1"/>
  <c r="F184" i="1"/>
  <c r="E184" i="1"/>
  <c r="C184" i="1"/>
  <c r="B184" i="1"/>
  <c r="A184" i="1"/>
  <c r="F183" i="1"/>
  <c r="E183" i="1"/>
  <c r="C183" i="1"/>
  <c r="B183" i="1"/>
  <c r="A183" i="1"/>
  <c r="F182" i="1"/>
  <c r="E182" i="1"/>
  <c r="C182" i="1"/>
  <c r="B182" i="1"/>
  <c r="A182" i="1"/>
  <c r="F181" i="1"/>
  <c r="E181" i="1"/>
  <c r="C181" i="1"/>
  <c r="B181" i="1"/>
  <c r="A181" i="1"/>
  <c r="F180" i="1"/>
  <c r="E180" i="1"/>
  <c r="C180" i="1"/>
  <c r="B180" i="1"/>
  <c r="A180" i="1"/>
  <c r="F179" i="1"/>
  <c r="E179" i="1"/>
  <c r="C179" i="1"/>
  <c r="B179" i="1"/>
  <c r="A179" i="1"/>
  <c r="F178" i="1"/>
  <c r="E178" i="1"/>
  <c r="C178" i="1"/>
  <c r="B178" i="1"/>
  <c r="A178" i="1"/>
  <c r="F177" i="1"/>
  <c r="E177" i="1"/>
  <c r="C177" i="1"/>
  <c r="B177" i="1"/>
  <c r="A177" i="1"/>
  <c r="F176" i="1"/>
  <c r="E176" i="1"/>
  <c r="C176" i="1"/>
  <c r="B176" i="1"/>
  <c r="A176" i="1"/>
  <c r="F175" i="1"/>
  <c r="E175" i="1"/>
  <c r="C175" i="1"/>
  <c r="B175" i="1"/>
  <c r="A175" i="1"/>
  <c r="F174" i="1"/>
  <c r="E174" i="1"/>
  <c r="C174" i="1"/>
  <c r="B174" i="1"/>
  <c r="A174" i="1"/>
  <c r="F173" i="1"/>
  <c r="E173" i="1"/>
  <c r="C173" i="1"/>
  <c r="B173" i="1"/>
  <c r="A173" i="1"/>
</calcChain>
</file>

<file path=xl/sharedStrings.xml><?xml version="1.0" encoding="utf-8"?>
<sst xmlns="http://schemas.openxmlformats.org/spreadsheetml/2006/main" count="32" uniqueCount="32">
  <si>
    <t>Iron Ore</t>
  </si>
  <si>
    <t>Limestone</t>
  </si>
  <si>
    <t>Quartzite</t>
  </si>
  <si>
    <t>Calcium Carbide</t>
  </si>
  <si>
    <t>Coke</t>
  </si>
  <si>
    <t>Air Race</t>
  </si>
  <si>
    <t>Air Con</t>
  </si>
  <si>
    <t>Oxygen</t>
  </si>
  <si>
    <t>Pressure</t>
  </si>
  <si>
    <t>Area</t>
  </si>
  <si>
    <t>%Fe</t>
  </si>
  <si>
    <t>CO2</t>
  </si>
  <si>
    <t>N2</t>
  </si>
  <si>
    <t>%Capture</t>
  </si>
  <si>
    <t>Fe2O3 (Iron Ore)</t>
  </si>
  <si>
    <t>SiO2 (Iron Ore)</t>
  </si>
  <si>
    <t>Al2O3 (Iron Ore)</t>
  </si>
  <si>
    <t>C (Iron Ore)</t>
  </si>
  <si>
    <t>S (Iron Ore)</t>
  </si>
  <si>
    <t>P2O5 (Iron Ore)</t>
  </si>
  <si>
    <t>CaCO3 (Limestone)</t>
  </si>
  <si>
    <t>MgCO3 (Limestone)</t>
  </si>
  <si>
    <t>Al2O3 (Limestone)</t>
  </si>
  <si>
    <t>Fe2O3 (Limestone)</t>
  </si>
  <si>
    <t>SiO2 (Limestone)</t>
  </si>
  <si>
    <t>SiO2 (Quartzite)</t>
  </si>
  <si>
    <t>Fe2O3 (Quartzite)</t>
  </si>
  <si>
    <t>Al2O3 (Quartzite)</t>
  </si>
  <si>
    <t>TiO2 (Quartzite)</t>
  </si>
  <si>
    <t>CaO (Quartzite)</t>
  </si>
  <si>
    <t>Na2O (Quartzite)</t>
  </si>
  <si>
    <t>MgO (Quartzite)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</si>
</sst>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7BEC-5832-4EC1-B819-33615A6B87D0}">
  <dimension ref="A1:AK1048"/>
  <sheetViews>
    <sheetView tabSelected="1" topLeftCell="B1" workbookViewId="0">
      <selection activeCell="AF21" sqref="AF21"/>
    </sheetView>
  </sheetViews>
  <sheetFormatPr defaultRowHeight="14.5" x14ac:dyDescent="0.35"/>
  <cols>
    <col min="1" max="1" width="17.81640625" bestFit="1" customWidth="1"/>
    <col min="19" max="19" width="12.81640625" customWidth="1"/>
    <col min="22" max="22" width="16.54296875" style="1" bestFit="1" customWidth="1"/>
    <col min="29" max="30" width="11.08984375" customWidth="1"/>
    <col min="31" max="31" width="10.81640625" style="2" customWidth="1"/>
    <col min="32" max="32" width="14.81640625" bestFit="1" customWidth="1"/>
  </cols>
  <sheetData>
    <row r="1" spans="1:37" ht="15.5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23</v>
      </c>
      <c r="I1" t="s">
        <v>22</v>
      </c>
      <c r="J1" t="s">
        <v>21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s="3" t="s">
        <v>0</v>
      </c>
      <c r="T1" s="3" t="s">
        <v>1</v>
      </c>
      <c r="U1" s="3" t="s">
        <v>2</v>
      </c>
      <c r="V1" s="4" t="s">
        <v>3</v>
      </c>
      <c r="W1" s="3" t="s">
        <v>4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t="s">
        <v>11</v>
      </c>
      <c r="AD1" t="s">
        <v>12</v>
      </c>
      <c r="AE1" s="5" t="s">
        <v>10</v>
      </c>
      <c r="AF1" s="6" t="s">
        <v>13</v>
      </c>
      <c r="AK1" s="3"/>
    </row>
    <row r="2" spans="1:37" ht="15.5" x14ac:dyDescent="0.35">
      <c r="A2" s="2">
        <v>0.98442642112720302</v>
      </c>
      <c r="B2" s="2">
        <v>9.7000000000000003E-3</v>
      </c>
      <c r="C2" s="2">
        <v>5.8226325728105138E-3</v>
      </c>
      <c r="D2" s="2">
        <v>1.3050728180437359E-4</v>
      </c>
      <c r="E2" s="2">
        <v>0</v>
      </c>
      <c r="F2" s="2">
        <v>0</v>
      </c>
      <c r="G2" s="2">
        <f>0.89/0.9871</f>
        <v>0.9016310404214366</v>
      </c>
      <c r="H2" s="2">
        <f>0.0017/0.9871</f>
        <v>1.722216594063418E-3</v>
      </c>
      <c r="I2" s="2">
        <f>0.0051/0.9871</f>
        <v>5.166649782190255E-3</v>
      </c>
      <c r="J2" s="2">
        <f>0.0903/0.9871</f>
        <v>9.1480093202309806E-2</v>
      </c>
      <c r="K2" s="2">
        <f>0.89/0.9871</f>
        <v>0.9016310404214366</v>
      </c>
      <c r="L2" s="2">
        <f>0.988/0.9941</f>
        <v>0.99386379639875266</v>
      </c>
      <c r="M2" s="2">
        <f>0.0005/0.9941</f>
        <v>5.029675082989639E-4</v>
      </c>
      <c r="N2" s="2">
        <f>0.0056/0.9941</f>
        <v>5.6332360929483953E-3</v>
      </c>
      <c r="O2" s="2">
        <v>0</v>
      </c>
      <c r="P2" s="2">
        <v>0</v>
      </c>
      <c r="Q2" s="2">
        <v>0</v>
      </c>
      <c r="R2" s="2">
        <v>0</v>
      </c>
      <c r="S2" s="3">
        <v>1724.02</v>
      </c>
      <c r="T2" s="3">
        <v>218.81480917386946</v>
      </c>
      <c r="U2" s="3">
        <v>130.81271387706479</v>
      </c>
      <c r="V2" s="4">
        <v>5.9999993039524711</v>
      </c>
      <c r="W2">
        <v>493.91009127076984</v>
      </c>
      <c r="X2">
        <v>1.042</v>
      </c>
      <c r="Y2">
        <v>1.4550000000000001</v>
      </c>
      <c r="Z2">
        <v>5</v>
      </c>
      <c r="AA2">
        <v>5</v>
      </c>
      <c r="AB2">
        <v>500</v>
      </c>
      <c r="AC2" s="2">
        <v>1.5384615384615385</v>
      </c>
      <c r="AD2" s="2">
        <v>8.4068936527952921E-3</v>
      </c>
      <c r="AE2" s="2">
        <v>0</v>
      </c>
      <c r="AF2" s="6">
        <v>84.718263319810603</v>
      </c>
    </row>
    <row r="3" spans="1:37" ht="15.5" x14ac:dyDescent="0.35">
      <c r="A3" s="2">
        <v>0.98442642112720302</v>
      </c>
      <c r="B3" s="2">
        <v>9.7000000000000003E-3</v>
      </c>
      <c r="C3" s="2">
        <v>5.8226325728105138E-3</v>
      </c>
      <c r="D3" s="2">
        <v>1.3050728180437359E-4</v>
      </c>
      <c r="E3" s="2">
        <v>0</v>
      </c>
      <c r="F3" s="2">
        <v>0</v>
      </c>
      <c r="G3" s="2">
        <f t="shared" ref="G3:G66" si="0">0.89/0.9871</f>
        <v>0.9016310404214366</v>
      </c>
      <c r="H3" s="2">
        <f t="shared" ref="H3:H66" si="1">0.0017/0.9871</f>
        <v>1.722216594063418E-3</v>
      </c>
      <c r="I3" s="2">
        <f t="shared" ref="I3:I66" si="2">0.0051/0.9871</f>
        <v>5.166649782190255E-3</v>
      </c>
      <c r="J3" s="2">
        <f t="shared" ref="J3:J66" si="3">0.0903/0.9871</f>
        <v>9.1480093202309806E-2</v>
      </c>
      <c r="K3" s="2">
        <f t="shared" ref="K3:K66" si="4">0.89/0.9871</f>
        <v>0.9016310404214366</v>
      </c>
      <c r="L3" s="2">
        <f t="shared" ref="L3:L66" si="5">0.988/0.9941</f>
        <v>0.99386379639875266</v>
      </c>
      <c r="M3" s="2">
        <f t="shared" ref="M3:M66" si="6">0.0005/0.9941</f>
        <v>5.029675082989639E-4</v>
      </c>
      <c r="N3" s="2">
        <f t="shared" ref="N3:N66" si="7">0.0056/0.9941</f>
        <v>5.6332360929483953E-3</v>
      </c>
      <c r="O3" s="2">
        <v>0</v>
      </c>
      <c r="P3" s="2">
        <v>0</v>
      </c>
      <c r="Q3" s="2">
        <v>0</v>
      </c>
      <c r="R3" s="2">
        <v>0</v>
      </c>
      <c r="S3" s="3">
        <v>1724.02</v>
      </c>
      <c r="T3" s="3">
        <v>218.81480917386946</v>
      </c>
      <c r="U3" s="3">
        <v>130.81271387706479</v>
      </c>
      <c r="V3" s="4">
        <v>5.9999993039524711</v>
      </c>
      <c r="W3">
        <v>493.91009127076984</v>
      </c>
      <c r="X3">
        <v>1.042</v>
      </c>
      <c r="Y3">
        <v>1.4550000000000001</v>
      </c>
      <c r="Z3">
        <v>5</v>
      </c>
      <c r="AA3">
        <v>5</v>
      </c>
      <c r="AB3">
        <v>750</v>
      </c>
      <c r="AC3" s="2">
        <v>1.5384615384615385</v>
      </c>
      <c r="AD3" s="2">
        <v>8.4068936527952921E-3</v>
      </c>
      <c r="AE3" s="2">
        <v>0</v>
      </c>
      <c r="AF3" s="6">
        <v>94.032882737201774</v>
      </c>
    </row>
    <row r="4" spans="1:37" ht="15.5" x14ac:dyDescent="0.35">
      <c r="A4" s="2">
        <v>0.98442642112720302</v>
      </c>
      <c r="B4" s="2">
        <v>9.7000000000000003E-3</v>
      </c>
      <c r="C4" s="2">
        <v>5.8226325728105138E-3</v>
      </c>
      <c r="D4" s="2">
        <v>1.3050728180437359E-4</v>
      </c>
      <c r="E4" s="2">
        <v>0</v>
      </c>
      <c r="F4" s="2">
        <v>0</v>
      </c>
      <c r="G4" s="2">
        <f t="shared" si="0"/>
        <v>0.9016310404214366</v>
      </c>
      <c r="H4" s="2">
        <f t="shared" si="1"/>
        <v>1.722216594063418E-3</v>
      </c>
      <c r="I4" s="2">
        <f t="shared" si="2"/>
        <v>5.166649782190255E-3</v>
      </c>
      <c r="J4" s="2">
        <f t="shared" si="3"/>
        <v>9.1480093202309806E-2</v>
      </c>
      <c r="K4" s="2">
        <f t="shared" si="4"/>
        <v>0.9016310404214366</v>
      </c>
      <c r="L4" s="2">
        <f t="shared" si="5"/>
        <v>0.99386379639875266</v>
      </c>
      <c r="M4" s="2">
        <f t="shared" si="6"/>
        <v>5.029675082989639E-4</v>
      </c>
      <c r="N4" s="2">
        <f t="shared" si="7"/>
        <v>5.6332360929483953E-3</v>
      </c>
      <c r="O4" s="2">
        <v>0</v>
      </c>
      <c r="P4" s="2">
        <v>0</v>
      </c>
      <c r="Q4" s="2">
        <v>0</v>
      </c>
      <c r="R4" s="2">
        <v>0</v>
      </c>
      <c r="S4" s="3">
        <v>1724.02</v>
      </c>
      <c r="T4" s="3">
        <v>218.81480917386946</v>
      </c>
      <c r="U4" s="3">
        <v>130.81271387706479</v>
      </c>
      <c r="V4" s="4">
        <v>5.9999993039524711</v>
      </c>
      <c r="W4">
        <v>493.91009127076984</v>
      </c>
      <c r="X4">
        <v>1.042</v>
      </c>
      <c r="Y4">
        <v>1.4550000000000001</v>
      </c>
      <c r="Z4">
        <v>5</v>
      </c>
      <c r="AA4">
        <v>5</v>
      </c>
      <c r="AB4">
        <v>1000</v>
      </c>
      <c r="AC4" s="2">
        <v>1.5384615384615385</v>
      </c>
      <c r="AD4" s="2">
        <v>8.4068936527952921E-3</v>
      </c>
      <c r="AE4" s="2">
        <v>0</v>
      </c>
      <c r="AF4" s="6">
        <v>96.946639477643885</v>
      </c>
    </row>
    <row r="5" spans="1:37" ht="15.5" x14ac:dyDescent="0.35">
      <c r="A5" s="2">
        <v>0.98442642112720302</v>
      </c>
      <c r="B5" s="2">
        <v>9.7000000000000003E-3</v>
      </c>
      <c r="C5" s="2">
        <v>5.8226325728105138E-3</v>
      </c>
      <c r="D5" s="2">
        <v>1.3050728180437359E-4</v>
      </c>
      <c r="E5" s="2">
        <v>0</v>
      </c>
      <c r="F5" s="2">
        <v>0</v>
      </c>
      <c r="G5" s="2">
        <f t="shared" si="0"/>
        <v>0.9016310404214366</v>
      </c>
      <c r="H5" s="2">
        <f t="shared" si="1"/>
        <v>1.722216594063418E-3</v>
      </c>
      <c r="I5" s="2">
        <f t="shared" si="2"/>
        <v>5.166649782190255E-3</v>
      </c>
      <c r="J5" s="2">
        <f t="shared" si="3"/>
        <v>9.1480093202309806E-2</v>
      </c>
      <c r="K5" s="2">
        <f t="shared" si="4"/>
        <v>0.9016310404214366</v>
      </c>
      <c r="L5" s="2">
        <f t="shared" si="5"/>
        <v>0.99386379639875266</v>
      </c>
      <c r="M5" s="2">
        <f t="shared" si="6"/>
        <v>5.029675082989639E-4</v>
      </c>
      <c r="N5" s="2">
        <f t="shared" si="7"/>
        <v>5.6332360929483953E-3</v>
      </c>
      <c r="O5" s="2">
        <v>0</v>
      </c>
      <c r="P5" s="2">
        <v>0</v>
      </c>
      <c r="Q5" s="2">
        <v>0</v>
      </c>
      <c r="R5" s="2">
        <v>0</v>
      </c>
      <c r="S5" s="3">
        <v>1724.02</v>
      </c>
      <c r="T5" s="3">
        <v>218.81480917386946</v>
      </c>
      <c r="U5" s="3">
        <v>130.81271387706479</v>
      </c>
      <c r="V5" s="4">
        <v>5.9999993039524711</v>
      </c>
      <c r="W5">
        <v>493.91009127076984</v>
      </c>
      <c r="X5">
        <v>1.042</v>
      </c>
      <c r="Y5">
        <v>1.4550000000000001</v>
      </c>
      <c r="Z5">
        <v>5</v>
      </c>
      <c r="AA5">
        <v>5</v>
      </c>
      <c r="AB5">
        <v>1250</v>
      </c>
      <c r="AC5" s="2">
        <v>1.5384615384615385</v>
      </c>
      <c r="AD5" s="2">
        <v>8.4068936527952921E-3</v>
      </c>
      <c r="AE5" s="2">
        <v>0</v>
      </c>
      <c r="AF5" s="6">
        <v>97.818041502572854</v>
      </c>
    </row>
    <row r="6" spans="1:37" ht="15.5" x14ac:dyDescent="0.35">
      <c r="A6" s="2">
        <v>0.98442642112720302</v>
      </c>
      <c r="B6" s="2">
        <v>9.7000000000000003E-3</v>
      </c>
      <c r="C6" s="2">
        <v>5.8226325728105138E-3</v>
      </c>
      <c r="D6" s="2">
        <v>1.3050728180437359E-4</v>
      </c>
      <c r="E6" s="2">
        <v>0</v>
      </c>
      <c r="F6" s="2">
        <v>0</v>
      </c>
      <c r="G6" s="2">
        <f t="shared" si="0"/>
        <v>0.9016310404214366</v>
      </c>
      <c r="H6" s="2">
        <f t="shared" si="1"/>
        <v>1.722216594063418E-3</v>
      </c>
      <c r="I6" s="2">
        <f t="shared" si="2"/>
        <v>5.166649782190255E-3</v>
      </c>
      <c r="J6" s="2">
        <f t="shared" si="3"/>
        <v>9.1480093202309806E-2</v>
      </c>
      <c r="K6" s="2">
        <f t="shared" si="4"/>
        <v>0.9016310404214366</v>
      </c>
      <c r="L6" s="2">
        <f t="shared" si="5"/>
        <v>0.99386379639875266</v>
      </c>
      <c r="M6" s="2">
        <f t="shared" si="6"/>
        <v>5.029675082989639E-4</v>
      </c>
      <c r="N6" s="2">
        <f t="shared" si="7"/>
        <v>5.6332360929483953E-3</v>
      </c>
      <c r="O6" s="2">
        <v>0</v>
      </c>
      <c r="P6" s="2">
        <v>0</v>
      </c>
      <c r="Q6" s="2">
        <v>0</v>
      </c>
      <c r="R6" s="2">
        <v>0</v>
      </c>
      <c r="S6" s="3">
        <v>1724.02</v>
      </c>
      <c r="T6" s="3">
        <v>218.81480917386946</v>
      </c>
      <c r="U6" s="3">
        <v>130.81271387706479</v>
      </c>
      <c r="V6" s="4">
        <v>5.9999993039524711</v>
      </c>
      <c r="W6">
        <v>493.91009127076984</v>
      </c>
      <c r="X6">
        <v>1.042</v>
      </c>
      <c r="Y6">
        <v>1.4550000000000001</v>
      </c>
      <c r="Z6">
        <v>5</v>
      </c>
      <c r="AA6">
        <v>5</v>
      </c>
      <c r="AB6">
        <v>1500</v>
      </c>
      <c r="AC6" s="2">
        <v>1.5384615384615385</v>
      </c>
      <c r="AD6" s="2">
        <v>8.4068936527952921E-3</v>
      </c>
      <c r="AE6" s="2">
        <v>0</v>
      </c>
      <c r="AF6" s="6">
        <v>98.087281036388532</v>
      </c>
    </row>
    <row r="7" spans="1:37" ht="15.5" x14ac:dyDescent="0.35">
      <c r="A7" s="2">
        <v>0.98442642112720302</v>
      </c>
      <c r="B7" s="2">
        <v>9.7000000000000003E-3</v>
      </c>
      <c r="C7" s="2">
        <v>5.8226325728105138E-3</v>
      </c>
      <c r="D7" s="2">
        <v>1.3050728180437359E-4</v>
      </c>
      <c r="E7" s="2">
        <v>0</v>
      </c>
      <c r="F7" s="2">
        <v>0</v>
      </c>
      <c r="G7" s="2">
        <f t="shared" si="0"/>
        <v>0.9016310404214366</v>
      </c>
      <c r="H7" s="2">
        <f t="shared" si="1"/>
        <v>1.722216594063418E-3</v>
      </c>
      <c r="I7" s="2">
        <f t="shared" si="2"/>
        <v>5.166649782190255E-3</v>
      </c>
      <c r="J7" s="2">
        <f t="shared" si="3"/>
        <v>9.1480093202309806E-2</v>
      </c>
      <c r="K7" s="2">
        <f t="shared" si="4"/>
        <v>0.9016310404214366</v>
      </c>
      <c r="L7" s="2">
        <f t="shared" si="5"/>
        <v>0.99386379639875266</v>
      </c>
      <c r="M7" s="2">
        <f t="shared" si="6"/>
        <v>5.029675082989639E-4</v>
      </c>
      <c r="N7" s="2">
        <f t="shared" si="7"/>
        <v>5.6332360929483953E-3</v>
      </c>
      <c r="O7" s="2">
        <v>0</v>
      </c>
      <c r="P7" s="2">
        <v>0</v>
      </c>
      <c r="Q7" s="2">
        <v>0</v>
      </c>
      <c r="R7" s="2">
        <v>0</v>
      </c>
      <c r="S7" s="3">
        <v>1724.02</v>
      </c>
      <c r="T7" s="3">
        <v>218.81480917386946</v>
      </c>
      <c r="U7" s="3">
        <v>130.81271387706479</v>
      </c>
      <c r="V7" s="4">
        <v>5.9999993039524711</v>
      </c>
      <c r="W7">
        <v>493.91009127076984</v>
      </c>
      <c r="X7">
        <v>1.042</v>
      </c>
      <c r="Y7">
        <v>1.4550000000000001</v>
      </c>
      <c r="Z7">
        <v>5</v>
      </c>
      <c r="AA7">
        <v>5</v>
      </c>
      <c r="AB7">
        <v>1750</v>
      </c>
      <c r="AC7" s="2">
        <v>1.5384615384615385</v>
      </c>
      <c r="AD7" s="2">
        <v>8.4068936527952921E-3</v>
      </c>
      <c r="AE7" s="2">
        <v>0</v>
      </c>
      <c r="AF7" s="6">
        <v>98.185993809703135</v>
      </c>
    </row>
    <row r="8" spans="1:37" ht="15.5" x14ac:dyDescent="0.35">
      <c r="A8" s="2">
        <v>0.98442642112720302</v>
      </c>
      <c r="B8" s="2">
        <v>9.7000000000000003E-3</v>
      </c>
      <c r="C8" s="2">
        <v>5.8226325728105138E-3</v>
      </c>
      <c r="D8" s="2">
        <v>1.3050728180437359E-4</v>
      </c>
      <c r="E8" s="2">
        <v>0</v>
      </c>
      <c r="F8" s="2">
        <v>0</v>
      </c>
      <c r="G8" s="2">
        <f t="shared" si="0"/>
        <v>0.9016310404214366</v>
      </c>
      <c r="H8" s="2">
        <f t="shared" si="1"/>
        <v>1.722216594063418E-3</v>
      </c>
      <c r="I8" s="2">
        <f t="shared" si="2"/>
        <v>5.166649782190255E-3</v>
      </c>
      <c r="J8" s="2">
        <f t="shared" si="3"/>
        <v>9.1480093202309806E-2</v>
      </c>
      <c r="K8" s="2">
        <f t="shared" si="4"/>
        <v>0.9016310404214366</v>
      </c>
      <c r="L8" s="2">
        <f t="shared" si="5"/>
        <v>0.99386379639875266</v>
      </c>
      <c r="M8" s="2">
        <f t="shared" si="6"/>
        <v>5.029675082989639E-4</v>
      </c>
      <c r="N8" s="2">
        <f t="shared" si="7"/>
        <v>5.6332360929483953E-3</v>
      </c>
      <c r="O8" s="2">
        <v>0</v>
      </c>
      <c r="P8" s="2">
        <v>0</v>
      </c>
      <c r="Q8" s="2">
        <v>0</v>
      </c>
      <c r="R8" s="2">
        <v>0</v>
      </c>
      <c r="S8" s="3">
        <v>1724.02</v>
      </c>
      <c r="T8" s="3">
        <v>218.81480917386946</v>
      </c>
      <c r="U8" s="3">
        <v>130.81271387706479</v>
      </c>
      <c r="V8" s="4">
        <v>5.9999993039524711</v>
      </c>
      <c r="W8">
        <v>493.91009127076984</v>
      </c>
      <c r="X8">
        <v>1.042</v>
      </c>
      <c r="Y8">
        <v>1.4550000000000001</v>
      </c>
      <c r="Z8">
        <v>5</v>
      </c>
      <c r="AA8">
        <v>5</v>
      </c>
      <c r="AB8">
        <v>2000</v>
      </c>
      <c r="AC8" s="2">
        <v>1.5384615384615385</v>
      </c>
      <c r="AD8" s="2">
        <v>8.4068936527952921E-3</v>
      </c>
      <c r="AE8" s="2">
        <v>0</v>
      </c>
      <c r="AF8" s="6">
        <v>98.237439656213269</v>
      </c>
    </row>
    <row r="9" spans="1:37" ht="15.5" x14ac:dyDescent="0.35">
      <c r="A9" s="2">
        <v>0.98442642112720302</v>
      </c>
      <c r="B9" s="2">
        <v>9.7000000000000003E-3</v>
      </c>
      <c r="C9" s="2">
        <v>5.8226325728105138E-3</v>
      </c>
      <c r="D9" s="2">
        <v>1.3050728180437359E-4</v>
      </c>
      <c r="E9" s="2">
        <v>0</v>
      </c>
      <c r="F9" s="2">
        <v>0</v>
      </c>
      <c r="G9" s="2">
        <f t="shared" si="0"/>
        <v>0.9016310404214366</v>
      </c>
      <c r="H9" s="2">
        <f t="shared" si="1"/>
        <v>1.722216594063418E-3</v>
      </c>
      <c r="I9" s="2">
        <f t="shared" si="2"/>
        <v>5.166649782190255E-3</v>
      </c>
      <c r="J9" s="2">
        <f t="shared" si="3"/>
        <v>9.1480093202309806E-2</v>
      </c>
      <c r="K9" s="2">
        <f t="shared" si="4"/>
        <v>0.9016310404214366</v>
      </c>
      <c r="L9" s="2">
        <f t="shared" si="5"/>
        <v>0.99386379639875266</v>
      </c>
      <c r="M9" s="2">
        <f t="shared" si="6"/>
        <v>5.029675082989639E-4</v>
      </c>
      <c r="N9" s="2">
        <f t="shared" si="7"/>
        <v>5.6332360929483953E-3</v>
      </c>
      <c r="O9" s="2">
        <v>0</v>
      </c>
      <c r="P9" s="2">
        <v>0</v>
      </c>
      <c r="Q9" s="2">
        <v>0</v>
      </c>
      <c r="R9" s="2">
        <v>0</v>
      </c>
      <c r="S9" s="3">
        <v>1724.02</v>
      </c>
      <c r="T9" s="3">
        <v>218.81480917386946</v>
      </c>
      <c r="U9" s="3">
        <v>130.81271387706479</v>
      </c>
      <c r="V9" s="4">
        <v>5.9999993039524711</v>
      </c>
      <c r="W9">
        <v>493.91009127076984</v>
      </c>
      <c r="X9">
        <v>1.042</v>
      </c>
      <c r="Y9">
        <v>1.4550000000000001</v>
      </c>
      <c r="Z9">
        <v>5</v>
      </c>
      <c r="AA9">
        <v>5</v>
      </c>
      <c r="AB9">
        <v>2250</v>
      </c>
      <c r="AC9" s="2">
        <v>1.5384615384615385</v>
      </c>
      <c r="AD9" s="2">
        <v>8.4068936527952921E-3</v>
      </c>
      <c r="AE9" s="2">
        <v>0</v>
      </c>
      <c r="AF9" s="6">
        <v>98.275684251073699</v>
      </c>
    </row>
    <row r="10" spans="1:37" ht="15.5" x14ac:dyDescent="0.35">
      <c r="A10" s="2">
        <v>0.98442642112720302</v>
      </c>
      <c r="B10" s="2">
        <v>9.7000000000000003E-3</v>
      </c>
      <c r="C10" s="2">
        <v>5.8226325728105138E-3</v>
      </c>
      <c r="D10" s="2">
        <v>1.3050728180437359E-4</v>
      </c>
      <c r="E10" s="2">
        <v>0</v>
      </c>
      <c r="F10" s="2">
        <v>0</v>
      </c>
      <c r="G10" s="2">
        <f t="shared" si="0"/>
        <v>0.9016310404214366</v>
      </c>
      <c r="H10" s="2">
        <f t="shared" si="1"/>
        <v>1.722216594063418E-3</v>
      </c>
      <c r="I10" s="2">
        <f t="shared" si="2"/>
        <v>5.166649782190255E-3</v>
      </c>
      <c r="J10" s="2">
        <f t="shared" si="3"/>
        <v>9.1480093202309806E-2</v>
      </c>
      <c r="K10" s="2">
        <f t="shared" si="4"/>
        <v>0.9016310404214366</v>
      </c>
      <c r="L10" s="2">
        <f t="shared" si="5"/>
        <v>0.99386379639875266</v>
      </c>
      <c r="M10" s="2">
        <f t="shared" si="6"/>
        <v>5.029675082989639E-4</v>
      </c>
      <c r="N10" s="2">
        <f t="shared" si="7"/>
        <v>5.6332360929483953E-3</v>
      </c>
      <c r="O10" s="2">
        <v>0</v>
      </c>
      <c r="P10" s="2">
        <v>0</v>
      </c>
      <c r="Q10" s="2">
        <v>0</v>
      </c>
      <c r="R10" s="2">
        <v>0</v>
      </c>
      <c r="S10" s="3">
        <v>1724.02</v>
      </c>
      <c r="T10" s="3">
        <v>218.81480917386946</v>
      </c>
      <c r="U10" s="3">
        <v>130.81271387706479</v>
      </c>
      <c r="V10" s="4">
        <v>5.9999993039524711</v>
      </c>
      <c r="W10">
        <v>493.91009127076984</v>
      </c>
      <c r="X10">
        <v>1.042</v>
      </c>
      <c r="Y10">
        <v>1.4550000000000001</v>
      </c>
      <c r="Z10">
        <v>5</v>
      </c>
      <c r="AA10">
        <v>5</v>
      </c>
      <c r="AB10">
        <v>2500</v>
      </c>
      <c r="AC10" s="2">
        <v>1.5384615384615385</v>
      </c>
      <c r="AD10" s="2">
        <v>8.4068936527952921E-3</v>
      </c>
      <c r="AE10" s="2">
        <v>0</v>
      </c>
      <c r="AF10" s="6">
        <v>98.309887318887419</v>
      </c>
    </row>
    <row r="11" spans="1:37" ht="15.5" x14ac:dyDescent="0.35">
      <c r="A11" s="2">
        <v>0.98442642112720302</v>
      </c>
      <c r="B11" s="2">
        <v>9.7000000000000003E-3</v>
      </c>
      <c r="C11" s="2">
        <v>5.8226325728105138E-3</v>
      </c>
      <c r="D11" s="2">
        <v>1.3050728180437359E-4</v>
      </c>
      <c r="E11" s="2">
        <v>0</v>
      </c>
      <c r="F11" s="2">
        <v>0</v>
      </c>
      <c r="G11" s="2">
        <f t="shared" si="0"/>
        <v>0.9016310404214366</v>
      </c>
      <c r="H11" s="2">
        <f t="shared" si="1"/>
        <v>1.722216594063418E-3</v>
      </c>
      <c r="I11" s="2">
        <f t="shared" si="2"/>
        <v>5.166649782190255E-3</v>
      </c>
      <c r="J11" s="2">
        <f t="shared" si="3"/>
        <v>9.1480093202309806E-2</v>
      </c>
      <c r="K11" s="2">
        <f t="shared" si="4"/>
        <v>0.9016310404214366</v>
      </c>
      <c r="L11" s="2">
        <f t="shared" si="5"/>
        <v>0.99386379639875266</v>
      </c>
      <c r="M11" s="2">
        <f t="shared" si="6"/>
        <v>5.029675082989639E-4</v>
      </c>
      <c r="N11" s="2">
        <f t="shared" si="7"/>
        <v>5.6332360929483953E-3</v>
      </c>
      <c r="O11" s="2">
        <v>0</v>
      </c>
      <c r="P11" s="2">
        <v>0</v>
      </c>
      <c r="Q11" s="2">
        <v>0</v>
      </c>
      <c r="R11" s="2">
        <v>0</v>
      </c>
      <c r="S11" s="3">
        <v>1724.02</v>
      </c>
      <c r="T11" s="3">
        <v>218.81480917386946</v>
      </c>
      <c r="U11" s="3">
        <v>130.81271387706479</v>
      </c>
      <c r="V11" s="4">
        <v>5.9999993039524711</v>
      </c>
      <c r="W11">
        <v>493.91009127076984</v>
      </c>
      <c r="X11">
        <v>1.042</v>
      </c>
      <c r="Y11">
        <v>1.4550000000000001</v>
      </c>
      <c r="Z11">
        <v>5</v>
      </c>
      <c r="AA11">
        <v>5</v>
      </c>
      <c r="AB11">
        <v>2750</v>
      </c>
      <c r="AC11" s="2">
        <v>1.5384615384615385</v>
      </c>
      <c r="AD11" s="2">
        <v>8.4068936527952921E-3</v>
      </c>
      <c r="AE11" s="2">
        <v>0</v>
      </c>
      <c r="AF11" s="6">
        <v>98.342458367359953</v>
      </c>
    </row>
    <row r="12" spans="1:37" ht="15.5" x14ac:dyDescent="0.35">
      <c r="A12" s="2">
        <v>0.98442642112720302</v>
      </c>
      <c r="B12" s="2">
        <v>9.7000000000000003E-3</v>
      </c>
      <c r="C12" s="2">
        <v>5.8226325728105138E-3</v>
      </c>
      <c r="D12" s="2">
        <v>1.3050728180437359E-4</v>
      </c>
      <c r="E12" s="2">
        <v>0</v>
      </c>
      <c r="F12" s="2">
        <v>0</v>
      </c>
      <c r="G12" s="2">
        <f t="shared" si="0"/>
        <v>0.9016310404214366</v>
      </c>
      <c r="H12" s="2">
        <f t="shared" si="1"/>
        <v>1.722216594063418E-3</v>
      </c>
      <c r="I12" s="2">
        <f t="shared" si="2"/>
        <v>5.166649782190255E-3</v>
      </c>
      <c r="J12" s="2">
        <f t="shared" si="3"/>
        <v>9.1480093202309806E-2</v>
      </c>
      <c r="K12" s="2">
        <f t="shared" si="4"/>
        <v>0.9016310404214366</v>
      </c>
      <c r="L12" s="2">
        <f t="shared" si="5"/>
        <v>0.99386379639875266</v>
      </c>
      <c r="M12" s="2">
        <f t="shared" si="6"/>
        <v>5.029675082989639E-4</v>
      </c>
      <c r="N12" s="2">
        <f t="shared" si="7"/>
        <v>5.6332360929483953E-3</v>
      </c>
      <c r="O12" s="2">
        <v>0</v>
      </c>
      <c r="P12" s="2">
        <v>0</v>
      </c>
      <c r="Q12" s="2">
        <v>0</v>
      </c>
      <c r="R12" s="2">
        <v>0</v>
      </c>
      <c r="S12" s="3">
        <v>1724.02</v>
      </c>
      <c r="T12" s="3">
        <v>218.81480917386946</v>
      </c>
      <c r="U12" s="3">
        <v>130.81271387706479</v>
      </c>
      <c r="V12" s="4">
        <v>5.9999993039524711</v>
      </c>
      <c r="W12">
        <v>493.91009127076984</v>
      </c>
      <c r="X12">
        <v>1.042</v>
      </c>
      <c r="Y12">
        <v>1.4550000000000001</v>
      </c>
      <c r="Z12">
        <v>5</v>
      </c>
      <c r="AA12">
        <v>5</v>
      </c>
      <c r="AB12">
        <v>3000</v>
      </c>
      <c r="AC12" s="2">
        <v>1.5384615384615385</v>
      </c>
      <c r="AD12" s="2">
        <v>8.4068936527952921E-3</v>
      </c>
      <c r="AE12" s="2">
        <v>0</v>
      </c>
      <c r="AF12" s="6">
        <v>98.37403107197899</v>
      </c>
    </row>
    <row r="13" spans="1:37" ht="15.5" x14ac:dyDescent="0.35">
      <c r="A13" s="2">
        <v>0.98442642112720302</v>
      </c>
      <c r="B13" s="2">
        <v>9.7000000000000003E-3</v>
      </c>
      <c r="C13" s="2">
        <v>5.8226325728105138E-3</v>
      </c>
      <c r="D13" s="2">
        <v>1.3050728180437359E-4</v>
      </c>
      <c r="E13" s="2">
        <v>0</v>
      </c>
      <c r="F13" s="2">
        <v>0</v>
      </c>
      <c r="G13" s="2">
        <f t="shared" si="0"/>
        <v>0.9016310404214366</v>
      </c>
      <c r="H13" s="2">
        <f t="shared" si="1"/>
        <v>1.722216594063418E-3</v>
      </c>
      <c r="I13" s="2">
        <f t="shared" si="2"/>
        <v>5.166649782190255E-3</v>
      </c>
      <c r="J13" s="2">
        <f t="shared" si="3"/>
        <v>9.1480093202309806E-2</v>
      </c>
      <c r="K13" s="2">
        <f t="shared" si="4"/>
        <v>0.9016310404214366</v>
      </c>
      <c r="L13" s="2">
        <f t="shared" si="5"/>
        <v>0.99386379639875266</v>
      </c>
      <c r="M13" s="2">
        <f t="shared" si="6"/>
        <v>5.029675082989639E-4</v>
      </c>
      <c r="N13" s="2">
        <f t="shared" si="7"/>
        <v>5.6332360929483953E-3</v>
      </c>
      <c r="O13" s="2">
        <v>0</v>
      </c>
      <c r="P13" s="2">
        <v>0</v>
      </c>
      <c r="Q13" s="2">
        <v>0</v>
      </c>
      <c r="R13" s="2">
        <v>0</v>
      </c>
      <c r="S13" s="3">
        <v>1724.02</v>
      </c>
      <c r="T13" s="3">
        <v>218.81480917386946</v>
      </c>
      <c r="U13" s="3">
        <v>130.81271387706479</v>
      </c>
      <c r="V13" s="4">
        <v>5.9999993039524711</v>
      </c>
      <c r="W13">
        <v>493.91009127076984</v>
      </c>
      <c r="X13">
        <v>1.042</v>
      </c>
      <c r="Y13">
        <v>1.4550000000000001</v>
      </c>
      <c r="Z13">
        <v>5</v>
      </c>
      <c r="AA13">
        <v>5</v>
      </c>
      <c r="AB13">
        <v>3250</v>
      </c>
      <c r="AC13" s="2">
        <v>1.5384615384615385</v>
      </c>
      <c r="AD13" s="2">
        <v>8.4068936527952921E-3</v>
      </c>
      <c r="AE13" s="2">
        <v>0</v>
      </c>
      <c r="AF13" s="6">
        <v>98.404782630753274</v>
      </c>
    </row>
    <row r="14" spans="1:37" ht="15.5" x14ac:dyDescent="0.35">
      <c r="A14" s="2">
        <v>0.98442642112720302</v>
      </c>
      <c r="B14" s="2">
        <v>9.7000000000000003E-3</v>
      </c>
      <c r="C14" s="2">
        <v>5.8226325728105138E-3</v>
      </c>
      <c r="D14" s="2">
        <v>1.3050728180437359E-4</v>
      </c>
      <c r="E14" s="2">
        <v>0</v>
      </c>
      <c r="F14" s="2">
        <v>0</v>
      </c>
      <c r="G14" s="2">
        <f t="shared" si="0"/>
        <v>0.9016310404214366</v>
      </c>
      <c r="H14" s="2">
        <f t="shared" si="1"/>
        <v>1.722216594063418E-3</v>
      </c>
      <c r="I14" s="2">
        <f t="shared" si="2"/>
        <v>5.166649782190255E-3</v>
      </c>
      <c r="J14" s="2">
        <f t="shared" si="3"/>
        <v>9.1480093202309806E-2</v>
      </c>
      <c r="K14" s="2">
        <f t="shared" si="4"/>
        <v>0.9016310404214366</v>
      </c>
      <c r="L14" s="2">
        <f t="shared" si="5"/>
        <v>0.99386379639875266</v>
      </c>
      <c r="M14" s="2">
        <f t="shared" si="6"/>
        <v>5.029675082989639E-4</v>
      </c>
      <c r="N14" s="2">
        <f t="shared" si="7"/>
        <v>5.6332360929483953E-3</v>
      </c>
      <c r="O14" s="2">
        <v>0</v>
      </c>
      <c r="P14" s="2">
        <v>0</v>
      </c>
      <c r="Q14" s="2">
        <v>0</v>
      </c>
      <c r="R14" s="2">
        <v>0</v>
      </c>
      <c r="S14" s="3">
        <v>1724.02</v>
      </c>
      <c r="T14" s="3">
        <v>218.81480917386946</v>
      </c>
      <c r="U14" s="3">
        <v>130.81271387706479</v>
      </c>
      <c r="V14" s="4">
        <v>5.9999993039524711</v>
      </c>
      <c r="W14">
        <v>493.91009127076984</v>
      </c>
      <c r="X14">
        <v>1.042</v>
      </c>
      <c r="Y14">
        <v>1.4550000000000001</v>
      </c>
      <c r="Z14">
        <v>5</v>
      </c>
      <c r="AA14">
        <v>5</v>
      </c>
      <c r="AB14">
        <v>3500</v>
      </c>
      <c r="AC14" s="2">
        <v>1.5384615384615385</v>
      </c>
      <c r="AD14" s="2">
        <v>8.4068936527952921E-3</v>
      </c>
      <c r="AE14" s="2">
        <v>0</v>
      </c>
      <c r="AF14" s="6">
        <v>98.434776603838131</v>
      </c>
    </row>
    <row r="15" spans="1:37" ht="15.5" x14ac:dyDescent="0.35">
      <c r="A15" s="2">
        <v>0.98442642112720302</v>
      </c>
      <c r="B15" s="2">
        <v>9.7000000000000003E-3</v>
      </c>
      <c r="C15" s="2">
        <v>5.8226325728105138E-3</v>
      </c>
      <c r="D15" s="2">
        <v>1.3050728180437359E-4</v>
      </c>
      <c r="E15" s="2">
        <v>0</v>
      </c>
      <c r="F15" s="2">
        <v>0</v>
      </c>
      <c r="G15" s="2">
        <f t="shared" si="0"/>
        <v>0.9016310404214366</v>
      </c>
      <c r="H15" s="2">
        <f t="shared" si="1"/>
        <v>1.722216594063418E-3</v>
      </c>
      <c r="I15" s="2">
        <f t="shared" si="2"/>
        <v>5.166649782190255E-3</v>
      </c>
      <c r="J15" s="2">
        <f t="shared" si="3"/>
        <v>9.1480093202309806E-2</v>
      </c>
      <c r="K15" s="2">
        <f t="shared" si="4"/>
        <v>0.9016310404214366</v>
      </c>
      <c r="L15" s="2">
        <f t="shared" si="5"/>
        <v>0.99386379639875266</v>
      </c>
      <c r="M15" s="2">
        <f t="shared" si="6"/>
        <v>5.029675082989639E-4</v>
      </c>
      <c r="N15" s="2">
        <f t="shared" si="7"/>
        <v>5.6332360929483953E-3</v>
      </c>
      <c r="O15" s="2">
        <v>0</v>
      </c>
      <c r="P15" s="2">
        <v>0</v>
      </c>
      <c r="Q15" s="2">
        <v>0</v>
      </c>
      <c r="R15" s="2">
        <v>0</v>
      </c>
      <c r="S15" s="3">
        <v>1724.02</v>
      </c>
      <c r="T15" s="3">
        <v>218.81480917386946</v>
      </c>
      <c r="U15" s="3">
        <v>130.81271387706479</v>
      </c>
      <c r="V15" s="4">
        <v>5.9999993039524711</v>
      </c>
      <c r="W15">
        <v>493.91009127076984</v>
      </c>
      <c r="X15">
        <v>1.042</v>
      </c>
      <c r="Y15">
        <v>1.4550000000000001</v>
      </c>
      <c r="Z15">
        <v>5</v>
      </c>
      <c r="AA15">
        <v>5</v>
      </c>
      <c r="AB15">
        <v>3750</v>
      </c>
      <c r="AC15" s="2">
        <v>1.5384615384615385</v>
      </c>
      <c r="AD15" s="2">
        <v>8.4068936527952921E-3</v>
      </c>
      <c r="AE15" s="2">
        <v>0</v>
      </c>
      <c r="AF15" s="6">
        <v>98.464048944452642</v>
      </c>
    </row>
    <row r="16" spans="1:37" ht="15.5" x14ac:dyDescent="0.35">
      <c r="A16" s="2">
        <v>0.98442642112720302</v>
      </c>
      <c r="B16" s="2">
        <v>9.7000000000000003E-3</v>
      </c>
      <c r="C16" s="2">
        <v>5.8226325728105138E-3</v>
      </c>
      <c r="D16" s="2">
        <v>1.3050728180437359E-4</v>
      </c>
      <c r="E16" s="2">
        <v>0</v>
      </c>
      <c r="F16" s="2">
        <v>0</v>
      </c>
      <c r="G16" s="2">
        <f t="shared" si="0"/>
        <v>0.9016310404214366</v>
      </c>
      <c r="H16" s="2">
        <f t="shared" si="1"/>
        <v>1.722216594063418E-3</v>
      </c>
      <c r="I16" s="2">
        <f t="shared" si="2"/>
        <v>5.166649782190255E-3</v>
      </c>
      <c r="J16" s="2">
        <f t="shared" si="3"/>
        <v>9.1480093202309806E-2</v>
      </c>
      <c r="K16" s="2">
        <f t="shared" si="4"/>
        <v>0.9016310404214366</v>
      </c>
      <c r="L16" s="2">
        <f t="shared" si="5"/>
        <v>0.99386379639875266</v>
      </c>
      <c r="M16" s="2">
        <f t="shared" si="6"/>
        <v>5.029675082989639E-4</v>
      </c>
      <c r="N16" s="2">
        <f t="shared" si="7"/>
        <v>5.6332360929483953E-3</v>
      </c>
      <c r="O16" s="2">
        <v>0</v>
      </c>
      <c r="P16" s="2">
        <v>0</v>
      </c>
      <c r="Q16" s="2">
        <v>0</v>
      </c>
      <c r="R16" s="2">
        <v>0</v>
      </c>
      <c r="S16" s="3">
        <v>1724.02</v>
      </c>
      <c r="T16" s="3">
        <v>218.81480917386946</v>
      </c>
      <c r="U16" s="3">
        <v>130.81271387706479</v>
      </c>
      <c r="V16" s="4">
        <v>5.9999993039524711</v>
      </c>
      <c r="W16">
        <v>493.91009127076984</v>
      </c>
      <c r="X16">
        <v>1.042</v>
      </c>
      <c r="Y16">
        <v>1.4550000000000001</v>
      </c>
      <c r="Z16">
        <v>5</v>
      </c>
      <c r="AA16">
        <v>5</v>
      </c>
      <c r="AB16">
        <v>4000</v>
      </c>
      <c r="AC16" s="2">
        <v>1.5384615384615385</v>
      </c>
      <c r="AD16" s="2">
        <v>8.4068936527952921E-3</v>
      </c>
      <c r="AE16" s="2">
        <v>0</v>
      </c>
      <c r="AF16" s="6">
        <v>98.492627259533023</v>
      </c>
    </row>
    <row r="17" spans="1:32" ht="15.5" x14ac:dyDescent="0.35">
      <c r="A17" s="2">
        <v>0.98442642112720302</v>
      </c>
      <c r="B17" s="2">
        <v>9.7000000000000003E-3</v>
      </c>
      <c r="C17" s="2">
        <v>5.8226325728105138E-3</v>
      </c>
      <c r="D17" s="2">
        <v>1.3050728180437359E-4</v>
      </c>
      <c r="E17" s="2">
        <v>0</v>
      </c>
      <c r="F17" s="2">
        <v>0</v>
      </c>
      <c r="G17" s="2">
        <f t="shared" si="0"/>
        <v>0.9016310404214366</v>
      </c>
      <c r="H17" s="2">
        <f t="shared" si="1"/>
        <v>1.722216594063418E-3</v>
      </c>
      <c r="I17" s="2">
        <f t="shared" si="2"/>
        <v>5.166649782190255E-3</v>
      </c>
      <c r="J17" s="2">
        <f t="shared" si="3"/>
        <v>9.1480093202309806E-2</v>
      </c>
      <c r="K17" s="2">
        <f t="shared" si="4"/>
        <v>0.9016310404214366</v>
      </c>
      <c r="L17" s="2">
        <f t="shared" si="5"/>
        <v>0.99386379639875266</v>
      </c>
      <c r="M17" s="2">
        <f t="shared" si="6"/>
        <v>5.029675082989639E-4</v>
      </c>
      <c r="N17" s="2">
        <f t="shared" si="7"/>
        <v>5.6332360929483953E-3</v>
      </c>
      <c r="O17" s="2">
        <v>0</v>
      </c>
      <c r="P17" s="2">
        <v>0</v>
      </c>
      <c r="Q17" s="2">
        <v>0</v>
      </c>
      <c r="R17" s="2">
        <v>0</v>
      </c>
      <c r="S17" s="3">
        <v>1724.02</v>
      </c>
      <c r="T17" s="3">
        <v>218.81480917386946</v>
      </c>
      <c r="U17" s="3">
        <v>130.81271387706479</v>
      </c>
      <c r="V17" s="4">
        <v>5.9999993039524711</v>
      </c>
      <c r="W17">
        <v>493.91009127076984</v>
      </c>
      <c r="X17">
        <v>1.042</v>
      </c>
      <c r="Y17">
        <v>1.4550000000000001</v>
      </c>
      <c r="Z17">
        <v>5</v>
      </c>
      <c r="AA17">
        <v>5</v>
      </c>
      <c r="AB17">
        <v>4250</v>
      </c>
      <c r="AC17" s="2">
        <v>1.5384615384615385</v>
      </c>
      <c r="AD17" s="2">
        <v>8.4068936527952921E-3</v>
      </c>
      <c r="AE17" s="2">
        <v>0</v>
      </c>
      <c r="AF17" s="6">
        <v>98.520537229950065</v>
      </c>
    </row>
    <row r="18" spans="1:32" ht="15.5" x14ac:dyDescent="0.35">
      <c r="A18" s="2">
        <v>0.98442642112720302</v>
      </c>
      <c r="B18" s="2">
        <v>9.7000000000000003E-3</v>
      </c>
      <c r="C18" s="2">
        <v>5.8226325728105138E-3</v>
      </c>
      <c r="D18" s="2">
        <v>1.3050728180437359E-4</v>
      </c>
      <c r="E18" s="2">
        <v>0</v>
      </c>
      <c r="F18" s="2">
        <v>0</v>
      </c>
      <c r="G18" s="2">
        <f t="shared" si="0"/>
        <v>0.9016310404214366</v>
      </c>
      <c r="H18" s="2">
        <f t="shared" si="1"/>
        <v>1.722216594063418E-3</v>
      </c>
      <c r="I18" s="2">
        <f t="shared" si="2"/>
        <v>5.166649782190255E-3</v>
      </c>
      <c r="J18" s="2">
        <f t="shared" si="3"/>
        <v>9.1480093202309806E-2</v>
      </c>
      <c r="K18" s="2">
        <f t="shared" si="4"/>
        <v>0.9016310404214366</v>
      </c>
      <c r="L18" s="2">
        <f t="shared" si="5"/>
        <v>0.99386379639875266</v>
      </c>
      <c r="M18" s="2">
        <f t="shared" si="6"/>
        <v>5.029675082989639E-4</v>
      </c>
      <c r="N18" s="2">
        <f t="shared" si="7"/>
        <v>5.6332360929483953E-3</v>
      </c>
      <c r="O18" s="2">
        <v>0</v>
      </c>
      <c r="P18" s="2">
        <v>0</v>
      </c>
      <c r="Q18" s="2">
        <v>0</v>
      </c>
      <c r="R18" s="2">
        <v>0</v>
      </c>
      <c r="S18" s="3">
        <v>1724.02</v>
      </c>
      <c r="T18" s="3">
        <v>218.81480917386946</v>
      </c>
      <c r="U18" s="3">
        <v>130.81271387706479</v>
      </c>
      <c r="V18" s="4">
        <v>5.9999993039524711</v>
      </c>
      <c r="W18">
        <v>493.91009127076984</v>
      </c>
      <c r="X18">
        <v>1.042</v>
      </c>
      <c r="Y18">
        <v>1.4550000000000001</v>
      </c>
      <c r="Z18">
        <v>5</v>
      </c>
      <c r="AA18">
        <v>5</v>
      </c>
      <c r="AB18">
        <v>4500</v>
      </c>
      <c r="AC18" s="2">
        <v>1.5384615384615385</v>
      </c>
      <c r="AD18" s="2">
        <v>8.4068936527952921E-3</v>
      </c>
      <c r="AE18" s="2">
        <v>0</v>
      </c>
      <c r="AF18" s="6">
        <v>98.547801968487533</v>
      </c>
    </row>
    <row r="19" spans="1:32" ht="15.5" x14ac:dyDescent="0.35">
      <c r="A19" s="2">
        <v>0.98442642112720302</v>
      </c>
      <c r="B19" s="2">
        <v>9.7000000000000003E-3</v>
      </c>
      <c r="C19" s="2">
        <v>5.8226325728105138E-3</v>
      </c>
      <c r="D19" s="2">
        <v>1.3050728180437359E-4</v>
      </c>
      <c r="E19" s="2">
        <v>0</v>
      </c>
      <c r="F19" s="2">
        <v>0</v>
      </c>
      <c r="G19" s="2">
        <f t="shared" si="0"/>
        <v>0.9016310404214366</v>
      </c>
      <c r="H19" s="2">
        <f t="shared" si="1"/>
        <v>1.722216594063418E-3</v>
      </c>
      <c r="I19" s="2">
        <f t="shared" si="2"/>
        <v>5.166649782190255E-3</v>
      </c>
      <c r="J19" s="2">
        <f t="shared" si="3"/>
        <v>9.1480093202309806E-2</v>
      </c>
      <c r="K19" s="2">
        <f t="shared" si="4"/>
        <v>0.9016310404214366</v>
      </c>
      <c r="L19" s="2">
        <f t="shared" si="5"/>
        <v>0.99386379639875266</v>
      </c>
      <c r="M19" s="2">
        <f t="shared" si="6"/>
        <v>5.029675082989639E-4</v>
      </c>
      <c r="N19" s="2">
        <f t="shared" si="7"/>
        <v>5.6332360929483953E-3</v>
      </c>
      <c r="O19" s="2">
        <v>0</v>
      </c>
      <c r="P19" s="2">
        <v>0</v>
      </c>
      <c r="Q19" s="2">
        <v>0</v>
      </c>
      <c r="R19" s="2">
        <v>0</v>
      </c>
      <c r="S19" s="3">
        <v>1724.02</v>
      </c>
      <c r="T19" s="3">
        <v>218.81480917386946</v>
      </c>
      <c r="U19" s="3">
        <v>130.81271387706479</v>
      </c>
      <c r="V19" s="4">
        <v>5.9999993039524711</v>
      </c>
      <c r="W19">
        <v>493.91009127076984</v>
      </c>
      <c r="X19">
        <v>1.042</v>
      </c>
      <c r="Y19">
        <v>1.4550000000000001</v>
      </c>
      <c r="Z19">
        <v>5</v>
      </c>
      <c r="AA19">
        <v>5</v>
      </c>
      <c r="AB19">
        <v>4750</v>
      </c>
      <c r="AC19" s="2">
        <v>1.5384615384615385</v>
      </c>
      <c r="AD19" s="2">
        <v>8.4068936527952921E-3</v>
      </c>
      <c r="AE19" s="2">
        <v>0</v>
      </c>
      <c r="AF19" s="6">
        <v>98.574443945907404</v>
      </c>
    </row>
    <row r="20" spans="1:32" ht="15.5" x14ac:dyDescent="0.35">
      <c r="A20" s="2">
        <v>0.98442642112720302</v>
      </c>
      <c r="B20" s="2">
        <v>9.7000000000000003E-3</v>
      </c>
      <c r="C20" s="2">
        <v>5.8226325728105138E-3</v>
      </c>
      <c r="D20" s="2">
        <v>1.3050728180437359E-4</v>
      </c>
      <c r="E20" s="2">
        <v>0</v>
      </c>
      <c r="F20" s="2">
        <v>0</v>
      </c>
      <c r="G20" s="2">
        <f t="shared" si="0"/>
        <v>0.9016310404214366</v>
      </c>
      <c r="H20" s="2">
        <f t="shared" si="1"/>
        <v>1.722216594063418E-3</v>
      </c>
      <c r="I20" s="2">
        <f t="shared" si="2"/>
        <v>5.166649782190255E-3</v>
      </c>
      <c r="J20" s="2">
        <f t="shared" si="3"/>
        <v>9.1480093202309806E-2</v>
      </c>
      <c r="K20" s="2">
        <f t="shared" si="4"/>
        <v>0.9016310404214366</v>
      </c>
      <c r="L20" s="2">
        <f t="shared" si="5"/>
        <v>0.99386379639875266</v>
      </c>
      <c r="M20" s="2">
        <f t="shared" si="6"/>
        <v>5.029675082989639E-4</v>
      </c>
      <c r="N20" s="2">
        <f t="shared" si="7"/>
        <v>5.6332360929483953E-3</v>
      </c>
      <c r="O20" s="2">
        <v>0</v>
      </c>
      <c r="P20" s="2">
        <v>0</v>
      </c>
      <c r="Q20" s="2">
        <v>0</v>
      </c>
      <c r="R20" s="2">
        <v>0</v>
      </c>
      <c r="S20" s="3">
        <v>1724.02</v>
      </c>
      <c r="T20" s="3">
        <v>218.81480917386946</v>
      </c>
      <c r="U20" s="3">
        <v>130.81271387706479</v>
      </c>
      <c r="V20" s="4">
        <v>5.9999993039524711</v>
      </c>
      <c r="W20">
        <v>493.91009127076984</v>
      </c>
      <c r="X20">
        <v>1.042</v>
      </c>
      <c r="Y20">
        <v>1.4550000000000001</v>
      </c>
      <c r="Z20">
        <v>5</v>
      </c>
      <c r="AA20">
        <v>5</v>
      </c>
      <c r="AB20">
        <v>5000</v>
      </c>
      <c r="AC20" s="2">
        <v>1.5384615384615385</v>
      </c>
      <c r="AD20" s="2">
        <v>8.4068936527952921E-3</v>
      </c>
      <c r="AE20" s="2">
        <v>0</v>
      </c>
      <c r="AF20" s="6">
        <v>98.600484348928092</v>
      </c>
    </row>
    <row r="21" spans="1:32" ht="15.5" x14ac:dyDescent="0.35">
      <c r="A21" s="2">
        <v>0.98442642112720302</v>
      </c>
      <c r="B21" s="2">
        <v>9.7000000000000003E-3</v>
      </c>
      <c r="C21" s="2">
        <v>5.8226325728105138E-3</v>
      </c>
      <c r="D21" s="2">
        <v>1.3050728180437359E-4</v>
      </c>
      <c r="E21" s="2">
        <v>0</v>
      </c>
      <c r="F21" s="2">
        <v>0</v>
      </c>
      <c r="G21" s="2">
        <f t="shared" si="0"/>
        <v>0.9016310404214366</v>
      </c>
      <c r="H21" s="2">
        <f t="shared" si="1"/>
        <v>1.722216594063418E-3</v>
      </c>
      <c r="I21" s="2">
        <f t="shared" si="2"/>
        <v>5.166649782190255E-3</v>
      </c>
      <c r="J21" s="2">
        <f t="shared" si="3"/>
        <v>9.1480093202309806E-2</v>
      </c>
      <c r="K21" s="2">
        <f t="shared" si="4"/>
        <v>0.9016310404214366</v>
      </c>
      <c r="L21" s="2">
        <f t="shared" si="5"/>
        <v>0.99386379639875266</v>
      </c>
      <c r="M21" s="2">
        <f t="shared" si="6"/>
        <v>5.029675082989639E-4</v>
      </c>
      <c r="N21" s="2">
        <f t="shared" si="7"/>
        <v>5.6332360929483953E-3</v>
      </c>
      <c r="O21" s="2">
        <v>0</v>
      </c>
      <c r="P21" s="2">
        <v>0</v>
      </c>
      <c r="Q21" s="2">
        <v>0</v>
      </c>
      <c r="R21" s="2">
        <v>0</v>
      </c>
      <c r="S21" s="3">
        <v>1724.02</v>
      </c>
      <c r="T21" s="3">
        <v>218.81480917386946</v>
      </c>
      <c r="U21" s="3">
        <v>130.81271387706479</v>
      </c>
      <c r="V21" s="4">
        <v>5.9999993039524711</v>
      </c>
      <c r="W21">
        <v>493.91009127076984</v>
      </c>
      <c r="X21">
        <v>1.042</v>
      </c>
      <c r="Y21">
        <v>1.4550000000000001</v>
      </c>
      <c r="Z21">
        <v>10</v>
      </c>
      <c r="AA21">
        <v>5</v>
      </c>
      <c r="AB21">
        <v>500</v>
      </c>
      <c r="AC21" s="2">
        <v>1.5384615384615385</v>
      </c>
      <c r="AD21" s="2">
        <v>8.4068936527952921E-3</v>
      </c>
      <c r="AE21" s="2">
        <v>1</v>
      </c>
      <c r="AF21" s="6">
        <v>84.742152365412437</v>
      </c>
    </row>
    <row r="22" spans="1:32" ht="15.5" x14ac:dyDescent="0.35">
      <c r="A22" s="2">
        <v>0.98442642112720302</v>
      </c>
      <c r="B22" s="2">
        <v>9.7000000000000003E-3</v>
      </c>
      <c r="C22" s="2">
        <v>5.8226325728105138E-3</v>
      </c>
      <c r="D22" s="2">
        <v>1.3050728180437359E-4</v>
      </c>
      <c r="E22" s="2">
        <v>0</v>
      </c>
      <c r="F22" s="2">
        <v>0</v>
      </c>
      <c r="G22" s="2">
        <f t="shared" si="0"/>
        <v>0.9016310404214366</v>
      </c>
      <c r="H22" s="2">
        <f t="shared" si="1"/>
        <v>1.722216594063418E-3</v>
      </c>
      <c r="I22" s="2">
        <f t="shared" si="2"/>
        <v>5.166649782190255E-3</v>
      </c>
      <c r="J22" s="2">
        <f t="shared" si="3"/>
        <v>9.1480093202309806E-2</v>
      </c>
      <c r="K22" s="2">
        <f t="shared" si="4"/>
        <v>0.9016310404214366</v>
      </c>
      <c r="L22" s="2">
        <f t="shared" si="5"/>
        <v>0.99386379639875266</v>
      </c>
      <c r="M22" s="2">
        <f t="shared" si="6"/>
        <v>5.029675082989639E-4</v>
      </c>
      <c r="N22" s="2">
        <f t="shared" si="7"/>
        <v>5.6332360929483953E-3</v>
      </c>
      <c r="O22" s="2">
        <v>0</v>
      </c>
      <c r="P22" s="2">
        <v>0</v>
      </c>
      <c r="Q22" s="2">
        <v>0</v>
      </c>
      <c r="R22" s="2">
        <v>0</v>
      </c>
      <c r="S22" s="3">
        <v>1724.02</v>
      </c>
      <c r="T22" s="3">
        <v>218.81480917386946</v>
      </c>
      <c r="U22" s="3">
        <v>130.81271387706479</v>
      </c>
      <c r="V22" s="4">
        <v>5.9999993039524711</v>
      </c>
      <c r="W22">
        <v>493.91009127076984</v>
      </c>
      <c r="X22">
        <v>1.042</v>
      </c>
      <c r="Y22">
        <v>1.4550000000000001</v>
      </c>
      <c r="Z22">
        <v>10</v>
      </c>
      <c r="AA22">
        <v>5</v>
      </c>
      <c r="AB22">
        <v>750</v>
      </c>
      <c r="AC22" s="2">
        <v>1.5384615384615385</v>
      </c>
      <c r="AD22" s="2">
        <v>8.4068936527952921E-3</v>
      </c>
      <c r="AE22" s="2">
        <v>1</v>
      </c>
      <c r="AF22" s="6">
        <v>94.0629415794495</v>
      </c>
    </row>
    <row r="23" spans="1:32" ht="15.5" x14ac:dyDescent="0.35">
      <c r="A23" s="2">
        <v>0.98442642112720302</v>
      </c>
      <c r="B23" s="2">
        <v>9.7000000000000003E-3</v>
      </c>
      <c r="C23" s="2">
        <v>5.8226325728105138E-3</v>
      </c>
      <c r="D23" s="2">
        <v>1.3050728180437359E-4</v>
      </c>
      <c r="E23" s="2">
        <v>0</v>
      </c>
      <c r="F23" s="2">
        <v>0</v>
      </c>
      <c r="G23" s="2">
        <f t="shared" si="0"/>
        <v>0.9016310404214366</v>
      </c>
      <c r="H23" s="2">
        <f t="shared" si="1"/>
        <v>1.722216594063418E-3</v>
      </c>
      <c r="I23" s="2">
        <f t="shared" si="2"/>
        <v>5.166649782190255E-3</v>
      </c>
      <c r="J23" s="2">
        <f t="shared" si="3"/>
        <v>9.1480093202309806E-2</v>
      </c>
      <c r="K23" s="2">
        <f t="shared" si="4"/>
        <v>0.9016310404214366</v>
      </c>
      <c r="L23" s="2">
        <f t="shared" si="5"/>
        <v>0.99386379639875266</v>
      </c>
      <c r="M23" s="2">
        <f t="shared" si="6"/>
        <v>5.029675082989639E-4</v>
      </c>
      <c r="N23" s="2">
        <f t="shared" si="7"/>
        <v>5.6332360929483953E-3</v>
      </c>
      <c r="O23" s="2">
        <v>0</v>
      </c>
      <c r="P23" s="2">
        <v>0</v>
      </c>
      <c r="Q23" s="2">
        <v>0</v>
      </c>
      <c r="R23" s="2">
        <v>0</v>
      </c>
      <c r="S23" s="3">
        <v>1724.02</v>
      </c>
      <c r="T23" s="3">
        <v>218.81480917386946</v>
      </c>
      <c r="U23" s="3">
        <v>130.81271387706479</v>
      </c>
      <c r="V23" s="4">
        <v>5.9999993039524711</v>
      </c>
      <c r="W23">
        <v>493.91009127076984</v>
      </c>
      <c r="X23">
        <v>1.042</v>
      </c>
      <c r="Y23">
        <v>1.4550000000000001</v>
      </c>
      <c r="Z23">
        <v>10</v>
      </c>
      <c r="AA23">
        <v>5</v>
      </c>
      <c r="AB23">
        <v>1000</v>
      </c>
      <c r="AC23" s="2">
        <v>1.5384615384615385</v>
      </c>
      <c r="AD23" s="2">
        <v>8.4068936527952921E-3</v>
      </c>
      <c r="AE23" s="2">
        <v>1</v>
      </c>
      <c r="AF23" s="6">
        <v>96.972228919559697</v>
      </c>
    </row>
    <row r="24" spans="1:32" ht="15.5" x14ac:dyDescent="0.35">
      <c r="A24" s="2">
        <v>0.98442642112720302</v>
      </c>
      <c r="B24" s="2">
        <v>9.7000000000000003E-3</v>
      </c>
      <c r="C24" s="2">
        <v>5.8226325728105138E-3</v>
      </c>
      <c r="D24" s="2">
        <v>1.3050728180437359E-4</v>
      </c>
      <c r="E24" s="2">
        <v>0</v>
      </c>
      <c r="F24" s="2">
        <v>0</v>
      </c>
      <c r="G24" s="2">
        <f t="shared" si="0"/>
        <v>0.9016310404214366</v>
      </c>
      <c r="H24" s="2">
        <f t="shared" si="1"/>
        <v>1.722216594063418E-3</v>
      </c>
      <c r="I24" s="2">
        <f t="shared" si="2"/>
        <v>5.166649782190255E-3</v>
      </c>
      <c r="J24" s="2">
        <f t="shared" si="3"/>
        <v>9.1480093202309806E-2</v>
      </c>
      <c r="K24" s="2">
        <f t="shared" si="4"/>
        <v>0.9016310404214366</v>
      </c>
      <c r="L24" s="2">
        <f t="shared" si="5"/>
        <v>0.99386379639875266</v>
      </c>
      <c r="M24" s="2">
        <f t="shared" si="6"/>
        <v>5.029675082989639E-4</v>
      </c>
      <c r="N24" s="2">
        <f t="shared" si="7"/>
        <v>5.6332360929483953E-3</v>
      </c>
      <c r="O24" s="2">
        <v>0</v>
      </c>
      <c r="P24" s="2">
        <v>0</v>
      </c>
      <c r="Q24" s="2">
        <v>0</v>
      </c>
      <c r="R24" s="2">
        <v>0</v>
      </c>
      <c r="S24" s="3">
        <v>1724.02</v>
      </c>
      <c r="T24" s="3">
        <v>218.81480917386946</v>
      </c>
      <c r="U24" s="3">
        <v>130.81271387706479</v>
      </c>
      <c r="V24" s="4">
        <v>5.9999993039524711</v>
      </c>
      <c r="W24">
        <v>493.91009127076984</v>
      </c>
      <c r="X24">
        <v>1.042</v>
      </c>
      <c r="Y24">
        <v>1.4550000000000001</v>
      </c>
      <c r="Z24">
        <v>10</v>
      </c>
      <c r="AA24">
        <v>5</v>
      </c>
      <c r="AB24">
        <v>1250</v>
      </c>
      <c r="AC24" s="2">
        <v>1.5384615384615385</v>
      </c>
      <c r="AD24" s="2">
        <v>8.4068936527952921E-3</v>
      </c>
      <c r="AE24" s="2">
        <v>1</v>
      </c>
      <c r="AF24" s="6">
        <v>97.83969600193825</v>
      </c>
    </row>
    <row r="25" spans="1:32" ht="15.5" x14ac:dyDescent="0.35">
      <c r="A25" s="2">
        <v>0.98442642112720302</v>
      </c>
      <c r="B25" s="2">
        <v>9.7000000000000003E-3</v>
      </c>
      <c r="C25" s="2">
        <v>5.8226325728105138E-3</v>
      </c>
      <c r="D25" s="2">
        <v>1.3050728180437359E-4</v>
      </c>
      <c r="E25" s="2">
        <v>0</v>
      </c>
      <c r="F25" s="2">
        <v>0</v>
      </c>
      <c r="G25" s="2">
        <f t="shared" si="0"/>
        <v>0.9016310404214366</v>
      </c>
      <c r="H25" s="2">
        <f t="shared" si="1"/>
        <v>1.722216594063418E-3</v>
      </c>
      <c r="I25" s="2">
        <f t="shared" si="2"/>
        <v>5.166649782190255E-3</v>
      </c>
      <c r="J25" s="2">
        <f t="shared" si="3"/>
        <v>9.1480093202309806E-2</v>
      </c>
      <c r="K25" s="2">
        <f t="shared" si="4"/>
        <v>0.9016310404214366</v>
      </c>
      <c r="L25" s="2">
        <f t="shared" si="5"/>
        <v>0.99386379639875266</v>
      </c>
      <c r="M25" s="2">
        <f t="shared" si="6"/>
        <v>5.029675082989639E-4</v>
      </c>
      <c r="N25" s="2">
        <f t="shared" si="7"/>
        <v>5.6332360929483953E-3</v>
      </c>
      <c r="O25" s="2">
        <v>0</v>
      </c>
      <c r="P25" s="2">
        <v>0</v>
      </c>
      <c r="Q25" s="2">
        <v>0</v>
      </c>
      <c r="R25" s="2">
        <v>0</v>
      </c>
      <c r="S25" s="3">
        <v>1724.02</v>
      </c>
      <c r="T25" s="3">
        <v>218.81480917386946</v>
      </c>
      <c r="U25" s="3">
        <v>130.81271387706479</v>
      </c>
      <c r="V25" s="4">
        <v>5.9999993039524711</v>
      </c>
      <c r="W25">
        <v>493.91009127076984</v>
      </c>
      <c r="X25">
        <v>1.042</v>
      </c>
      <c r="Y25">
        <v>1.4550000000000001</v>
      </c>
      <c r="Z25">
        <v>10</v>
      </c>
      <c r="AA25">
        <v>5</v>
      </c>
      <c r="AB25">
        <v>1500</v>
      </c>
      <c r="AC25" s="2">
        <v>1.5384615384615385</v>
      </c>
      <c r="AD25" s="2">
        <v>8.4068936527952921E-3</v>
      </c>
      <c r="AE25" s="2">
        <v>1</v>
      </c>
      <c r="AF25" s="6">
        <v>98.106724972907216</v>
      </c>
    </row>
    <row r="26" spans="1:32" ht="15.5" x14ac:dyDescent="0.35">
      <c r="A26" s="2">
        <v>0.98442642112720302</v>
      </c>
      <c r="B26" s="2">
        <v>9.7000000000000003E-3</v>
      </c>
      <c r="C26" s="2">
        <v>5.8226325728105138E-3</v>
      </c>
      <c r="D26" s="2">
        <v>1.3050728180437359E-4</v>
      </c>
      <c r="E26" s="2">
        <v>0</v>
      </c>
      <c r="F26" s="2">
        <v>0</v>
      </c>
      <c r="G26" s="2">
        <f t="shared" si="0"/>
        <v>0.9016310404214366</v>
      </c>
      <c r="H26" s="2">
        <f t="shared" si="1"/>
        <v>1.722216594063418E-3</v>
      </c>
      <c r="I26" s="2">
        <f t="shared" si="2"/>
        <v>5.166649782190255E-3</v>
      </c>
      <c r="J26" s="2">
        <f t="shared" si="3"/>
        <v>9.1480093202309806E-2</v>
      </c>
      <c r="K26" s="2">
        <f t="shared" si="4"/>
        <v>0.9016310404214366</v>
      </c>
      <c r="L26" s="2">
        <f t="shared" si="5"/>
        <v>0.99386379639875266</v>
      </c>
      <c r="M26" s="2">
        <f t="shared" si="6"/>
        <v>5.029675082989639E-4</v>
      </c>
      <c r="N26" s="2">
        <f t="shared" si="7"/>
        <v>5.6332360929483953E-3</v>
      </c>
      <c r="O26" s="2">
        <v>0</v>
      </c>
      <c r="P26" s="2">
        <v>0</v>
      </c>
      <c r="Q26" s="2">
        <v>0</v>
      </c>
      <c r="R26" s="2">
        <v>0</v>
      </c>
      <c r="S26" s="3">
        <v>1724.02</v>
      </c>
      <c r="T26" s="3">
        <v>218.81480917386946</v>
      </c>
      <c r="U26" s="3">
        <v>130.81271387706479</v>
      </c>
      <c r="V26" s="4">
        <v>5.9999993039524711</v>
      </c>
      <c r="W26">
        <v>493.91009127076984</v>
      </c>
      <c r="X26">
        <v>1.042</v>
      </c>
      <c r="Y26">
        <v>1.4550000000000001</v>
      </c>
      <c r="Z26">
        <v>10</v>
      </c>
      <c r="AA26">
        <v>5</v>
      </c>
      <c r="AB26">
        <v>1750</v>
      </c>
      <c r="AC26" s="2">
        <v>1.5384615384615385</v>
      </c>
      <c r="AD26" s="2">
        <v>8.4068936527952921E-3</v>
      </c>
      <c r="AE26" s="2">
        <v>1</v>
      </c>
      <c r="AF26" s="6">
        <v>98.204211618865273</v>
      </c>
    </row>
    <row r="27" spans="1:32" ht="15.5" x14ac:dyDescent="0.35">
      <c r="A27" s="2">
        <v>0.98442642112720302</v>
      </c>
      <c r="B27" s="2">
        <v>9.7000000000000003E-3</v>
      </c>
      <c r="C27" s="2">
        <v>5.8226325728105138E-3</v>
      </c>
      <c r="D27" s="2">
        <v>1.3050728180437359E-4</v>
      </c>
      <c r="E27" s="2">
        <v>0</v>
      </c>
      <c r="F27" s="2">
        <v>0</v>
      </c>
      <c r="G27" s="2">
        <f t="shared" si="0"/>
        <v>0.9016310404214366</v>
      </c>
      <c r="H27" s="2">
        <f t="shared" si="1"/>
        <v>1.722216594063418E-3</v>
      </c>
      <c r="I27" s="2">
        <f t="shared" si="2"/>
        <v>5.166649782190255E-3</v>
      </c>
      <c r="J27" s="2">
        <f t="shared" si="3"/>
        <v>9.1480093202309806E-2</v>
      </c>
      <c r="K27" s="2">
        <f t="shared" si="4"/>
        <v>0.9016310404214366</v>
      </c>
      <c r="L27" s="2">
        <f t="shared" si="5"/>
        <v>0.99386379639875266</v>
      </c>
      <c r="M27" s="2">
        <f t="shared" si="6"/>
        <v>5.029675082989639E-4</v>
      </c>
      <c r="N27" s="2">
        <f t="shared" si="7"/>
        <v>5.6332360929483953E-3</v>
      </c>
      <c r="O27" s="2">
        <v>0</v>
      </c>
      <c r="P27" s="2">
        <v>0</v>
      </c>
      <c r="Q27" s="2">
        <v>0</v>
      </c>
      <c r="R27" s="2">
        <v>0</v>
      </c>
      <c r="S27" s="3">
        <v>1724.02</v>
      </c>
      <c r="T27" s="3">
        <v>218.81480917386946</v>
      </c>
      <c r="U27" s="3">
        <v>130.81271387706479</v>
      </c>
      <c r="V27" s="4">
        <v>5.9999993039524711</v>
      </c>
      <c r="W27">
        <v>493.91009127076984</v>
      </c>
      <c r="X27">
        <v>1.042</v>
      </c>
      <c r="Y27">
        <v>1.4550000000000001</v>
      </c>
      <c r="Z27">
        <v>10</v>
      </c>
      <c r="AA27">
        <v>5</v>
      </c>
      <c r="AB27">
        <v>2000</v>
      </c>
      <c r="AC27" s="2">
        <v>1.5384615384615385</v>
      </c>
      <c r="AD27" s="2">
        <v>8.4068936527952921E-3</v>
      </c>
      <c r="AE27" s="2">
        <v>1</v>
      </c>
      <c r="AF27" s="6">
        <v>98.254854627435208</v>
      </c>
    </row>
    <row r="28" spans="1:32" ht="15.5" x14ac:dyDescent="0.35">
      <c r="A28" s="2">
        <v>0.98442642112720302</v>
      </c>
      <c r="B28" s="2">
        <v>9.7000000000000003E-3</v>
      </c>
      <c r="C28" s="2">
        <v>5.8226325728105138E-3</v>
      </c>
      <c r="D28" s="2">
        <v>1.3050728180437359E-4</v>
      </c>
      <c r="E28" s="2">
        <v>0</v>
      </c>
      <c r="F28" s="2">
        <v>0</v>
      </c>
      <c r="G28" s="2">
        <f t="shared" si="0"/>
        <v>0.9016310404214366</v>
      </c>
      <c r="H28" s="2">
        <f t="shared" si="1"/>
        <v>1.722216594063418E-3</v>
      </c>
      <c r="I28" s="2">
        <f t="shared" si="2"/>
        <v>5.166649782190255E-3</v>
      </c>
      <c r="J28" s="2">
        <f t="shared" si="3"/>
        <v>9.1480093202309806E-2</v>
      </c>
      <c r="K28" s="2">
        <f t="shared" si="4"/>
        <v>0.9016310404214366</v>
      </c>
      <c r="L28" s="2">
        <f t="shared" si="5"/>
        <v>0.99386379639875266</v>
      </c>
      <c r="M28" s="2">
        <f t="shared" si="6"/>
        <v>5.029675082989639E-4</v>
      </c>
      <c r="N28" s="2">
        <f t="shared" si="7"/>
        <v>5.6332360929483953E-3</v>
      </c>
      <c r="O28" s="2">
        <v>0</v>
      </c>
      <c r="P28" s="2">
        <v>0</v>
      </c>
      <c r="Q28" s="2">
        <v>0</v>
      </c>
      <c r="R28" s="2">
        <v>0</v>
      </c>
      <c r="S28" s="3">
        <v>1724.02</v>
      </c>
      <c r="T28" s="3">
        <v>218.81480917386946</v>
      </c>
      <c r="U28" s="3">
        <v>130.81271387706479</v>
      </c>
      <c r="V28" s="4">
        <v>5.9999993039524711</v>
      </c>
      <c r="W28">
        <v>493.91009127076984</v>
      </c>
      <c r="X28">
        <v>1.042</v>
      </c>
      <c r="Y28">
        <v>1.4550000000000001</v>
      </c>
      <c r="Z28">
        <v>10</v>
      </c>
      <c r="AA28">
        <v>5</v>
      </c>
      <c r="AB28">
        <v>2250</v>
      </c>
      <c r="AC28" s="2">
        <v>1.5384615384615385</v>
      </c>
      <c r="AD28" s="2">
        <v>8.4068936527952921E-3</v>
      </c>
      <c r="AE28" s="2">
        <v>1</v>
      </c>
      <c r="AF28" s="6">
        <v>98.292463947260899</v>
      </c>
    </row>
    <row r="29" spans="1:32" ht="15.5" x14ac:dyDescent="0.35">
      <c r="A29" s="2">
        <v>0.98442642112720302</v>
      </c>
      <c r="B29" s="2">
        <v>9.7000000000000003E-3</v>
      </c>
      <c r="C29" s="2">
        <v>5.8226325728105138E-3</v>
      </c>
      <c r="D29" s="2">
        <v>1.3050728180437359E-4</v>
      </c>
      <c r="E29" s="2">
        <v>0</v>
      </c>
      <c r="F29" s="2">
        <v>0</v>
      </c>
      <c r="G29" s="2">
        <f t="shared" si="0"/>
        <v>0.9016310404214366</v>
      </c>
      <c r="H29" s="2">
        <f t="shared" si="1"/>
        <v>1.722216594063418E-3</v>
      </c>
      <c r="I29" s="2">
        <f t="shared" si="2"/>
        <v>5.166649782190255E-3</v>
      </c>
      <c r="J29" s="2">
        <f t="shared" si="3"/>
        <v>9.1480093202309806E-2</v>
      </c>
      <c r="K29" s="2">
        <f t="shared" si="4"/>
        <v>0.9016310404214366</v>
      </c>
      <c r="L29" s="2">
        <f t="shared" si="5"/>
        <v>0.99386379639875266</v>
      </c>
      <c r="M29" s="2">
        <f t="shared" si="6"/>
        <v>5.029675082989639E-4</v>
      </c>
      <c r="N29" s="2">
        <f t="shared" si="7"/>
        <v>5.6332360929483953E-3</v>
      </c>
      <c r="O29" s="2">
        <v>0</v>
      </c>
      <c r="P29" s="2">
        <v>0</v>
      </c>
      <c r="Q29" s="2">
        <v>0</v>
      </c>
      <c r="R29" s="2">
        <v>0</v>
      </c>
      <c r="S29" s="3">
        <v>1724.02</v>
      </c>
      <c r="T29" s="3">
        <v>218.81480917386946</v>
      </c>
      <c r="U29" s="3">
        <v>130.81271387706479</v>
      </c>
      <c r="V29" s="4">
        <v>5.9999993039524711</v>
      </c>
      <c r="W29">
        <v>493.91009127076984</v>
      </c>
      <c r="X29">
        <v>1.042</v>
      </c>
      <c r="Y29">
        <v>1.4550000000000001</v>
      </c>
      <c r="Z29">
        <v>10</v>
      </c>
      <c r="AA29">
        <v>5</v>
      </c>
      <c r="AB29">
        <v>2500</v>
      </c>
      <c r="AC29" s="2">
        <v>1.5384615384615385</v>
      </c>
      <c r="AD29" s="2">
        <v>8.4068936527952921E-3</v>
      </c>
      <c r="AE29" s="2">
        <v>1</v>
      </c>
      <c r="AF29" s="6">
        <v>98.326102065047323</v>
      </c>
    </row>
    <row r="30" spans="1:32" ht="15.5" x14ac:dyDescent="0.35">
      <c r="A30" s="2">
        <v>0.98442642112720302</v>
      </c>
      <c r="B30" s="2">
        <v>9.7000000000000003E-3</v>
      </c>
      <c r="C30" s="2">
        <v>5.8226325728105138E-3</v>
      </c>
      <c r="D30" s="2">
        <v>1.3050728180437359E-4</v>
      </c>
      <c r="E30" s="2">
        <v>0</v>
      </c>
      <c r="F30" s="2">
        <v>0</v>
      </c>
      <c r="G30" s="2">
        <f t="shared" si="0"/>
        <v>0.9016310404214366</v>
      </c>
      <c r="H30" s="2">
        <f t="shared" si="1"/>
        <v>1.722216594063418E-3</v>
      </c>
      <c r="I30" s="2">
        <f t="shared" si="2"/>
        <v>5.166649782190255E-3</v>
      </c>
      <c r="J30" s="2">
        <f t="shared" si="3"/>
        <v>9.1480093202309806E-2</v>
      </c>
      <c r="K30" s="2">
        <f t="shared" si="4"/>
        <v>0.9016310404214366</v>
      </c>
      <c r="L30" s="2">
        <f t="shared" si="5"/>
        <v>0.99386379639875266</v>
      </c>
      <c r="M30" s="2">
        <f t="shared" si="6"/>
        <v>5.029675082989639E-4</v>
      </c>
      <c r="N30" s="2">
        <f t="shared" si="7"/>
        <v>5.6332360929483953E-3</v>
      </c>
      <c r="O30" s="2">
        <v>0</v>
      </c>
      <c r="P30" s="2">
        <v>0</v>
      </c>
      <c r="Q30" s="2">
        <v>0</v>
      </c>
      <c r="R30" s="2">
        <v>0</v>
      </c>
      <c r="S30" s="3">
        <v>1724.02</v>
      </c>
      <c r="T30" s="3">
        <v>218.81480917386946</v>
      </c>
      <c r="U30" s="3">
        <v>130.81271387706479</v>
      </c>
      <c r="V30" s="4">
        <v>5.9999993039524711</v>
      </c>
      <c r="W30">
        <v>493.91009127076984</v>
      </c>
      <c r="X30">
        <v>1.042</v>
      </c>
      <c r="Y30">
        <v>1.4550000000000001</v>
      </c>
      <c r="Z30">
        <v>10</v>
      </c>
      <c r="AA30">
        <v>5</v>
      </c>
      <c r="AB30">
        <v>2750</v>
      </c>
      <c r="AC30" s="2">
        <v>1.5384615384615385</v>
      </c>
      <c r="AD30" s="2">
        <v>8.4068936527952921E-3</v>
      </c>
      <c r="AE30" s="2">
        <v>1</v>
      </c>
      <c r="AF30" s="6">
        <v>98.358145974322809</v>
      </c>
    </row>
    <row r="31" spans="1:32" ht="15.5" x14ac:dyDescent="0.35">
      <c r="A31" s="2">
        <v>0.98442642112720302</v>
      </c>
      <c r="B31" s="2">
        <v>9.7000000000000003E-3</v>
      </c>
      <c r="C31" s="2">
        <v>5.8226325728105138E-3</v>
      </c>
      <c r="D31" s="2">
        <v>1.3050728180437359E-4</v>
      </c>
      <c r="E31" s="2">
        <v>0</v>
      </c>
      <c r="F31" s="2">
        <v>0</v>
      </c>
      <c r="G31" s="2">
        <f t="shared" si="0"/>
        <v>0.9016310404214366</v>
      </c>
      <c r="H31" s="2">
        <f t="shared" si="1"/>
        <v>1.722216594063418E-3</v>
      </c>
      <c r="I31" s="2">
        <f t="shared" si="2"/>
        <v>5.166649782190255E-3</v>
      </c>
      <c r="J31" s="2">
        <f t="shared" si="3"/>
        <v>9.1480093202309806E-2</v>
      </c>
      <c r="K31" s="2">
        <f t="shared" si="4"/>
        <v>0.9016310404214366</v>
      </c>
      <c r="L31" s="2">
        <f t="shared" si="5"/>
        <v>0.99386379639875266</v>
      </c>
      <c r="M31" s="2">
        <f t="shared" si="6"/>
        <v>5.029675082989639E-4</v>
      </c>
      <c r="N31" s="2">
        <f t="shared" si="7"/>
        <v>5.6332360929483953E-3</v>
      </c>
      <c r="O31" s="2">
        <v>0</v>
      </c>
      <c r="P31" s="2">
        <v>0</v>
      </c>
      <c r="Q31" s="2">
        <v>0</v>
      </c>
      <c r="R31" s="2">
        <v>0</v>
      </c>
      <c r="S31" s="3">
        <v>1724.02</v>
      </c>
      <c r="T31" s="3">
        <v>218.81480917386946</v>
      </c>
      <c r="U31" s="3">
        <v>130.81271387706479</v>
      </c>
      <c r="V31" s="4">
        <v>5.9999993039524711</v>
      </c>
      <c r="W31">
        <v>493.91009127076984</v>
      </c>
      <c r="X31">
        <v>1.042</v>
      </c>
      <c r="Y31">
        <v>1.4550000000000001</v>
      </c>
      <c r="Z31">
        <v>10</v>
      </c>
      <c r="AA31">
        <v>5</v>
      </c>
      <c r="AB31">
        <v>3000</v>
      </c>
      <c r="AC31" s="2">
        <v>1.5384615384615385</v>
      </c>
      <c r="AD31" s="2">
        <v>8.4068936527952921E-3</v>
      </c>
      <c r="AE31" s="2">
        <v>1</v>
      </c>
      <c r="AF31" s="6">
        <v>98.389216175405949</v>
      </c>
    </row>
    <row r="32" spans="1:32" ht="15.5" x14ac:dyDescent="0.35">
      <c r="A32" s="2">
        <v>0.98442642112720302</v>
      </c>
      <c r="B32" s="2">
        <v>9.7000000000000003E-3</v>
      </c>
      <c r="C32" s="2">
        <v>5.8226325728105138E-3</v>
      </c>
      <c r="D32" s="2">
        <v>1.3050728180437359E-4</v>
      </c>
      <c r="E32" s="2">
        <v>0</v>
      </c>
      <c r="F32" s="2">
        <v>0</v>
      </c>
      <c r="G32" s="2">
        <f t="shared" si="0"/>
        <v>0.9016310404214366</v>
      </c>
      <c r="H32" s="2">
        <f t="shared" si="1"/>
        <v>1.722216594063418E-3</v>
      </c>
      <c r="I32" s="2">
        <f t="shared" si="2"/>
        <v>5.166649782190255E-3</v>
      </c>
      <c r="J32" s="2">
        <f t="shared" si="3"/>
        <v>9.1480093202309806E-2</v>
      </c>
      <c r="K32" s="2">
        <f t="shared" si="4"/>
        <v>0.9016310404214366</v>
      </c>
      <c r="L32" s="2">
        <f t="shared" si="5"/>
        <v>0.99386379639875266</v>
      </c>
      <c r="M32" s="2">
        <f t="shared" si="6"/>
        <v>5.029675082989639E-4</v>
      </c>
      <c r="N32" s="2">
        <f t="shared" si="7"/>
        <v>5.6332360929483953E-3</v>
      </c>
      <c r="O32" s="2">
        <v>0</v>
      </c>
      <c r="P32" s="2">
        <v>0</v>
      </c>
      <c r="Q32" s="2">
        <v>0</v>
      </c>
      <c r="R32" s="2">
        <v>0</v>
      </c>
      <c r="S32" s="3">
        <v>1724.02</v>
      </c>
      <c r="T32" s="3">
        <v>218.81480917386946</v>
      </c>
      <c r="U32" s="3">
        <v>130.81271387706479</v>
      </c>
      <c r="V32" s="4">
        <v>5.9999993039524711</v>
      </c>
      <c r="W32">
        <v>493.91009127076984</v>
      </c>
      <c r="X32">
        <v>1.042</v>
      </c>
      <c r="Y32">
        <v>1.4550000000000001</v>
      </c>
      <c r="Z32">
        <v>10</v>
      </c>
      <c r="AA32">
        <v>5</v>
      </c>
      <c r="AB32">
        <v>3250</v>
      </c>
      <c r="AC32" s="2">
        <v>1.5384615384615385</v>
      </c>
      <c r="AD32" s="2">
        <v>8.4068936527952921E-3</v>
      </c>
      <c r="AE32" s="2">
        <v>1</v>
      </c>
      <c r="AF32" s="6">
        <v>98.419487044796583</v>
      </c>
    </row>
    <row r="33" spans="1:32" ht="15.5" x14ac:dyDescent="0.35">
      <c r="A33" s="2">
        <v>0.98442642112720302</v>
      </c>
      <c r="B33" s="2">
        <v>9.7000000000000003E-3</v>
      </c>
      <c r="C33" s="2">
        <v>5.8226325728105138E-3</v>
      </c>
      <c r="D33" s="2">
        <v>1.3050728180437359E-4</v>
      </c>
      <c r="E33" s="2">
        <v>0</v>
      </c>
      <c r="F33" s="2">
        <v>0</v>
      </c>
      <c r="G33" s="2">
        <f t="shared" si="0"/>
        <v>0.9016310404214366</v>
      </c>
      <c r="H33" s="2">
        <f t="shared" si="1"/>
        <v>1.722216594063418E-3</v>
      </c>
      <c r="I33" s="2">
        <f t="shared" si="2"/>
        <v>5.166649782190255E-3</v>
      </c>
      <c r="J33" s="2">
        <f t="shared" si="3"/>
        <v>9.1480093202309806E-2</v>
      </c>
      <c r="K33" s="2">
        <f t="shared" si="4"/>
        <v>0.9016310404214366</v>
      </c>
      <c r="L33" s="2">
        <f t="shared" si="5"/>
        <v>0.99386379639875266</v>
      </c>
      <c r="M33" s="2">
        <f t="shared" si="6"/>
        <v>5.029675082989639E-4</v>
      </c>
      <c r="N33" s="2">
        <f t="shared" si="7"/>
        <v>5.6332360929483953E-3</v>
      </c>
      <c r="O33" s="2">
        <v>0</v>
      </c>
      <c r="P33" s="2">
        <v>0</v>
      </c>
      <c r="Q33" s="2">
        <v>0</v>
      </c>
      <c r="R33" s="2">
        <v>0</v>
      </c>
      <c r="S33" s="3">
        <v>1724.02</v>
      </c>
      <c r="T33" s="3">
        <v>218.81480917386946</v>
      </c>
      <c r="U33" s="3">
        <v>130.81271387706479</v>
      </c>
      <c r="V33" s="4">
        <v>5.9999993039524711</v>
      </c>
      <c r="W33">
        <v>493.91009127076984</v>
      </c>
      <c r="X33">
        <v>1.042</v>
      </c>
      <c r="Y33">
        <v>1.4550000000000001</v>
      </c>
      <c r="Z33">
        <v>10</v>
      </c>
      <c r="AA33">
        <v>5</v>
      </c>
      <c r="AB33">
        <v>3500</v>
      </c>
      <c r="AC33" s="2">
        <v>1.5384615384615385</v>
      </c>
      <c r="AD33" s="2">
        <v>8.4068936527952921E-3</v>
      </c>
      <c r="AE33" s="2">
        <v>1</v>
      </c>
      <c r="AF33" s="6">
        <v>98.449020314321274</v>
      </c>
    </row>
    <row r="34" spans="1:32" ht="15.5" x14ac:dyDescent="0.35">
      <c r="A34" s="2">
        <v>0.98442642112720302</v>
      </c>
      <c r="B34" s="2">
        <v>9.7000000000000003E-3</v>
      </c>
      <c r="C34" s="2">
        <v>5.8226325728105138E-3</v>
      </c>
      <c r="D34" s="2">
        <v>1.3050728180437359E-4</v>
      </c>
      <c r="E34" s="2">
        <v>0</v>
      </c>
      <c r="F34" s="2">
        <v>0</v>
      </c>
      <c r="G34" s="2">
        <f t="shared" si="0"/>
        <v>0.9016310404214366</v>
      </c>
      <c r="H34" s="2">
        <f t="shared" si="1"/>
        <v>1.722216594063418E-3</v>
      </c>
      <c r="I34" s="2">
        <f t="shared" si="2"/>
        <v>5.166649782190255E-3</v>
      </c>
      <c r="J34" s="2">
        <f t="shared" si="3"/>
        <v>9.1480093202309806E-2</v>
      </c>
      <c r="K34" s="2">
        <f t="shared" si="4"/>
        <v>0.9016310404214366</v>
      </c>
      <c r="L34" s="2">
        <f t="shared" si="5"/>
        <v>0.99386379639875266</v>
      </c>
      <c r="M34" s="2">
        <f t="shared" si="6"/>
        <v>5.029675082989639E-4</v>
      </c>
      <c r="N34" s="2">
        <f t="shared" si="7"/>
        <v>5.6332360929483953E-3</v>
      </c>
      <c r="O34" s="2">
        <v>0</v>
      </c>
      <c r="P34" s="2">
        <v>0</v>
      </c>
      <c r="Q34" s="2">
        <v>0</v>
      </c>
      <c r="R34" s="2">
        <v>0</v>
      </c>
      <c r="S34" s="3">
        <v>1724.02</v>
      </c>
      <c r="T34" s="3">
        <v>218.81480917386946</v>
      </c>
      <c r="U34" s="3">
        <v>130.81271387706479</v>
      </c>
      <c r="V34" s="4">
        <v>5.9999993039524711</v>
      </c>
      <c r="W34">
        <v>493.91009127076984</v>
      </c>
      <c r="X34">
        <v>1.042</v>
      </c>
      <c r="Y34">
        <v>1.4550000000000001</v>
      </c>
      <c r="Z34">
        <v>10</v>
      </c>
      <c r="AA34">
        <v>5</v>
      </c>
      <c r="AB34">
        <v>3750</v>
      </c>
      <c r="AC34" s="2">
        <v>1.5384615384615385</v>
      </c>
      <c r="AD34" s="2">
        <v>8.4068936527952921E-3</v>
      </c>
      <c r="AE34" s="2">
        <v>1</v>
      </c>
      <c r="AF34" s="6">
        <v>98.477850350151499</v>
      </c>
    </row>
    <row r="35" spans="1:32" ht="15.5" x14ac:dyDescent="0.35">
      <c r="A35" s="2">
        <v>0.98442642112720302</v>
      </c>
      <c r="B35" s="2">
        <v>9.7000000000000003E-3</v>
      </c>
      <c r="C35" s="2">
        <v>5.8226325728105138E-3</v>
      </c>
      <c r="D35" s="2">
        <v>1.3050728180437359E-4</v>
      </c>
      <c r="E35" s="2">
        <v>0</v>
      </c>
      <c r="F35" s="2">
        <v>0</v>
      </c>
      <c r="G35" s="2">
        <f t="shared" si="0"/>
        <v>0.9016310404214366</v>
      </c>
      <c r="H35" s="2">
        <f t="shared" si="1"/>
        <v>1.722216594063418E-3</v>
      </c>
      <c r="I35" s="2">
        <f t="shared" si="2"/>
        <v>5.166649782190255E-3</v>
      </c>
      <c r="J35" s="2">
        <f t="shared" si="3"/>
        <v>9.1480093202309806E-2</v>
      </c>
      <c r="K35" s="2">
        <f t="shared" si="4"/>
        <v>0.9016310404214366</v>
      </c>
      <c r="L35" s="2">
        <f t="shared" si="5"/>
        <v>0.99386379639875266</v>
      </c>
      <c r="M35" s="2">
        <f t="shared" si="6"/>
        <v>5.029675082989639E-4</v>
      </c>
      <c r="N35" s="2">
        <f t="shared" si="7"/>
        <v>5.6332360929483953E-3</v>
      </c>
      <c r="O35" s="2">
        <v>0</v>
      </c>
      <c r="P35" s="2">
        <v>0</v>
      </c>
      <c r="Q35" s="2">
        <v>0</v>
      </c>
      <c r="R35" s="2">
        <v>0</v>
      </c>
      <c r="S35" s="3">
        <v>1724.02</v>
      </c>
      <c r="T35" s="3">
        <v>218.81480917386946</v>
      </c>
      <c r="U35" s="3">
        <v>130.81271387706479</v>
      </c>
      <c r="V35" s="4">
        <v>5.9999993039524711</v>
      </c>
      <c r="W35">
        <v>493.91009127076984</v>
      </c>
      <c r="X35">
        <v>1.042</v>
      </c>
      <c r="Y35">
        <v>1.4550000000000001</v>
      </c>
      <c r="Z35">
        <v>10</v>
      </c>
      <c r="AA35">
        <v>5</v>
      </c>
      <c r="AB35">
        <v>4000</v>
      </c>
      <c r="AC35" s="2">
        <v>1.5384615384615385</v>
      </c>
      <c r="AD35" s="2">
        <v>8.4068936527952921E-3</v>
      </c>
      <c r="AE35" s="2">
        <v>1</v>
      </c>
      <c r="AF35" s="6">
        <v>98.506003881531768</v>
      </c>
    </row>
    <row r="36" spans="1:32" ht="15.5" x14ac:dyDescent="0.35">
      <c r="A36" s="2">
        <v>0.98442642112720302</v>
      </c>
      <c r="B36" s="2">
        <v>9.7000000000000003E-3</v>
      </c>
      <c r="C36" s="2">
        <v>5.8226325728105138E-3</v>
      </c>
      <c r="D36" s="2">
        <v>1.3050728180437359E-4</v>
      </c>
      <c r="E36" s="2">
        <v>0</v>
      </c>
      <c r="F36" s="2">
        <v>0</v>
      </c>
      <c r="G36" s="2">
        <f t="shared" si="0"/>
        <v>0.9016310404214366</v>
      </c>
      <c r="H36" s="2">
        <f t="shared" si="1"/>
        <v>1.722216594063418E-3</v>
      </c>
      <c r="I36" s="2">
        <f t="shared" si="2"/>
        <v>5.166649782190255E-3</v>
      </c>
      <c r="J36" s="2">
        <f t="shared" si="3"/>
        <v>9.1480093202309806E-2</v>
      </c>
      <c r="K36" s="2">
        <f t="shared" si="4"/>
        <v>0.9016310404214366</v>
      </c>
      <c r="L36" s="2">
        <f t="shared" si="5"/>
        <v>0.99386379639875266</v>
      </c>
      <c r="M36" s="2">
        <f t="shared" si="6"/>
        <v>5.029675082989639E-4</v>
      </c>
      <c r="N36" s="2">
        <f t="shared" si="7"/>
        <v>5.6332360929483953E-3</v>
      </c>
      <c r="O36" s="2">
        <v>0</v>
      </c>
      <c r="P36" s="2">
        <v>0</v>
      </c>
      <c r="Q36" s="2">
        <v>0</v>
      </c>
      <c r="R36" s="2">
        <v>0</v>
      </c>
      <c r="S36" s="3">
        <v>1724.02</v>
      </c>
      <c r="T36" s="3">
        <v>218.81480917386946</v>
      </c>
      <c r="U36" s="3">
        <v>130.81271387706479</v>
      </c>
      <c r="V36" s="4">
        <v>5.9999993039524711</v>
      </c>
      <c r="W36">
        <v>493.91009127076984</v>
      </c>
      <c r="X36">
        <v>1.042</v>
      </c>
      <c r="Y36">
        <v>1.4550000000000001</v>
      </c>
      <c r="Z36">
        <v>10</v>
      </c>
      <c r="AA36">
        <v>5</v>
      </c>
      <c r="AB36">
        <v>4250</v>
      </c>
      <c r="AC36" s="2">
        <v>1.5384615384615385</v>
      </c>
      <c r="AD36" s="2">
        <v>8.4068936527952921E-3</v>
      </c>
      <c r="AE36" s="2">
        <v>1</v>
      </c>
      <c r="AF36" s="6">
        <v>98.53350509206426</v>
      </c>
    </row>
    <row r="37" spans="1:32" ht="15.5" x14ac:dyDescent="0.35">
      <c r="A37" s="2">
        <v>0.98442642112720302</v>
      </c>
      <c r="B37" s="2">
        <v>9.7000000000000003E-3</v>
      </c>
      <c r="C37" s="2">
        <v>5.8226325728105138E-3</v>
      </c>
      <c r="D37" s="2">
        <v>1.3050728180437359E-4</v>
      </c>
      <c r="E37" s="2">
        <v>0</v>
      </c>
      <c r="F37" s="2">
        <v>0</v>
      </c>
      <c r="G37" s="2">
        <f t="shared" si="0"/>
        <v>0.9016310404214366</v>
      </c>
      <c r="H37" s="2">
        <f t="shared" si="1"/>
        <v>1.722216594063418E-3</v>
      </c>
      <c r="I37" s="2">
        <f t="shared" si="2"/>
        <v>5.166649782190255E-3</v>
      </c>
      <c r="J37" s="2">
        <f t="shared" si="3"/>
        <v>9.1480093202309806E-2</v>
      </c>
      <c r="K37" s="2">
        <f t="shared" si="4"/>
        <v>0.9016310404214366</v>
      </c>
      <c r="L37" s="2">
        <f t="shared" si="5"/>
        <v>0.99386379639875266</v>
      </c>
      <c r="M37" s="2">
        <f t="shared" si="6"/>
        <v>5.029675082989639E-4</v>
      </c>
      <c r="N37" s="2">
        <f t="shared" si="7"/>
        <v>5.6332360929483953E-3</v>
      </c>
      <c r="O37" s="2">
        <v>0</v>
      </c>
      <c r="P37" s="2">
        <v>0</v>
      </c>
      <c r="Q37" s="2">
        <v>0</v>
      </c>
      <c r="R37" s="2">
        <v>0</v>
      </c>
      <c r="S37" s="3">
        <v>1724.02</v>
      </c>
      <c r="T37" s="3">
        <v>218.81480917386946</v>
      </c>
      <c r="U37" s="3">
        <v>130.81271387706479</v>
      </c>
      <c r="V37" s="4">
        <v>5.9999993039524711</v>
      </c>
      <c r="W37">
        <v>493.91009127076984</v>
      </c>
      <c r="X37">
        <v>1.042</v>
      </c>
      <c r="Y37">
        <v>1.4550000000000001</v>
      </c>
      <c r="Z37">
        <v>10</v>
      </c>
      <c r="AA37">
        <v>5</v>
      </c>
      <c r="AB37">
        <v>4500</v>
      </c>
      <c r="AC37" s="2">
        <v>1.5384615384615385</v>
      </c>
      <c r="AD37" s="2">
        <v>8.4068936527952921E-3</v>
      </c>
      <c r="AE37" s="2">
        <v>1</v>
      </c>
      <c r="AF37" s="6">
        <v>98.560376892529931</v>
      </c>
    </row>
    <row r="38" spans="1:32" ht="15.5" x14ac:dyDescent="0.35">
      <c r="A38" s="2">
        <v>0.98442642112720302</v>
      </c>
      <c r="B38" s="2">
        <v>9.7000000000000003E-3</v>
      </c>
      <c r="C38" s="2">
        <v>5.8226325728105138E-3</v>
      </c>
      <c r="D38" s="2">
        <v>1.3050728180437359E-4</v>
      </c>
      <c r="E38" s="2">
        <v>0</v>
      </c>
      <c r="F38" s="2">
        <v>0</v>
      </c>
      <c r="G38" s="2">
        <f t="shared" si="0"/>
        <v>0.9016310404214366</v>
      </c>
      <c r="H38" s="2">
        <f t="shared" si="1"/>
        <v>1.722216594063418E-3</v>
      </c>
      <c r="I38" s="2">
        <f t="shared" si="2"/>
        <v>5.166649782190255E-3</v>
      </c>
      <c r="J38" s="2">
        <f t="shared" si="3"/>
        <v>9.1480093202309806E-2</v>
      </c>
      <c r="K38" s="2">
        <f t="shared" si="4"/>
        <v>0.9016310404214366</v>
      </c>
      <c r="L38" s="2">
        <f t="shared" si="5"/>
        <v>0.99386379639875266</v>
      </c>
      <c r="M38" s="2">
        <f t="shared" si="6"/>
        <v>5.029675082989639E-4</v>
      </c>
      <c r="N38" s="2">
        <f t="shared" si="7"/>
        <v>5.6332360929483953E-3</v>
      </c>
      <c r="O38" s="2">
        <v>0</v>
      </c>
      <c r="P38" s="2">
        <v>0</v>
      </c>
      <c r="Q38" s="2">
        <v>0</v>
      </c>
      <c r="R38" s="2">
        <v>0</v>
      </c>
      <c r="S38" s="3">
        <v>1724.02</v>
      </c>
      <c r="T38" s="3">
        <v>218.81480917386946</v>
      </c>
      <c r="U38" s="3">
        <v>130.81271387706479</v>
      </c>
      <c r="V38" s="4">
        <v>5.9999993039524711</v>
      </c>
      <c r="W38">
        <v>493.91009127076984</v>
      </c>
      <c r="X38">
        <v>1.042</v>
      </c>
      <c r="Y38">
        <v>1.4550000000000001</v>
      </c>
      <c r="Z38">
        <v>10</v>
      </c>
      <c r="AA38">
        <v>5</v>
      </c>
      <c r="AB38">
        <v>4750</v>
      </c>
      <c r="AC38" s="2">
        <v>1.5384615384615385</v>
      </c>
      <c r="AD38" s="2">
        <v>8.4068936527952921E-3</v>
      </c>
      <c r="AE38" s="2">
        <v>1</v>
      </c>
      <c r="AF38" s="6">
        <v>98.586641557299245</v>
      </c>
    </row>
    <row r="39" spans="1:32" ht="15.5" x14ac:dyDescent="0.35">
      <c r="A39" s="2">
        <v>0.98442642112720302</v>
      </c>
      <c r="B39" s="2">
        <v>9.7000000000000003E-3</v>
      </c>
      <c r="C39" s="2">
        <v>5.8226325728105138E-3</v>
      </c>
      <c r="D39" s="2">
        <v>1.3050728180437359E-4</v>
      </c>
      <c r="E39" s="2">
        <v>0</v>
      </c>
      <c r="F39" s="2">
        <v>0</v>
      </c>
      <c r="G39" s="2">
        <f t="shared" si="0"/>
        <v>0.9016310404214366</v>
      </c>
      <c r="H39" s="2">
        <f t="shared" si="1"/>
        <v>1.722216594063418E-3</v>
      </c>
      <c r="I39" s="2">
        <f t="shared" si="2"/>
        <v>5.166649782190255E-3</v>
      </c>
      <c r="J39" s="2">
        <f t="shared" si="3"/>
        <v>9.1480093202309806E-2</v>
      </c>
      <c r="K39" s="2">
        <f t="shared" si="4"/>
        <v>0.9016310404214366</v>
      </c>
      <c r="L39" s="2">
        <f t="shared" si="5"/>
        <v>0.99386379639875266</v>
      </c>
      <c r="M39" s="2">
        <f t="shared" si="6"/>
        <v>5.029675082989639E-4</v>
      </c>
      <c r="N39" s="2">
        <f t="shared" si="7"/>
        <v>5.6332360929483953E-3</v>
      </c>
      <c r="O39" s="2">
        <v>0</v>
      </c>
      <c r="P39" s="2">
        <v>0</v>
      </c>
      <c r="Q39" s="2">
        <v>0</v>
      </c>
      <c r="R39" s="2">
        <v>0</v>
      </c>
      <c r="S39" s="3">
        <v>1724.02</v>
      </c>
      <c r="T39" s="3">
        <v>218.81480917386946</v>
      </c>
      <c r="U39" s="3">
        <v>130.81271387706479</v>
      </c>
      <c r="V39" s="4">
        <v>5.9999993039524711</v>
      </c>
      <c r="W39">
        <v>493.91009127076984</v>
      </c>
      <c r="X39">
        <v>1.042</v>
      </c>
      <c r="Y39">
        <v>1.4550000000000001</v>
      </c>
      <c r="Z39">
        <v>10</v>
      </c>
      <c r="AA39">
        <v>5</v>
      </c>
      <c r="AB39">
        <v>5000</v>
      </c>
      <c r="AC39" s="2">
        <v>1.5384615384615385</v>
      </c>
      <c r="AD39" s="2">
        <v>8.4068936527952921E-3</v>
      </c>
      <c r="AE39" s="2">
        <v>1</v>
      </c>
      <c r="AF39" s="6">
        <v>98.61231881510021</v>
      </c>
    </row>
    <row r="40" spans="1:32" ht="15.5" x14ac:dyDescent="0.35">
      <c r="A40" s="2">
        <v>0.98442642112720302</v>
      </c>
      <c r="B40" s="2">
        <v>9.7000000000000003E-3</v>
      </c>
      <c r="C40" s="2">
        <v>5.8226325728105138E-3</v>
      </c>
      <c r="D40" s="2">
        <v>1.3050728180437359E-4</v>
      </c>
      <c r="E40" s="2">
        <v>0</v>
      </c>
      <c r="F40" s="2">
        <v>0</v>
      </c>
      <c r="G40" s="2">
        <f t="shared" si="0"/>
        <v>0.9016310404214366</v>
      </c>
      <c r="H40" s="2">
        <f t="shared" si="1"/>
        <v>1.722216594063418E-3</v>
      </c>
      <c r="I40" s="2">
        <f t="shared" si="2"/>
        <v>5.166649782190255E-3</v>
      </c>
      <c r="J40" s="2">
        <f t="shared" si="3"/>
        <v>9.1480093202309806E-2</v>
      </c>
      <c r="K40" s="2">
        <f t="shared" si="4"/>
        <v>0.9016310404214366</v>
      </c>
      <c r="L40" s="2">
        <f t="shared" si="5"/>
        <v>0.99386379639875266</v>
      </c>
      <c r="M40" s="2">
        <f t="shared" si="6"/>
        <v>5.029675082989639E-4</v>
      </c>
      <c r="N40" s="2">
        <f t="shared" si="7"/>
        <v>5.6332360929483953E-3</v>
      </c>
      <c r="O40" s="2">
        <v>0</v>
      </c>
      <c r="P40" s="2">
        <v>0</v>
      </c>
      <c r="Q40" s="2">
        <v>0</v>
      </c>
      <c r="R40" s="2">
        <v>0</v>
      </c>
      <c r="S40" s="3">
        <v>1724.02</v>
      </c>
      <c r="T40" s="3">
        <v>218.81480917386946</v>
      </c>
      <c r="U40" s="3">
        <v>130.81271387706479</v>
      </c>
      <c r="V40" s="4">
        <v>5.9999993039524711</v>
      </c>
      <c r="W40">
        <v>493.91009127076984</v>
      </c>
      <c r="X40">
        <v>1.042</v>
      </c>
      <c r="Y40">
        <v>1.4550000000000001</v>
      </c>
      <c r="Z40">
        <v>15</v>
      </c>
      <c r="AA40">
        <v>5</v>
      </c>
      <c r="AB40">
        <v>500</v>
      </c>
      <c r="AC40" s="2">
        <v>1.5384615384615385</v>
      </c>
      <c r="AD40" s="2">
        <v>8.4068936527952921E-3</v>
      </c>
      <c r="AE40" s="2">
        <v>1</v>
      </c>
      <c r="AF40" s="6">
        <v>84.766032544905684</v>
      </c>
    </row>
    <row r="41" spans="1:32" ht="15.5" x14ac:dyDescent="0.35">
      <c r="A41" s="2">
        <v>0.98442642112720302</v>
      </c>
      <c r="B41" s="2">
        <v>9.7000000000000003E-3</v>
      </c>
      <c r="C41" s="2">
        <v>5.8226325728105138E-3</v>
      </c>
      <c r="D41" s="2">
        <v>1.3050728180437359E-4</v>
      </c>
      <c r="E41" s="2">
        <v>0</v>
      </c>
      <c r="F41" s="2">
        <v>0</v>
      </c>
      <c r="G41" s="2">
        <f t="shared" si="0"/>
        <v>0.9016310404214366</v>
      </c>
      <c r="H41" s="2">
        <f t="shared" si="1"/>
        <v>1.722216594063418E-3</v>
      </c>
      <c r="I41" s="2">
        <f t="shared" si="2"/>
        <v>5.166649782190255E-3</v>
      </c>
      <c r="J41" s="2">
        <f t="shared" si="3"/>
        <v>9.1480093202309806E-2</v>
      </c>
      <c r="K41" s="2">
        <f t="shared" si="4"/>
        <v>0.9016310404214366</v>
      </c>
      <c r="L41" s="2">
        <f t="shared" si="5"/>
        <v>0.99386379639875266</v>
      </c>
      <c r="M41" s="2">
        <f t="shared" si="6"/>
        <v>5.029675082989639E-4</v>
      </c>
      <c r="N41" s="2">
        <f t="shared" si="7"/>
        <v>5.6332360929483953E-3</v>
      </c>
      <c r="O41" s="2">
        <v>0</v>
      </c>
      <c r="P41" s="2">
        <v>0</v>
      </c>
      <c r="Q41" s="2">
        <v>0</v>
      </c>
      <c r="R41" s="2">
        <v>0</v>
      </c>
      <c r="S41" s="3">
        <v>1724.02</v>
      </c>
      <c r="T41" s="3">
        <v>218.81480917386946</v>
      </c>
      <c r="U41" s="3">
        <v>130.81271387706479</v>
      </c>
      <c r="V41" s="4">
        <v>5.9999993039524711</v>
      </c>
      <c r="W41">
        <v>493.91009127076984</v>
      </c>
      <c r="X41">
        <v>1.042</v>
      </c>
      <c r="Y41">
        <v>1.4550000000000001</v>
      </c>
      <c r="Z41">
        <v>15</v>
      </c>
      <c r="AA41">
        <v>5</v>
      </c>
      <c r="AB41">
        <v>750</v>
      </c>
      <c r="AC41" s="2">
        <v>1.5384615384615385</v>
      </c>
      <c r="AD41" s="2">
        <v>8.4068936527952921E-3</v>
      </c>
      <c r="AE41" s="2">
        <v>1</v>
      </c>
      <c r="AF41" s="6">
        <v>94.092642290146756</v>
      </c>
    </row>
    <row r="42" spans="1:32" ht="15.5" x14ac:dyDescent="0.35">
      <c r="A42" s="2">
        <v>0.98442642112720302</v>
      </c>
      <c r="B42" s="2">
        <v>9.7000000000000003E-3</v>
      </c>
      <c r="C42" s="2">
        <v>5.8226325728105138E-3</v>
      </c>
      <c r="D42" s="2">
        <v>1.3050728180437359E-4</v>
      </c>
      <c r="E42" s="2">
        <v>0</v>
      </c>
      <c r="F42" s="2">
        <v>0</v>
      </c>
      <c r="G42" s="2">
        <f t="shared" si="0"/>
        <v>0.9016310404214366</v>
      </c>
      <c r="H42" s="2">
        <f t="shared" si="1"/>
        <v>1.722216594063418E-3</v>
      </c>
      <c r="I42" s="2">
        <f t="shared" si="2"/>
        <v>5.166649782190255E-3</v>
      </c>
      <c r="J42" s="2">
        <f t="shared" si="3"/>
        <v>9.1480093202309806E-2</v>
      </c>
      <c r="K42" s="2">
        <f t="shared" si="4"/>
        <v>0.9016310404214366</v>
      </c>
      <c r="L42" s="2">
        <f t="shared" si="5"/>
        <v>0.99386379639875266</v>
      </c>
      <c r="M42" s="2">
        <f t="shared" si="6"/>
        <v>5.029675082989639E-4</v>
      </c>
      <c r="N42" s="2">
        <f t="shared" si="7"/>
        <v>5.6332360929483953E-3</v>
      </c>
      <c r="O42" s="2">
        <v>0</v>
      </c>
      <c r="P42" s="2">
        <v>0</v>
      </c>
      <c r="Q42" s="2">
        <v>0</v>
      </c>
      <c r="R42" s="2">
        <v>0</v>
      </c>
      <c r="S42" s="3">
        <v>1724.02</v>
      </c>
      <c r="T42" s="3">
        <v>218.81480917386946</v>
      </c>
      <c r="U42" s="3">
        <v>130.81271387706479</v>
      </c>
      <c r="V42" s="4">
        <v>5.9999993039524711</v>
      </c>
      <c r="W42">
        <v>493.91009127076984</v>
      </c>
      <c r="X42">
        <v>1.042</v>
      </c>
      <c r="Y42">
        <v>1.4550000000000001</v>
      </c>
      <c r="Z42">
        <v>15</v>
      </c>
      <c r="AA42">
        <v>5</v>
      </c>
      <c r="AB42">
        <v>1000</v>
      </c>
      <c r="AC42" s="2">
        <v>1.5384615384615385</v>
      </c>
      <c r="AD42" s="2">
        <v>8.4068936527952921E-3</v>
      </c>
      <c r="AE42" s="2">
        <v>1</v>
      </c>
      <c r="AF42" s="6">
        <v>96.997452506608241</v>
      </c>
    </row>
    <row r="43" spans="1:32" ht="15.5" x14ac:dyDescent="0.35">
      <c r="A43" s="2">
        <v>0.98442642112720302</v>
      </c>
      <c r="B43" s="2">
        <v>9.7000000000000003E-3</v>
      </c>
      <c r="C43" s="2">
        <v>5.8226325728105138E-3</v>
      </c>
      <c r="D43" s="2">
        <v>1.3050728180437359E-4</v>
      </c>
      <c r="E43" s="2">
        <v>0</v>
      </c>
      <c r="F43" s="2">
        <v>0</v>
      </c>
      <c r="G43" s="2">
        <f t="shared" si="0"/>
        <v>0.9016310404214366</v>
      </c>
      <c r="H43" s="2">
        <f t="shared" si="1"/>
        <v>1.722216594063418E-3</v>
      </c>
      <c r="I43" s="2">
        <f t="shared" si="2"/>
        <v>5.166649782190255E-3</v>
      </c>
      <c r="J43" s="2">
        <f t="shared" si="3"/>
        <v>9.1480093202309806E-2</v>
      </c>
      <c r="K43" s="2">
        <f t="shared" si="4"/>
        <v>0.9016310404214366</v>
      </c>
      <c r="L43" s="2">
        <f t="shared" si="5"/>
        <v>0.99386379639875266</v>
      </c>
      <c r="M43" s="2">
        <f t="shared" si="6"/>
        <v>5.029675082989639E-4</v>
      </c>
      <c r="N43" s="2">
        <f t="shared" si="7"/>
        <v>5.6332360929483953E-3</v>
      </c>
      <c r="O43" s="2">
        <v>0</v>
      </c>
      <c r="P43" s="2">
        <v>0</v>
      </c>
      <c r="Q43" s="2">
        <v>0</v>
      </c>
      <c r="R43" s="2">
        <v>0</v>
      </c>
      <c r="S43" s="3">
        <v>1724.02</v>
      </c>
      <c r="T43" s="3">
        <v>218.81480917386946</v>
      </c>
      <c r="U43" s="3">
        <v>130.81271387706479</v>
      </c>
      <c r="V43" s="4">
        <v>5.9999993039524711</v>
      </c>
      <c r="W43">
        <v>493.91009127076984</v>
      </c>
      <c r="X43">
        <v>1.042</v>
      </c>
      <c r="Y43">
        <v>1.4550000000000001</v>
      </c>
      <c r="Z43">
        <v>15</v>
      </c>
      <c r="AA43">
        <v>5</v>
      </c>
      <c r="AB43">
        <v>1250</v>
      </c>
      <c r="AC43" s="2">
        <v>1.5384615384615385</v>
      </c>
      <c r="AD43" s="2">
        <v>8.4068936527952921E-3</v>
      </c>
      <c r="AE43" s="2">
        <v>1</v>
      </c>
      <c r="AF43" s="6">
        <v>97.86099929091327</v>
      </c>
    </row>
    <row r="44" spans="1:32" ht="15.5" x14ac:dyDescent="0.35">
      <c r="A44" s="2">
        <v>0.98442642112720302</v>
      </c>
      <c r="B44" s="2">
        <v>9.7000000000000003E-3</v>
      </c>
      <c r="C44" s="2">
        <v>5.8226325728105138E-3</v>
      </c>
      <c r="D44" s="2">
        <v>1.3050728180437359E-4</v>
      </c>
      <c r="E44" s="2">
        <v>0</v>
      </c>
      <c r="F44" s="2">
        <v>0</v>
      </c>
      <c r="G44" s="2">
        <f t="shared" si="0"/>
        <v>0.9016310404214366</v>
      </c>
      <c r="H44" s="2">
        <f t="shared" si="1"/>
        <v>1.722216594063418E-3</v>
      </c>
      <c r="I44" s="2">
        <f t="shared" si="2"/>
        <v>5.166649782190255E-3</v>
      </c>
      <c r="J44" s="2">
        <f t="shared" si="3"/>
        <v>9.1480093202309806E-2</v>
      </c>
      <c r="K44" s="2">
        <f t="shared" si="4"/>
        <v>0.9016310404214366</v>
      </c>
      <c r="L44" s="2">
        <f t="shared" si="5"/>
        <v>0.99386379639875266</v>
      </c>
      <c r="M44" s="2">
        <f t="shared" si="6"/>
        <v>5.029675082989639E-4</v>
      </c>
      <c r="N44" s="2">
        <f t="shared" si="7"/>
        <v>5.6332360929483953E-3</v>
      </c>
      <c r="O44" s="2">
        <v>0</v>
      </c>
      <c r="P44" s="2">
        <v>0</v>
      </c>
      <c r="Q44" s="2">
        <v>0</v>
      </c>
      <c r="R44" s="2">
        <v>0</v>
      </c>
      <c r="S44" s="3">
        <v>1724.02</v>
      </c>
      <c r="T44" s="3">
        <v>218.81480917386946</v>
      </c>
      <c r="U44" s="3">
        <v>130.81271387706479</v>
      </c>
      <c r="V44" s="4">
        <v>5.9999993039524711</v>
      </c>
      <c r="W44">
        <v>493.91009127076984</v>
      </c>
      <c r="X44">
        <v>1.042</v>
      </c>
      <c r="Y44">
        <v>1.4550000000000001</v>
      </c>
      <c r="Z44">
        <v>15</v>
      </c>
      <c r="AA44">
        <v>5</v>
      </c>
      <c r="AB44">
        <v>1500</v>
      </c>
      <c r="AC44" s="2">
        <v>1.5384615384615385</v>
      </c>
      <c r="AD44" s="2">
        <v>8.4068936527952921E-3</v>
      </c>
      <c r="AE44" s="2">
        <v>1</v>
      </c>
      <c r="AF44" s="6">
        <v>98.125839324449146</v>
      </c>
    </row>
    <row r="45" spans="1:32" ht="15.5" x14ac:dyDescent="0.35">
      <c r="A45" s="2">
        <v>0.98442642112720302</v>
      </c>
      <c r="B45" s="2">
        <v>9.7000000000000003E-3</v>
      </c>
      <c r="C45" s="2">
        <v>5.8226325728105138E-3</v>
      </c>
      <c r="D45" s="2">
        <v>1.3050728180437359E-4</v>
      </c>
      <c r="E45" s="2">
        <v>0</v>
      </c>
      <c r="F45" s="2">
        <v>0</v>
      </c>
      <c r="G45" s="2">
        <f t="shared" si="0"/>
        <v>0.9016310404214366</v>
      </c>
      <c r="H45" s="2">
        <f t="shared" si="1"/>
        <v>1.722216594063418E-3</v>
      </c>
      <c r="I45" s="2">
        <f t="shared" si="2"/>
        <v>5.166649782190255E-3</v>
      </c>
      <c r="J45" s="2">
        <f t="shared" si="3"/>
        <v>9.1480093202309806E-2</v>
      </c>
      <c r="K45" s="2">
        <f t="shared" si="4"/>
        <v>0.9016310404214366</v>
      </c>
      <c r="L45" s="2">
        <f t="shared" si="5"/>
        <v>0.99386379639875266</v>
      </c>
      <c r="M45" s="2">
        <f t="shared" si="6"/>
        <v>5.029675082989639E-4</v>
      </c>
      <c r="N45" s="2">
        <f t="shared" si="7"/>
        <v>5.6332360929483953E-3</v>
      </c>
      <c r="O45" s="2">
        <v>0</v>
      </c>
      <c r="P45" s="2">
        <v>0</v>
      </c>
      <c r="Q45" s="2">
        <v>0</v>
      </c>
      <c r="R45" s="2">
        <v>0</v>
      </c>
      <c r="S45" s="3">
        <v>1724.02</v>
      </c>
      <c r="T45" s="3">
        <v>218.81480917386946</v>
      </c>
      <c r="U45" s="3">
        <v>130.81271387706479</v>
      </c>
      <c r="V45" s="4">
        <v>5.9999993039524711</v>
      </c>
      <c r="W45">
        <v>493.91009127076984</v>
      </c>
      <c r="X45">
        <v>1.042</v>
      </c>
      <c r="Y45">
        <v>1.4550000000000001</v>
      </c>
      <c r="Z45">
        <v>15</v>
      </c>
      <c r="AA45">
        <v>5</v>
      </c>
      <c r="AB45">
        <v>1750</v>
      </c>
      <c r="AC45" s="2">
        <v>1.5384615384615385</v>
      </c>
      <c r="AD45" s="2">
        <v>8.4068936527952921E-3</v>
      </c>
      <c r="AE45" s="2">
        <v>1</v>
      </c>
      <c r="AF45" s="6">
        <v>98.222118579955023</v>
      </c>
    </row>
    <row r="46" spans="1:32" ht="15.5" x14ac:dyDescent="0.35">
      <c r="A46" s="2">
        <v>0.98442642112720302</v>
      </c>
      <c r="B46" s="2">
        <v>9.7000000000000003E-3</v>
      </c>
      <c r="C46" s="2">
        <v>5.8226325728105138E-3</v>
      </c>
      <c r="D46" s="2">
        <v>1.3050728180437359E-4</v>
      </c>
      <c r="E46" s="2">
        <v>0</v>
      </c>
      <c r="F46" s="2">
        <v>0</v>
      </c>
      <c r="G46" s="2">
        <f t="shared" si="0"/>
        <v>0.9016310404214366</v>
      </c>
      <c r="H46" s="2">
        <f t="shared" si="1"/>
        <v>1.722216594063418E-3</v>
      </c>
      <c r="I46" s="2">
        <f t="shared" si="2"/>
        <v>5.166649782190255E-3</v>
      </c>
      <c r="J46" s="2">
        <f t="shared" si="3"/>
        <v>9.1480093202309806E-2</v>
      </c>
      <c r="K46" s="2">
        <f t="shared" si="4"/>
        <v>0.9016310404214366</v>
      </c>
      <c r="L46" s="2">
        <f t="shared" si="5"/>
        <v>0.99386379639875266</v>
      </c>
      <c r="M46" s="2">
        <f t="shared" si="6"/>
        <v>5.029675082989639E-4</v>
      </c>
      <c r="N46" s="2">
        <f t="shared" si="7"/>
        <v>5.6332360929483953E-3</v>
      </c>
      <c r="O46" s="2">
        <v>0</v>
      </c>
      <c r="P46" s="2">
        <v>0</v>
      </c>
      <c r="Q46" s="2">
        <v>0</v>
      </c>
      <c r="R46" s="2">
        <v>0</v>
      </c>
      <c r="S46" s="3">
        <v>1724.02</v>
      </c>
      <c r="T46" s="3">
        <v>218.81480917386946</v>
      </c>
      <c r="U46" s="3">
        <v>130.81271387706479</v>
      </c>
      <c r="V46" s="4">
        <v>5.9999993039524711</v>
      </c>
      <c r="W46">
        <v>493.91009127076984</v>
      </c>
      <c r="X46">
        <v>1.042</v>
      </c>
      <c r="Y46">
        <v>1.4550000000000001</v>
      </c>
      <c r="Z46">
        <v>15</v>
      </c>
      <c r="AA46">
        <v>5</v>
      </c>
      <c r="AB46">
        <v>2000</v>
      </c>
      <c r="AC46" s="2">
        <v>1.5384615384615385</v>
      </c>
      <c r="AD46" s="2">
        <v>8.4068936527952921E-3</v>
      </c>
      <c r="AE46" s="2">
        <v>1</v>
      </c>
      <c r="AF46" s="6">
        <v>98.271975215629453</v>
      </c>
    </row>
    <row r="47" spans="1:32" ht="15.5" x14ac:dyDescent="0.35">
      <c r="A47" s="2">
        <v>0.98442642112720302</v>
      </c>
      <c r="B47" s="2">
        <v>9.7000000000000003E-3</v>
      </c>
      <c r="C47" s="2">
        <v>5.8226325728105138E-3</v>
      </c>
      <c r="D47" s="2">
        <v>1.3050728180437359E-4</v>
      </c>
      <c r="E47" s="2">
        <v>0</v>
      </c>
      <c r="F47" s="2">
        <v>0</v>
      </c>
      <c r="G47" s="2">
        <f t="shared" si="0"/>
        <v>0.9016310404214366</v>
      </c>
      <c r="H47" s="2">
        <f t="shared" si="1"/>
        <v>1.722216594063418E-3</v>
      </c>
      <c r="I47" s="2">
        <f t="shared" si="2"/>
        <v>5.166649782190255E-3</v>
      </c>
      <c r="J47" s="2">
        <f t="shared" si="3"/>
        <v>9.1480093202309806E-2</v>
      </c>
      <c r="K47" s="2">
        <f t="shared" si="4"/>
        <v>0.9016310404214366</v>
      </c>
      <c r="L47" s="2">
        <f t="shared" si="5"/>
        <v>0.99386379639875266</v>
      </c>
      <c r="M47" s="2">
        <f t="shared" si="6"/>
        <v>5.029675082989639E-4</v>
      </c>
      <c r="N47" s="2">
        <f t="shared" si="7"/>
        <v>5.6332360929483953E-3</v>
      </c>
      <c r="O47" s="2">
        <v>0</v>
      </c>
      <c r="P47" s="2">
        <v>0</v>
      </c>
      <c r="Q47" s="2">
        <v>0</v>
      </c>
      <c r="R47" s="2">
        <v>0</v>
      </c>
      <c r="S47" s="3">
        <v>1724.02</v>
      </c>
      <c r="T47" s="3">
        <v>218.81480917386946</v>
      </c>
      <c r="U47" s="3">
        <v>130.81271387706479</v>
      </c>
      <c r="V47" s="4">
        <v>5.9999993039524711</v>
      </c>
      <c r="W47">
        <v>493.91009127076984</v>
      </c>
      <c r="X47">
        <v>1.042</v>
      </c>
      <c r="Y47">
        <v>1.4550000000000001</v>
      </c>
      <c r="Z47">
        <v>15</v>
      </c>
      <c r="AA47">
        <v>5</v>
      </c>
      <c r="AB47">
        <v>2250</v>
      </c>
      <c r="AC47" s="2">
        <v>1.5384615384615385</v>
      </c>
      <c r="AD47" s="2">
        <v>8.4068936527952921E-3</v>
      </c>
      <c r="AE47" s="2">
        <v>1</v>
      </c>
      <c r="AF47" s="6">
        <v>98.30896391319375</v>
      </c>
    </row>
    <row r="48" spans="1:32" ht="15.5" x14ac:dyDescent="0.35">
      <c r="A48" s="2">
        <v>0.98442642112720302</v>
      </c>
      <c r="B48" s="2">
        <v>9.7000000000000003E-3</v>
      </c>
      <c r="C48" s="2">
        <v>5.8226325728105138E-3</v>
      </c>
      <c r="D48" s="2">
        <v>1.3050728180437359E-4</v>
      </c>
      <c r="E48" s="2">
        <v>0</v>
      </c>
      <c r="F48" s="2">
        <v>0</v>
      </c>
      <c r="G48" s="2">
        <f t="shared" si="0"/>
        <v>0.9016310404214366</v>
      </c>
      <c r="H48" s="2">
        <f t="shared" si="1"/>
        <v>1.722216594063418E-3</v>
      </c>
      <c r="I48" s="2">
        <f t="shared" si="2"/>
        <v>5.166649782190255E-3</v>
      </c>
      <c r="J48" s="2">
        <f t="shared" si="3"/>
        <v>9.1480093202309806E-2</v>
      </c>
      <c r="K48" s="2">
        <f t="shared" si="4"/>
        <v>0.9016310404214366</v>
      </c>
      <c r="L48" s="2">
        <f t="shared" si="5"/>
        <v>0.99386379639875266</v>
      </c>
      <c r="M48" s="2">
        <f t="shared" si="6"/>
        <v>5.029675082989639E-4</v>
      </c>
      <c r="N48" s="2">
        <f t="shared" si="7"/>
        <v>5.6332360929483953E-3</v>
      </c>
      <c r="O48" s="2">
        <v>0</v>
      </c>
      <c r="P48" s="2">
        <v>0</v>
      </c>
      <c r="Q48" s="2">
        <v>0</v>
      </c>
      <c r="R48" s="2">
        <v>0</v>
      </c>
      <c r="S48" s="3">
        <v>1724.02</v>
      </c>
      <c r="T48" s="3">
        <v>218.81480917386946</v>
      </c>
      <c r="U48" s="3">
        <v>130.81271387706479</v>
      </c>
      <c r="V48" s="4">
        <v>5.9999993039524711</v>
      </c>
      <c r="W48">
        <v>493.91009127076984</v>
      </c>
      <c r="X48">
        <v>1.042</v>
      </c>
      <c r="Y48">
        <v>1.4550000000000001</v>
      </c>
      <c r="Z48">
        <v>15</v>
      </c>
      <c r="AA48">
        <v>5</v>
      </c>
      <c r="AB48">
        <v>2500</v>
      </c>
      <c r="AC48" s="2">
        <v>1.5384615384615385</v>
      </c>
      <c r="AD48" s="2">
        <v>8.4068936527952921E-3</v>
      </c>
      <c r="AE48" s="2">
        <v>1</v>
      </c>
      <c r="AF48" s="6">
        <v>98.342051094319842</v>
      </c>
    </row>
    <row r="49" spans="1:32" ht="15.5" x14ac:dyDescent="0.35">
      <c r="A49" s="2">
        <v>0.98442642112720302</v>
      </c>
      <c r="B49" s="2">
        <v>9.7000000000000003E-3</v>
      </c>
      <c r="C49" s="2">
        <v>5.8226325728105138E-3</v>
      </c>
      <c r="D49" s="2">
        <v>1.3050728180437359E-4</v>
      </c>
      <c r="E49" s="2">
        <v>0</v>
      </c>
      <c r="F49" s="2">
        <v>0</v>
      </c>
      <c r="G49" s="2">
        <f t="shared" si="0"/>
        <v>0.9016310404214366</v>
      </c>
      <c r="H49" s="2">
        <f t="shared" si="1"/>
        <v>1.722216594063418E-3</v>
      </c>
      <c r="I49" s="2">
        <f t="shared" si="2"/>
        <v>5.166649782190255E-3</v>
      </c>
      <c r="J49" s="2">
        <f t="shared" si="3"/>
        <v>9.1480093202309806E-2</v>
      </c>
      <c r="K49" s="2">
        <f t="shared" si="4"/>
        <v>0.9016310404214366</v>
      </c>
      <c r="L49" s="2">
        <f t="shared" si="5"/>
        <v>0.99386379639875266</v>
      </c>
      <c r="M49" s="2">
        <f t="shared" si="6"/>
        <v>5.029675082989639E-4</v>
      </c>
      <c r="N49" s="2">
        <f t="shared" si="7"/>
        <v>5.6332360929483953E-3</v>
      </c>
      <c r="O49" s="2">
        <v>0</v>
      </c>
      <c r="P49" s="2">
        <v>0</v>
      </c>
      <c r="Q49" s="2">
        <v>0</v>
      </c>
      <c r="R49" s="2">
        <v>0</v>
      </c>
      <c r="S49" s="3">
        <v>1724.02</v>
      </c>
      <c r="T49" s="3">
        <v>218.81480917386946</v>
      </c>
      <c r="U49" s="3">
        <v>130.81271387706479</v>
      </c>
      <c r="V49" s="4">
        <v>5.9999993039524711</v>
      </c>
      <c r="W49">
        <v>493.91009127076984</v>
      </c>
      <c r="X49">
        <v>1.042</v>
      </c>
      <c r="Y49">
        <v>1.4550000000000001</v>
      </c>
      <c r="Z49">
        <v>15</v>
      </c>
      <c r="AA49">
        <v>5</v>
      </c>
      <c r="AB49">
        <v>2750</v>
      </c>
      <c r="AC49" s="2">
        <v>1.5384615384615385</v>
      </c>
      <c r="AD49" s="2">
        <v>8.4068936527952921E-3</v>
      </c>
      <c r="AE49" s="2">
        <v>1</v>
      </c>
      <c r="AF49" s="6">
        <v>98.373579309223672</v>
      </c>
    </row>
    <row r="50" spans="1:32" ht="15.5" x14ac:dyDescent="0.35">
      <c r="A50" s="2">
        <v>0.98442642112720302</v>
      </c>
      <c r="B50" s="2">
        <v>9.7000000000000003E-3</v>
      </c>
      <c r="C50" s="2">
        <v>5.8226325728105138E-3</v>
      </c>
      <c r="D50" s="2">
        <v>1.3050728180437359E-4</v>
      </c>
      <c r="E50" s="2">
        <v>0</v>
      </c>
      <c r="F50" s="2">
        <v>0</v>
      </c>
      <c r="G50" s="2">
        <f t="shared" si="0"/>
        <v>0.9016310404214366</v>
      </c>
      <c r="H50" s="2">
        <f t="shared" si="1"/>
        <v>1.722216594063418E-3</v>
      </c>
      <c r="I50" s="2">
        <f t="shared" si="2"/>
        <v>5.166649782190255E-3</v>
      </c>
      <c r="J50" s="2">
        <f t="shared" si="3"/>
        <v>9.1480093202309806E-2</v>
      </c>
      <c r="K50" s="2">
        <f t="shared" si="4"/>
        <v>0.9016310404214366</v>
      </c>
      <c r="L50" s="2">
        <f t="shared" si="5"/>
        <v>0.99386379639875266</v>
      </c>
      <c r="M50" s="2">
        <f t="shared" si="6"/>
        <v>5.029675082989639E-4</v>
      </c>
      <c r="N50" s="2">
        <f t="shared" si="7"/>
        <v>5.6332360929483953E-3</v>
      </c>
      <c r="O50" s="2">
        <v>0</v>
      </c>
      <c r="P50" s="2">
        <v>0</v>
      </c>
      <c r="Q50" s="2">
        <v>0</v>
      </c>
      <c r="R50" s="2">
        <v>0</v>
      </c>
      <c r="S50" s="3">
        <v>1724.02</v>
      </c>
      <c r="T50" s="3">
        <v>218.81480917386946</v>
      </c>
      <c r="U50" s="3">
        <v>130.81271387706479</v>
      </c>
      <c r="V50" s="4">
        <v>5.9999993039524711</v>
      </c>
      <c r="W50">
        <v>493.91009127076984</v>
      </c>
      <c r="X50">
        <v>1.042</v>
      </c>
      <c r="Y50">
        <v>1.4550000000000001</v>
      </c>
      <c r="Z50">
        <v>15</v>
      </c>
      <c r="AA50">
        <v>5</v>
      </c>
      <c r="AB50">
        <v>3000</v>
      </c>
      <c r="AC50" s="2">
        <v>1.5384615384615385</v>
      </c>
      <c r="AD50" s="2">
        <v>8.4068936527952921E-3</v>
      </c>
      <c r="AE50" s="2">
        <v>1</v>
      </c>
      <c r="AF50" s="6">
        <v>98.404159273932336</v>
      </c>
    </row>
    <row r="51" spans="1:32" ht="15.5" x14ac:dyDescent="0.35">
      <c r="A51" s="2">
        <v>0.98442642112720302</v>
      </c>
      <c r="B51" s="2">
        <v>9.7000000000000003E-3</v>
      </c>
      <c r="C51" s="2">
        <v>5.8226325728105138E-3</v>
      </c>
      <c r="D51" s="2">
        <v>1.3050728180437359E-4</v>
      </c>
      <c r="E51" s="2">
        <v>0</v>
      </c>
      <c r="F51" s="2">
        <v>0</v>
      </c>
      <c r="G51" s="2">
        <f t="shared" si="0"/>
        <v>0.9016310404214366</v>
      </c>
      <c r="H51" s="2">
        <f t="shared" si="1"/>
        <v>1.722216594063418E-3</v>
      </c>
      <c r="I51" s="2">
        <f t="shared" si="2"/>
        <v>5.166649782190255E-3</v>
      </c>
      <c r="J51" s="2">
        <f t="shared" si="3"/>
        <v>9.1480093202309806E-2</v>
      </c>
      <c r="K51" s="2">
        <f t="shared" si="4"/>
        <v>0.9016310404214366</v>
      </c>
      <c r="L51" s="2">
        <f t="shared" si="5"/>
        <v>0.99386379639875266</v>
      </c>
      <c r="M51" s="2">
        <f t="shared" si="6"/>
        <v>5.029675082989639E-4</v>
      </c>
      <c r="N51" s="2">
        <f t="shared" si="7"/>
        <v>5.6332360929483953E-3</v>
      </c>
      <c r="O51" s="2">
        <v>0</v>
      </c>
      <c r="P51" s="2">
        <v>0</v>
      </c>
      <c r="Q51" s="2">
        <v>0</v>
      </c>
      <c r="R51" s="2">
        <v>0</v>
      </c>
      <c r="S51" s="3">
        <v>1724.02</v>
      </c>
      <c r="T51" s="3">
        <v>218.81480917386946</v>
      </c>
      <c r="U51" s="3">
        <v>130.81271387706479</v>
      </c>
      <c r="V51" s="4">
        <v>5.9999993039524711</v>
      </c>
      <c r="W51">
        <v>493.91009127076984</v>
      </c>
      <c r="X51">
        <v>1.042</v>
      </c>
      <c r="Y51">
        <v>1.4550000000000001</v>
      </c>
      <c r="Z51">
        <v>15</v>
      </c>
      <c r="AA51">
        <v>5</v>
      </c>
      <c r="AB51">
        <v>3250</v>
      </c>
      <c r="AC51" s="2">
        <v>1.5384615384615385</v>
      </c>
      <c r="AD51" s="2">
        <v>8.4068936527952921E-3</v>
      </c>
      <c r="AE51" s="2">
        <v>1</v>
      </c>
      <c r="AF51" s="6">
        <v>98.43396007098238</v>
      </c>
    </row>
    <row r="52" spans="1:32" ht="15.5" x14ac:dyDescent="0.35">
      <c r="A52" s="2">
        <v>0.98442642112720302</v>
      </c>
      <c r="B52" s="2">
        <v>9.7000000000000003E-3</v>
      </c>
      <c r="C52" s="2">
        <v>5.8226325728105138E-3</v>
      </c>
      <c r="D52" s="2">
        <v>1.3050728180437359E-4</v>
      </c>
      <c r="E52" s="2">
        <v>0</v>
      </c>
      <c r="F52" s="2">
        <v>0</v>
      </c>
      <c r="G52" s="2">
        <f t="shared" si="0"/>
        <v>0.9016310404214366</v>
      </c>
      <c r="H52" s="2">
        <f t="shared" si="1"/>
        <v>1.722216594063418E-3</v>
      </c>
      <c r="I52" s="2">
        <f t="shared" si="2"/>
        <v>5.166649782190255E-3</v>
      </c>
      <c r="J52" s="2">
        <f t="shared" si="3"/>
        <v>9.1480093202309806E-2</v>
      </c>
      <c r="K52" s="2">
        <f t="shared" si="4"/>
        <v>0.9016310404214366</v>
      </c>
      <c r="L52" s="2">
        <f t="shared" si="5"/>
        <v>0.99386379639875266</v>
      </c>
      <c r="M52" s="2">
        <f t="shared" si="6"/>
        <v>5.029675082989639E-4</v>
      </c>
      <c r="N52" s="2">
        <f t="shared" si="7"/>
        <v>5.6332360929483953E-3</v>
      </c>
      <c r="O52" s="2">
        <v>0</v>
      </c>
      <c r="P52" s="2">
        <v>0</v>
      </c>
      <c r="Q52" s="2">
        <v>0</v>
      </c>
      <c r="R52" s="2">
        <v>0</v>
      </c>
      <c r="S52" s="3">
        <v>1724.02</v>
      </c>
      <c r="T52" s="3">
        <v>218.81480917386946</v>
      </c>
      <c r="U52" s="3">
        <v>130.81271387706479</v>
      </c>
      <c r="V52" s="4">
        <v>5.9999993039524711</v>
      </c>
      <c r="W52">
        <v>493.91009127076984</v>
      </c>
      <c r="X52">
        <v>1.042</v>
      </c>
      <c r="Y52">
        <v>1.4550000000000001</v>
      </c>
      <c r="Z52">
        <v>15</v>
      </c>
      <c r="AA52">
        <v>5</v>
      </c>
      <c r="AB52">
        <v>3500</v>
      </c>
      <c r="AC52" s="2">
        <v>1.5384615384615385</v>
      </c>
      <c r="AD52" s="2">
        <v>8.4068936527952921E-3</v>
      </c>
      <c r="AE52" s="2">
        <v>1</v>
      </c>
      <c r="AF52" s="6">
        <v>98.463042898157454</v>
      </c>
    </row>
    <row r="53" spans="1:32" ht="15.5" x14ac:dyDescent="0.35">
      <c r="A53" s="2">
        <v>0.98442642112720302</v>
      </c>
      <c r="B53" s="2">
        <v>9.7000000000000003E-3</v>
      </c>
      <c r="C53" s="2">
        <v>5.8226325728105138E-3</v>
      </c>
      <c r="D53" s="2">
        <v>1.3050728180437359E-4</v>
      </c>
      <c r="E53" s="2">
        <v>0</v>
      </c>
      <c r="F53" s="2">
        <v>0</v>
      </c>
      <c r="G53" s="2">
        <f t="shared" si="0"/>
        <v>0.9016310404214366</v>
      </c>
      <c r="H53" s="2">
        <f t="shared" si="1"/>
        <v>1.722216594063418E-3</v>
      </c>
      <c r="I53" s="2">
        <f t="shared" si="2"/>
        <v>5.166649782190255E-3</v>
      </c>
      <c r="J53" s="2">
        <f t="shared" si="3"/>
        <v>9.1480093202309806E-2</v>
      </c>
      <c r="K53" s="2">
        <f t="shared" si="4"/>
        <v>0.9016310404214366</v>
      </c>
      <c r="L53" s="2">
        <f t="shared" si="5"/>
        <v>0.99386379639875266</v>
      </c>
      <c r="M53" s="2">
        <f t="shared" si="6"/>
        <v>5.029675082989639E-4</v>
      </c>
      <c r="N53" s="2">
        <f t="shared" si="7"/>
        <v>5.6332360929483953E-3</v>
      </c>
      <c r="O53" s="2">
        <v>0</v>
      </c>
      <c r="P53" s="2">
        <v>0</v>
      </c>
      <c r="Q53" s="2">
        <v>0</v>
      </c>
      <c r="R53" s="2">
        <v>0</v>
      </c>
      <c r="S53" s="3">
        <v>1724.02</v>
      </c>
      <c r="T53" s="3">
        <v>218.81480917386946</v>
      </c>
      <c r="U53" s="3">
        <v>130.81271387706479</v>
      </c>
      <c r="V53" s="4">
        <v>5.9999993039524711</v>
      </c>
      <c r="W53">
        <v>493.91009127076984</v>
      </c>
      <c r="X53">
        <v>1.042</v>
      </c>
      <c r="Y53">
        <v>1.4550000000000001</v>
      </c>
      <c r="Z53">
        <v>15</v>
      </c>
      <c r="AA53">
        <v>5</v>
      </c>
      <c r="AB53">
        <v>3750</v>
      </c>
      <c r="AC53" s="2">
        <v>1.5384615384615385</v>
      </c>
      <c r="AD53" s="2">
        <v>8.4068936527952921E-3</v>
      </c>
      <c r="AE53" s="2">
        <v>1</v>
      </c>
      <c r="AF53" s="6">
        <v>98.491439931611922</v>
      </c>
    </row>
    <row r="54" spans="1:32" ht="15.5" x14ac:dyDescent="0.35">
      <c r="A54" s="2">
        <v>0.98442642112720302</v>
      </c>
      <c r="B54" s="2">
        <v>9.7000000000000003E-3</v>
      </c>
      <c r="C54" s="2">
        <v>5.8226325728105138E-3</v>
      </c>
      <c r="D54" s="2">
        <v>1.3050728180437359E-4</v>
      </c>
      <c r="E54" s="2">
        <v>0</v>
      </c>
      <c r="F54" s="2">
        <v>0</v>
      </c>
      <c r="G54" s="2">
        <f t="shared" si="0"/>
        <v>0.9016310404214366</v>
      </c>
      <c r="H54" s="2">
        <f t="shared" si="1"/>
        <v>1.722216594063418E-3</v>
      </c>
      <c r="I54" s="2">
        <f t="shared" si="2"/>
        <v>5.166649782190255E-3</v>
      </c>
      <c r="J54" s="2">
        <f t="shared" si="3"/>
        <v>9.1480093202309806E-2</v>
      </c>
      <c r="K54" s="2">
        <f t="shared" si="4"/>
        <v>0.9016310404214366</v>
      </c>
      <c r="L54" s="2">
        <f t="shared" si="5"/>
        <v>0.99386379639875266</v>
      </c>
      <c r="M54" s="2">
        <f t="shared" si="6"/>
        <v>5.029675082989639E-4</v>
      </c>
      <c r="N54" s="2">
        <f t="shared" si="7"/>
        <v>5.6332360929483953E-3</v>
      </c>
      <c r="O54" s="2">
        <v>0</v>
      </c>
      <c r="P54" s="2">
        <v>0</v>
      </c>
      <c r="Q54" s="2">
        <v>0</v>
      </c>
      <c r="R54" s="2">
        <v>0</v>
      </c>
      <c r="S54" s="3">
        <v>1724.02</v>
      </c>
      <c r="T54" s="3">
        <v>218.81480917386946</v>
      </c>
      <c r="U54" s="3">
        <v>130.81271387706479</v>
      </c>
      <c r="V54" s="4">
        <v>5.9999993039524711</v>
      </c>
      <c r="W54">
        <v>493.91009127076984</v>
      </c>
      <c r="X54">
        <v>1.042</v>
      </c>
      <c r="Y54">
        <v>1.4550000000000001</v>
      </c>
      <c r="Z54">
        <v>15</v>
      </c>
      <c r="AA54">
        <v>5</v>
      </c>
      <c r="AB54">
        <v>4000</v>
      </c>
      <c r="AC54" s="2">
        <v>1.5384615384615385</v>
      </c>
      <c r="AD54" s="2">
        <v>8.4068936527952921E-3</v>
      </c>
      <c r="AE54" s="2">
        <v>1</v>
      </c>
      <c r="AF54" s="6">
        <v>98.519177669355216</v>
      </c>
    </row>
    <row r="55" spans="1:32" ht="15.5" x14ac:dyDescent="0.35">
      <c r="A55" s="2">
        <v>0.98442642112720302</v>
      </c>
      <c r="B55" s="2">
        <v>9.7000000000000003E-3</v>
      </c>
      <c r="C55" s="2">
        <v>5.8226325728105138E-3</v>
      </c>
      <c r="D55" s="2">
        <v>1.3050728180437359E-4</v>
      </c>
      <c r="E55" s="2">
        <v>0</v>
      </c>
      <c r="F55" s="2">
        <v>0</v>
      </c>
      <c r="G55" s="2">
        <f t="shared" si="0"/>
        <v>0.9016310404214366</v>
      </c>
      <c r="H55" s="2">
        <f t="shared" si="1"/>
        <v>1.722216594063418E-3</v>
      </c>
      <c r="I55" s="2">
        <f t="shared" si="2"/>
        <v>5.166649782190255E-3</v>
      </c>
      <c r="J55" s="2">
        <f t="shared" si="3"/>
        <v>9.1480093202309806E-2</v>
      </c>
      <c r="K55" s="2">
        <f t="shared" si="4"/>
        <v>0.9016310404214366</v>
      </c>
      <c r="L55" s="2">
        <f t="shared" si="5"/>
        <v>0.99386379639875266</v>
      </c>
      <c r="M55" s="2">
        <f t="shared" si="6"/>
        <v>5.029675082989639E-4</v>
      </c>
      <c r="N55" s="2">
        <f t="shared" si="7"/>
        <v>5.6332360929483953E-3</v>
      </c>
      <c r="O55" s="2">
        <v>0</v>
      </c>
      <c r="P55" s="2">
        <v>0</v>
      </c>
      <c r="Q55" s="2">
        <v>0</v>
      </c>
      <c r="R55" s="2">
        <v>0</v>
      </c>
      <c r="S55" s="3">
        <v>1724.02</v>
      </c>
      <c r="T55" s="3">
        <v>218.81480917386946</v>
      </c>
      <c r="U55" s="3">
        <v>130.81271387706479</v>
      </c>
      <c r="V55" s="4">
        <v>5.9999993039524711</v>
      </c>
      <c r="W55">
        <v>493.91009127076984</v>
      </c>
      <c r="X55">
        <v>1.042</v>
      </c>
      <c r="Y55">
        <v>1.4550000000000001</v>
      </c>
      <c r="Z55">
        <v>15</v>
      </c>
      <c r="AA55">
        <v>5</v>
      </c>
      <c r="AB55">
        <v>4250</v>
      </c>
      <c r="AC55" s="2">
        <v>1.5384615384615385</v>
      </c>
      <c r="AD55" s="2">
        <v>8.4068936527952921E-3</v>
      </c>
      <c r="AE55" s="2">
        <v>1</v>
      </c>
      <c r="AF55" s="6">
        <v>98.546279454871851</v>
      </c>
    </row>
    <row r="56" spans="1:32" ht="15.5" x14ac:dyDescent="0.35">
      <c r="A56" s="2">
        <v>0.98442642112720302</v>
      </c>
      <c r="B56" s="2">
        <v>9.7000000000000003E-3</v>
      </c>
      <c r="C56" s="2">
        <v>5.8226325728105138E-3</v>
      </c>
      <c r="D56" s="2">
        <v>1.3050728180437359E-4</v>
      </c>
      <c r="E56" s="2">
        <v>0</v>
      </c>
      <c r="F56" s="2">
        <v>0</v>
      </c>
      <c r="G56" s="2">
        <f t="shared" si="0"/>
        <v>0.9016310404214366</v>
      </c>
      <c r="H56" s="2">
        <f t="shared" si="1"/>
        <v>1.722216594063418E-3</v>
      </c>
      <c r="I56" s="2">
        <f t="shared" si="2"/>
        <v>5.166649782190255E-3</v>
      </c>
      <c r="J56" s="2">
        <f t="shared" si="3"/>
        <v>9.1480093202309806E-2</v>
      </c>
      <c r="K56" s="2">
        <f t="shared" si="4"/>
        <v>0.9016310404214366</v>
      </c>
      <c r="L56" s="2">
        <f t="shared" si="5"/>
        <v>0.99386379639875266</v>
      </c>
      <c r="M56" s="2">
        <f t="shared" si="6"/>
        <v>5.029675082989639E-4</v>
      </c>
      <c r="N56" s="2">
        <f t="shared" si="7"/>
        <v>5.6332360929483953E-3</v>
      </c>
      <c r="O56" s="2">
        <v>0</v>
      </c>
      <c r="P56" s="2">
        <v>0</v>
      </c>
      <c r="Q56" s="2">
        <v>0</v>
      </c>
      <c r="R56" s="2">
        <v>0</v>
      </c>
      <c r="S56" s="3">
        <v>1724.02</v>
      </c>
      <c r="T56" s="3">
        <v>218.81480917386946</v>
      </c>
      <c r="U56" s="3">
        <v>130.81271387706479</v>
      </c>
      <c r="V56" s="4">
        <v>5.9999993039524711</v>
      </c>
      <c r="W56">
        <v>493.91009127076984</v>
      </c>
      <c r="X56">
        <v>1.042</v>
      </c>
      <c r="Y56">
        <v>1.4550000000000001</v>
      </c>
      <c r="Z56">
        <v>15</v>
      </c>
      <c r="AA56">
        <v>5</v>
      </c>
      <c r="AB56">
        <v>4500</v>
      </c>
      <c r="AC56" s="2">
        <v>1.5384615384615385</v>
      </c>
      <c r="AD56" s="2">
        <v>8.4068936527952921E-3</v>
      </c>
      <c r="AE56" s="2">
        <v>1</v>
      </c>
      <c r="AF56" s="6">
        <v>98.572766738931364</v>
      </c>
    </row>
    <row r="57" spans="1:32" ht="15.5" x14ac:dyDescent="0.35">
      <c r="A57" s="2">
        <v>0.98442642112720302</v>
      </c>
      <c r="B57" s="2">
        <v>9.7000000000000003E-3</v>
      </c>
      <c r="C57" s="2">
        <v>5.8226325728105138E-3</v>
      </c>
      <c r="D57" s="2">
        <v>1.3050728180437359E-4</v>
      </c>
      <c r="E57" s="2">
        <v>0</v>
      </c>
      <c r="F57" s="2">
        <v>0</v>
      </c>
      <c r="G57" s="2">
        <f t="shared" si="0"/>
        <v>0.9016310404214366</v>
      </c>
      <c r="H57" s="2">
        <f t="shared" si="1"/>
        <v>1.722216594063418E-3</v>
      </c>
      <c r="I57" s="2">
        <f t="shared" si="2"/>
        <v>5.166649782190255E-3</v>
      </c>
      <c r="J57" s="2">
        <f t="shared" si="3"/>
        <v>9.1480093202309806E-2</v>
      </c>
      <c r="K57" s="2">
        <f t="shared" si="4"/>
        <v>0.9016310404214366</v>
      </c>
      <c r="L57" s="2">
        <f t="shared" si="5"/>
        <v>0.99386379639875266</v>
      </c>
      <c r="M57" s="2">
        <f t="shared" si="6"/>
        <v>5.029675082989639E-4</v>
      </c>
      <c r="N57" s="2">
        <f t="shared" si="7"/>
        <v>5.6332360929483953E-3</v>
      </c>
      <c r="O57" s="2">
        <v>0</v>
      </c>
      <c r="P57" s="2">
        <v>0</v>
      </c>
      <c r="Q57" s="2">
        <v>0</v>
      </c>
      <c r="R57" s="2">
        <v>0</v>
      </c>
      <c r="S57" s="3">
        <v>1724.02</v>
      </c>
      <c r="T57" s="3">
        <v>218.81480917386946</v>
      </c>
      <c r="U57" s="3">
        <v>130.81271387706479</v>
      </c>
      <c r="V57" s="4">
        <v>5.9999993039524711</v>
      </c>
      <c r="W57">
        <v>493.91009127076984</v>
      </c>
      <c r="X57">
        <v>1.042</v>
      </c>
      <c r="Y57">
        <v>1.4550000000000001</v>
      </c>
      <c r="Z57">
        <v>15</v>
      </c>
      <c r="AA57">
        <v>5</v>
      </c>
      <c r="AB57">
        <v>4750</v>
      </c>
      <c r="AC57" s="2">
        <v>1.5384615384615385</v>
      </c>
      <c r="AD57" s="2">
        <v>8.4068936527952921E-3</v>
      </c>
      <c r="AE57" s="2">
        <v>1</v>
      </c>
      <c r="AF57" s="6">
        <v>98.598661603208313</v>
      </c>
    </row>
    <row r="58" spans="1:32" ht="15.5" x14ac:dyDescent="0.35">
      <c r="A58" s="2">
        <v>0.98442642112720302</v>
      </c>
      <c r="B58" s="2">
        <v>9.7000000000000003E-3</v>
      </c>
      <c r="C58" s="2">
        <v>5.8226325728105138E-3</v>
      </c>
      <c r="D58" s="2">
        <v>1.3050728180437359E-4</v>
      </c>
      <c r="E58" s="2">
        <v>0</v>
      </c>
      <c r="F58" s="2">
        <v>0</v>
      </c>
      <c r="G58" s="2">
        <f t="shared" si="0"/>
        <v>0.9016310404214366</v>
      </c>
      <c r="H58" s="2">
        <f t="shared" si="1"/>
        <v>1.722216594063418E-3</v>
      </c>
      <c r="I58" s="2">
        <f t="shared" si="2"/>
        <v>5.166649782190255E-3</v>
      </c>
      <c r="J58" s="2">
        <f t="shared" si="3"/>
        <v>9.1480093202309806E-2</v>
      </c>
      <c r="K58" s="2">
        <f t="shared" si="4"/>
        <v>0.9016310404214366</v>
      </c>
      <c r="L58" s="2">
        <f t="shared" si="5"/>
        <v>0.99386379639875266</v>
      </c>
      <c r="M58" s="2">
        <f t="shared" si="6"/>
        <v>5.029675082989639E-4</v>
      </c>
      <c r="N58" s="2">
        <f t="shared" si="7"/>
        <v>5.6332360929483953E-3</v>
      </c>
      <c r="O58" s="2">
        <v>0</v>
      </c>
      <c r="P58" s="2">
        <v>0</v>
      </c>
      <c r="Q58" s="2">
        <v>0</v>
      </c>
      <c r="R58" s="2">
        <v>0</v>
      </c>
      <c r="S58" s="3">
        <v>1724.02</v>
      </c>
      <c r="T58" s="3">
        <v>218.81480917386946</v>
      </c>
      <c r="U58" s="3">
        <v>130.81271387706479</v>
      </c>
      <c r="V58" s="4">
        <v>5.9999993039524711</v>
      </c>
      <c r="W58">
        <v>493.91009127076984</v>
      </c>
      <c r="X58">
        <v>1.042</v>
      </c>
      <c r="Y58">
        <v>1.4550000000000001</v>
      </c>
      <c r="Z58">
        <v>15</v>
      </c>
      <c r="AA58">
        <v>5</v>
      </c>
      <c r="AB58">
        <v>5000</v>
      </c>
      <c r="AC58" s="2">
        <v>1.5384615384615385</v>
      </c>
      <c r="AD58" s="2">
        <v>8.4068936527952921E-3</v>
      </c>
      <c r="AE58" s="2">
        <v>1</v>
      </c>
      <c r="AF58" s="6">
        <v>98.623982974852282</v>
      </c>
    </row>
    <row r="59" spans="1:32" ht="15.5" x14ac:dyDescent="0.35">
      <c r="A59" s="2">
        <v>0.98442642112720302</v>
      </c>
      <c r="B59" s="2">
        <v>9.7000000000000003E-3</v>
      </c>
      <c r="C59" s="2">
        <v>5.8226325728105138E-3</v>
      </c>
      <c r="D59" s="2">
        <v>1.3050728180437359E-4</v>
      </c>
      <c r="E59" s="2">
        <v>0</v>
      </c>
      <c r="F59" s="2">
        <v>0</v>
      </c>
      <c r="G59" s="2">
        <f t="shared" si="0"/>
        <v>0.9016310404214366</v>
      </c>
      <c r="H59" s="2">
        <f t="shared" si="1"/>
        <v>1.722216594063418E-3</v>
      </c>
      <c r="I59" s="2">
        <f t="shared" si="2"/>
        <v>5.166649782190255E-3</v>
      </c>
      <c r="J59" s="2">
        <f t="shared" si="3"/>
        <v>9.1480093202309806E-2</v>
      </c>
      <c r="K59" s="2">
        <f t="shared" si="4"/>
        <v>0.9016310404214366</v>
      </c>
      <c r="L59" s="2">
        <f t="shared" si="5"/>
        <v>0.99386379639875266</v>
      </c>
      <c r="M59" s="2">
        <f t="shared" si="6"/>
        <v>5.029675082989639E-4</v>
      </c>
      <c r="N59" s="2">
        <f t="shared" si="7"/>
        <v>5.6332360929483953E-3</v>
      </c>
      <c r="O59" s="2">
        <v>0</v>
      </c>
      <c r="P59" s="2">
        <v>0</v>
      </c>
      <c r="Q59" s="2">
        <v>0</v>
      </c>
      <c r="R59" s="2">
        <v>0</v>
      </c>
      <c r="S59" s="3">
        <v>1724.02</v>
      </c>
      <c r="T59" s="3">
        <v>218.81480917386946</v>
      </c>
      <c r="U59" s="3">
        <v>130.81271387706479</v>
      </c>
      <c r="V59" s="4">
        <v>5.9999993039524711</v>
      </c>
      <c r="W59">
        <v>493.91009127076984</v>
      </c>
      <c r="X59">
        <v>1.042</v>
      </c>
      <c r="Y59">
        <v>1.4550000000000001</v>
      </c>
      <c r="Z59">
        <v>20</v>
      </c>
      <c r="AA59">
        <v>5</v>
      </c>
      <c r="AB59">
        <v>500</v>
      </c>
      <c r="AC59" s="2">
        <v>1.5384615384615385</v>
      </c>
      <c r="AD59" s="2">
        <v>8.4068936527952921E-3</v>
      </c>
      <c r="AE59" s="2">
        <v>1</v>
      </c>
      <c r="AF59" s="6">
        <v>84.789587364201878</v>
      </c>
    </row>
    <row r="60" spans="1:32" ht="15.5" x14ac:dyDescent="0.35">
      <c r="A60" s="2">
        <v>0.98442642112720302</v>
      </c>
      <c r="B60" s="2">
        <v>9.7000000000000003E-3</v>
      </c>
      <c r="C60" s="2">
        <v>5.8226325728105138E-3</v>
      </c>
      <c r="D60" s="2">
        <v>1.3050728180437359E-4</v>
      </c>
      <c r="E60" s="2">
        <v>0</v>
      </c>
      <c r="F60" s="2">
        <v>0</v>
      </c>
      <c r="G60" s="2">
        <f t="shared" si="0"/>
        <v>0.9016310404214366</v>
      </c>
      <c r="H60" s="2">
        <f t="shared" si="1"/>
        <v>1.722216594063418E-3</v>
      </c>
      <c r="I60" s="2">
        <f t="shared" si="2"/>
        <v>5.166649782190255E-3</v>
      </c>
      <c r="J60" s="2">
        <f t="shared" si="3"/>
        <v>9.1480093202309806E-2</v>
      </c>
      <c r="K60" s="2">
        <f t="shared" si="4"/>
        <v>0.9016310404214366</v>
      </c>
      <c r="L60" s="2">
        <f t="shared" si="5"/>
        <v>0.99386379639875266</v>
      </c>
      <c r="M60" s="2">
        <f t="shared" si="6"/>
        <v>5.029675082989639E-4</v>
      </c>
      <c r="N60" s="2">
        <f t="shared" si="7"/>
        <v>5.6332360929483953E-3</v>
      </c>
      <c r="O60" s="2">
        <v>0</v>
      </c>
      <c r="P60" s="2">
        <v>0</v>
      </c>
      <c r="Q60" s="2">
        <v>0</v>
      </c>
      <c r="R60" s="2">
        <v>0</v>
      </c>
      <c r="S60" s="3">
        <v>1724.02</v>
      </c>
      <c r="T60" s="3">
        <v>218.81480917386946</v>
      </c>
      <c r="U60" s="3">
        <v>130.81271387706479</v>
      </c>
      <c r="V60" s="4">
        <v>5.9999993039524711</v>
      </c>
      <c r="W60">
        <v>493.91009127076984</v>
      </c>
      <c r="X60">
        <v>1.042</v>
      </c>
      <c r="Y60">
        <v>1.4550000000000001</v>
      </c>
      <c r="Z60">
        <v>20</v>
      </c>
      <c r="AA60">
        <v>5</v>
      </c>
      <c r="AB60">
        <v>750</v>
      </c>
      <c r="AC60" s="2">
        <v>1.5384615384615385</v>
      </c>
      <c r="AD60" s="2">
        <v>8.4068936527952921E-3</v>
      </c>
      <c r="AE60" s="2">
        <v>1</v>
      </c>
      <c r="AF60" s="6">
        <v>94.122022429154413</v>
      </c>
    </row>
    <row r="61" spans="1:32" ht="15.5" x14ac:dyDescent="0.35">
      <c r="A61" s="2">
        <v>0.98442642112720302</v>
      </c>
      <c r="B61" s="2">
        <v>9.7000000000000003E-3</v>
      </c>
      <c r="C61" s="2">
        <v>5.8226325728105138E-3</v>
      </c>
      <c r="D61" s="2">
        <v>1.3050728180437359E-4</v>
      </c>
      <c r="E61" s="2">
        <v>0</v>
      </c>
      <c r="F61" s="2">
        <v>0</v>
      </c>
      <c r="G61" s="2">
        <f t="shared" si="0"/>
        <v>0.9016310404214366</v>
      </c>
      <c r="H61" s="2">
        <f t="shared" si="1"/>
        <v>1.722216594063418E-3</v>
      </c>
      <c r="I61" s="2">
        <f t="shared" si="2"/>
        <v>5.166649782190255E-3</v>
      </c>
      <c r="J61" s="2">
        <f t="shared" si="3"/>
        <v>9.1480093202309806E-2</v>
      </c>
      <c r="K61" s="2">
        <f t="shared" si="4"/>
        <v>0.9016310404214366</v>
      </c>
      <c r="L61" s="2">
        <f t="shared" si="5"/>
        <v>0.99386379639875266</v>
      </c>
      <c r="M61" s="2">
        <f t="shared" si="6"/>
        <v>5.029675082989639E-4</v>
      </c>
      <c r="N61" s="2">
        <f t="shared" si="7"/>
        <v>5.6332360929483953E-3</v>
      </c>
      <c r="O61" s="2">
        <v>0</v>
      </c>
      <c r="P61" s="2">
        <v>0</v>
      </c>
      <c r="Q61" s="2">
        <v>0</v>
      </c>
      <c r="R61" s="2">
        <v>0</v>
      </c>
      <c r="S61" s="3">
        <v>1724.02</v>
      </c>
      <c r="T61" s="3">
        <v>218.81480917386946</v>
      </c>
      <c r="U61" s="3">
        <v>130.81271387706479</v>
      </c>
      <c r="V61" s="4">
        <v>5.9999993039524711</v>
      </c>
      <c r="W61">
        <v>493.91009127076984</v>
      </c>
      <c r="X61">
        <v>1.042</v>
      </c>
      <c r="Y61">
        <v>1.4550000000000001</v>
      </c>
      <c r="Z61">
        <v>20</v>
      </c>
      <c r="AA61">
        <v>5</v>
      </c>
      <c r="AB61">
        <v>1000</v>
      </c>
      <c r="AC61" s="2">
        <v>1.5384615384615385</v>
      </c>
      <c r="AD61" s="2">
        <v>8.4068936527952921E-3</v>
      </c>
      <c r="AE61" s="2">
        <v>1</v>
      </c>
      <c r="AF61" s="6">
        <v>97.022349403865661</v>
      </c>
    </row>
    <row r="62" spans="1:32" ht="15.5" x14ac:dyDescent="0.35">
      <c r="A62" s="2">
        <v>0.98442642112720302</v>
      </c>
      <c r="B62" s="2">
        <v>9.7000000000000003E-3</v>
      </c>
      <c r="C62" s="2">
        <v>5.8226325728105138E-3</v>
      </c>
      <c r="D62" s="2">
        <v>1.3050728180437359E-4</v>
      </c>
      <c r="E62" s="2">
        <v>0</v>
      </c>
      <c r="F62" s="2">
        <v>0</v>
      </c>
      <c r="G62" s="2">
        <f t="shared" si="0"/>
        <v>0.9016310404214366</v>
      </c>
      <c r="H62" s="2">
        <f t="shared" si="1"/>
        <v>1.722216594063418E-3</v>
      </c>
      <c r="I62" s="2">
        <f t="shared" si="2"/>
        <v>5.166649782190255E-3</v>
      </c>
      <c r="J62" s="2">
        <f t="shared" si="3"/>
        <v>9.1480093202309806E-2</v>
      </c>
      <c r="K62" s="2">
        <f t="shared" si="4"/>
        <v>0.9016310404214366</v>
      </c>
      <c r="L62" s="2">
        <f t="shared" si="5"/>
        <v>0.99386379639875266</v>
      </c>
      <c r="M62" s="2">
        <f t="shared" si="6"/>
        <v>5.029675082989639E-4</v>
      </c>
      <c r="N62" s="2">
        <f t="shared" si="7"/>
        <v>5.6332360929483953E-3</v>
      </c>
      <c r="O62" s="2">
        <v>0</v>
      </c>
      <c r="P62" s="2">
        <v>0</v>
      </c>
      <c r="Q62" s="2">
        <v>0</v>
      </c>
      <c r="R62" s="2">
        <v>0</v>
      </c>
      <c r="S62" s="3">
        <v>1724.02</v>
      </c>
      <c r="T62" s="3">
        <v>218.81480917386946</v>
      </c>
      <c r="U62" s="3">
        <v>130.81271387706479</v>
      </c>
      <c r="V62" s="4">
        <v>5.9999993039524711</v>
      </c>
      <c r="W62">
        <v>493.91009127076984</v>
      </c>
      <c r="X62">
        <v>1.042</v>
      </c>
      <c r="Y62">
        <v>1.4550000000000001</v>
      </c>
      <c r="Z62">
        <v>20</v>
      </c>
      <c r="AA62">
        <v>5</v>
      </c>
      <c r="AB62">
        <v>1250</v>
      </c>
      <c r="AC62" s="2">
        <v>1.5384615384615385</v>
      </c>
      <c r="AD62" s="2">
        <v>8.4068936527952921E-3</v>
      </c>
      <c r="AE62" s="2">
        <v>1</v>
      </c>
      <c r="AF62" s="6">
        <v>97.881987040180746</v>
      </c>
    </row>
    <row r="63" spans="1:32" ht="15.5" x14ac:dyDescent="0.35">
      <c r="A63" s="2">
        <v>0.98442642112720302</v>
      </c>
      <c r="B63" s="2">
        <v>9.7000000000000003E-3</v>
      </c>
      <c r="C63" s="2">
        <v>5.8226325728105138E-3</v>
      </c>
      <c r="D63" s="2">
        <v>1.3050728180437359E-4</v>
      </c>
      <c r="E63" s="2">
        <v>0</v>
      </c>
      <c r="F63" s="2">
        <v>0</v>
      </c>
      <c r="G63" s="2">
        <f t="shared" si="0"/>
        <v>0.9016310404214366</v>
      </c>
      <c r="H63" s="2">
        <f t="shared" si="1"/>
        <v>1.722216594063418E-3</v>
      </c>
      <c r="I63" s="2">
        <f t="shared" si="2"/>
        <v>5.166649782190255E-3</v>
      </c>
      <c r="J63" s="2">
        <f t="shared" si="3"/>
        <v>9.1480093202309806E-2</v>
      </c>
      <c r="K63" s="2">
        <f t="shared" si="4"/>
        <v>0.9016310404214366</v>
      </c>
      <c r="L63" s="2">
        <f t="shared" si="5"/>
        <v>0.99386379639875266</v>
      </c>
      <c r="M63" s="2">
        <f t="shared" si="6"/>
        <v>5.029675082989639E-4</v>
      </c>
      <c r="N63" s="2">
        <f t="shared" si="7"/>
        <v>5.6332360929483953E-3</v>
      </c>
      <c r="O63" s="2">
        <v>0</v>
      </c>
      <c r="P63" s="2">
        <v>0</v>
      </c>
      <c r="Q63" s="2">
        <v>0</v>
      </c>
      <c r="R63" s="2">
        <v>0</v>
      </c>
      <c r="S63" s="3">
        <v>1724.02</v>
      </c>
      <c r="T63" s="3">
        <v>218.81480917386946</v>
      </c>
      <c r="U63" s="3">
        <v>130.81271387706479</v>
      </c>
      <c r="V63" s="4">
        <v>5.9999993039524711</v>
      </c>
      <c r="W63">
        <v>493.91009127076984</v>
      </c>
      <c r="X63">
        <v>1.042</v>
      </c>
      <c r="Y63">
        <v>1.4550000000000001</v>
      </c>
      <c r="Z63">
        <v>20</v>
      </c>
      <c r="AA63">
        <v>5</v>
      </c>
      <c r="AB63">
        <v>1500</v>
      </c>
      <c r="AC63" s="2">
        <v>1.5384615384615385</v>
      </c>
      <c r="AD63" s="2">
        <v>8.4068936527952921E-3</v>
      </c>
      <c r="AE63" s="2">
        <v>1</v>
      </c>
      <c r="AF63" s="6">
        <v>98.144655920080226</v>
      </c>
    </row>
    <row r="64" spans="1:32" ht="15.5" x14ac:dyDescent="0.35">
      <c r="A64" s="2">
        <v>0.98442642112720302</v>
      </c>
      <c r="B64" s="2">
        <v>9.7000000000000003E-3</v>
      </c>
      <c r="C64" s="2">
        <v>5.8226325728105138E-3</v>
      </c>
      <c r="D64" s="2">
        <v>1.3050728180437359E-4</v>
      </c>
      <c r="E64" s="2">
        <v>0</v>
      </c>
      <c r="F64" s="2">
        <v>0</v>
      </c>
      <c r="G64" s="2">
        <f t="shared" si="0"/>
        <v>0.9016310404214366</v>
      </c>
      <c r="H64" s="2">
        <f t="shared" si="1"/>
        <v>1.722216594063418E-3</v>
      </c>
      <c r="I64" s="2">
        <f t="shared" si="2"/>
        <v>5.166649782190255E-3</v>
      </c>
      <c r="J64" s="2">
        <f t="shared" si="3"/>
        <v>9.1480093202309806E-2</v>
      </c>
      <c r="K64" s="2">
        <f t="shared" si="4"/>
        <v>0.9016310404214366</v>
      </c>
      <c r="L64" s="2">
        <f t="shared" si="5"/>
        <v>0.99386379639875266</v>
      </c>
      <c r="M64" s="2">
        <f t="shared" si="6"/>
        <v>5.029675082989639E-4</v>
      </c>
      <c r="N64" s="2">
        <f t="shared" si="7"/>
        <v>5.6332360929483953E-3</v>
      </c>
      <c r="O64" s="2">
        <v>0</v>
      </c>
      <c r="P64" s="2">
        <v>0</v>
      </c>
      <c r="Q64" s="2">
        <v>0</v>
      </c>
      <c r="R64" s="2">
        <v>0</v>
      </c>
      <c r="S64" s="3">
        <v>1724.02</v>
      </c>
      <c r="T64" s="3">
        <v>218.81480917386946</v>
      </c>
      <c r="U64" s="3">
        <v>130.81271387706479</v>
      </c>
      <c r="V64" s="4">
        <v>5.9999993039524711</v>
      </c>
      <c r="W64">
        <v>493.91009127076984</v>
      </c>
      <c r="X64">
        <v>1.042</v>
      </c>
      <c r="Y64">
        <v>1.4550000000000001</v>
      </c>
      <c r="Z64">
        <v>20</v>
      </c>
      <c r="AA64">
        <v>5</v>
      </c>
      <c r="AB64">
        <v>1750</v>
      </c>
      <c r="AC64" s="2">
        <v>1.5384615384615385</v>
      </c>
      <c r="AD64" s="2">
        <v>8.4068936527952921E-3</v>
      </c>
      <c r="AE64" s="2">
        <v>1</v>
      </c>
      <c r="AF64" s="6">
        <v>98.239745459795515</v>
      </c>
    </row>
    <row r="65" spans="1:32" ht="15.5" x14ac:dyDescent="0.35">
      <c r="A65" s="2">
        <v>0.98442642112720302</v>
      </c>
      <c r="B65" s="2">
        <v>9.7000000000000003E-3</v>
      </c>
      <c r="C65" s="2">
        <v>5.8226325728105138E-3</v>
      </c>
      <c r="D65" s="2">
        <v>1.3050728180437359E-4</v>
      </c>
      <c r="E65" s="2">
        <v>0</v>
      </c>
      <c r="F65" s="2">
        <v>0</v>
      </c>
      <c r="G65" s="2">
        <f t="shared" si="0"/>
        <v>0.9016310404214366</v>
      </c>
      <c r="H65" s="2">
        <f t="shared" si="1"/>
        <v>1.722216594063418E-3</v>
      </c>
      <c r="I65" s="2">
        <f t="shared" si="2"/>
        <v>5.166649782190255E-3</v>
      </c>
      <c r="J65" s="2">
        <f t="shared" si="3"/>
        <v>9.1480093202309806E-2</v>
      </c>
      <c r="K65" s="2">
        <f t="shared" si="4"/>
        <v>0.9016310404214366</v>
      </c>
      <c r="L65" s="2">
        <f t="shared" si="5"/>
        <v>0.99386379639875266</v>
      </c>
      <c r="M65" s="2">
        <f t="shared" si="6"/>
        <v>5.029675082989639E-4</v>
      </c>
      <c r="N65" s="2">
        <f t="shared" si="7"/>
        <v>5.6332360929483953E-3</v>
      </c>
      <c r="O65" s="2">
        <v>0</v>
      </c>
      <c r="P65" s="2">
        <v>0</v>
      </c>
      <c r="Q65" s="2">
        <v>0</v>
      </c>
      <c r="R65" s="2">
        <v>0</v>
      </c>
      <c r="S65" s="3">
        <v>1724.02</v>
      </c>
      <c r="T65" s="3">
        <v>218.81480917386946</v>
      </c>
      <c r="U65" s="3">
        <v>130.81271387706479</v>
      </c>
      <c r="V65" s="4">
        <v>5.9999993039524711</v>
      </c>
      <c r="W65">
        <v>493.91009127076984</v>
      </c>
      <c r="X65">
        <v>1.042</v>
      </c>
      <c r="Y65">
        <v>1.4550000000000001</v>
      </c>
      <c r="Z65">
        <v>20</v>
      </c>
      <c r="AA65">
        <v>5</v>
      </c>
      <c r="AB65">
        <v>2000</v>
      </c>
      <c r="AC65" s="2">
        <v>1.5384615384615385</v>
      </c>
      <c r="AD65" s="2">
        <v>8.4068936527952921E-3</v>
      </c>
      <c r="AE65" s="2">
        <v>1</v>
      </c>
      <c r="AF65" s="6">
        <v>98.288831135181198</v>
      </c>
    </row>
    <row r="66" spans="1:32" ht="15.5" x14ac:dyDescent="0.35">
      <c r="A66" s="2">
        <v>0.98442642112720302</v>
      </c>
      <c r="B66" s="2">
        <v>9.7000000000000003E-3</v>
      </c>
      <c r="C66" s="2">
        <v>5.8226325728105138E-3</v>
      </c>
      <c r="D66" s="2">
        <v>1.3050728180437359E-4</v>
      </c>
      <c r="E66" s="2">
        <v>0</v>
      </c>
      <c r="F66" s="2">
        <v>0</v>
      </c>
      <c r="G66" s="2">
        <f t="shared" si="0"/>
        <v>0.9016310404214366</v>
      </c>
      <c r="H66" s="2">
        <f t="shared" si="1"/>
        <v>1.722216594063418E-3</v>
      </c>
      <c r="I66" s="2">
        <f t="shared" si="2"/>
        <v>5.166649782190255E-3</v>
      </c>
      <c r="J66" s="2">
        <f t="shared" si="3"/>
        <v>9.1480093202309806E-2</v>
      </c>
      <c r="K66" s="2">
        <f t="shared" si="4"/>
        <v>0.9016310404214366</v>
      </c>
      <c r="L66" s="2">
        <f t="shared" si="5"/>
        <v>0.99386379639875266</v>
      </c>
      <c r="M66" s="2">
        <f t="shared" si="6"/>
        <v>5.029675082989639E-4</v>
      </c>
      <c r="N66" s="2">
        <f t="shared" si="7"/>
        <v>5.6332360929483953E-3</v>
      </c>
      <c r="O66" s="2">
        <v>0</v>
      </c>
      <c r="P66" s="2">
        <v>0</v>
      </c>
      <c r="Q66" s="2">
        <v>0</v>
      </c>
      <c r="R66" s="2">
        <v>0</v>
      </c>
      <c r="S66" s="3">
        <v>1724.02</v>
      </c>
      <c r="T66" s="3">
        <v>218.81480917386946</v>
      </c>
      <c r="U66" s="3">
        <v>130.81271387706479</v>
      </c>
      <c r="V66" s="4">
        <v>5.9999993039524711</v>
      </c>
      <c r="W66">
        <v>493.91009127076984</v>
      </c>
      <c r="X66">
        <v>1.042</v>
      </c>
      <c r="Y66">
        <v>1.4550000000000001</v>
      </c>
      <c r="Z66">
        <v>20</v>
      </c>
      <c r="AA66">
        <v>5</v>
      </c>
      <c r="AB66">
        <v>2250</v>
      </c>
      <c r="AC66" s="2">
        <v>1.5384615384615385</v>
      </c>
      <c r="AD66" s="2">
        <v>8.4068936527952921E-3</v>
      </c>
      <c r="AE66" s="2">
        <v>1</v>
      </c>
      <c r="AF66" s="6">
        <v>98.325213018695791</v>
      </c>
    </row>
    <row r="67" spans="1:32" ht="15.5" x14ac:dyDescent="0.35">
      <c r="A67" s="2">
        <v>0.98442642112720302</v>
      </c>
      <c r="B67" s="2">
        <v>9.7000000000000003E-3</v>
      </c>
      <c r="C67" s="2">
        <v>5.8226325728105138E-3</v>
      </c>
      <c r="D67" s="2">
        <v>1.3050728180437359E-4</v>
      </c>
      <c r="E67" s="2">
        <v>0</v>
      </c>
      <c r="F67" s="2">
        <v>0</v>
      </c>
      <c r="G67" s="2">
        <f t="shared" ref="G67:G130" si="8">0.89/0.9871</f>
        <v>0.9016310404214366</v>
      </c>
      <c r="H67" s="2">
        <f t="shared" ref="H67:H130" si="9">0.0017/0.9871</f>
        <v>1.722216594063418E-3</v>
      </c>
      <c r="I67" s="2">
        <f t="shared" ref="I67:I130" si="10">0.0051/0.9871</f>
        <v>5.166649782190255E-3</v>
      </c>
      <c r="J67" s="2">
        <f t="shared" ref="J67:J130" si="11">0.0903/0.9871</f>
        <v>9.1480093202309806E-2</v>
      </c>
      <c r="K67" s="2">
        <f t="shared" ref="K67:K130" si="12">0.89/0.9871</f>
        <v>0.9016310404214366</v>
      </c>
      <c r="L67" s="2">
        <f t="shared" ref="L67:L130" si="13">0.988/0.9941</f>
        <v>0.99386379639875266</v>
      </c>
      <c r="M67" s="2">
        <f t="shared" ref="M67:M130" si="14">0.0005/0.9941</f>
        <v>5.029675082989639E-4</v>
      </c>
      <c r="N67" s="2">
        <f t="shared" ref="N67:N130" si="15">0.0056/0.9941</f>
        <v>5.6332360929483953E-3</v>
      </c>
      <c r="O67" s="2">
        <v>0</v>
      </c>
      <c r="P67" s="2">
        <v>0</v>
      </c>
      <c r="Q67" s="2">
        <v>0</v>
      </c>
      <c r="R67" s="2">
        <v>0</v>
      </c>
      <c r="S67" s="3">
        <v>1724.02</v>
      </c>
      <c r="T67" s="3">
        <v>218.81480917386946</v>
      </c>
      <c r="U67" s="3">
        <v>130.81271387706479</v>
      </c>
      <c r="V67" s="4">
        <v>5.9999993039524711</v>
      </c>
      <c r="W67">
        <v>493.91009127076984</v>
      </c>
      <c r="X67">
        <v>1.042</v>
      </c>
      <c r="Y67">
        <v>1.4550000000000001</v>
      </c>
      <c r="Z67">
        <v>20</v>
      </c>
      <c r="AA67">
        <v>5</v>
      </c>
      <c r="AB67">
        <v>2500</v>
      </c>
      <c r="AC67" s="2">
        <v>1.5384615384615385</v>
      </c>
      <c r="AD67" s="2">
        <v>8.4068936527952921E-3</v>
      </c>
      <c r="AE67" s="2">
        <v>1</v>
      </c>
      <c r="AF67" s="6">
        <v>98.357760621355155</v>
      </c>
    </row>
    <row r="68" spans="1:32" ht="15.5" x14ac:dyDescent="0.35">
      <c r="A68" s="2">
        <v>0.98442642112720302</v>
      </c>
      <c r="B68" s="2">
        <v>9.7000000000000003E-3</v>
      </c>
      <c r="C68" s="2">
        <v>5.8226325728105138E-3</v>
      </c>
      <c r="D68" s="2">
        <v>1.3050728180437359E-4</v>
      </c>
      <c r="E68" s="2">
        <v>0</v>
      </c>
      <c r="F68" s="2">
        <v>0</v>
      </c>
      <c r="G68" s="2">
        <f t="shared" si="8"/>
        <v>0.9016310404214366</v>
      </c>
      <c r="H68" s="2">
        <f t="shared" si="9"/>
        <v>1.722216594063418E-3</v>
      </c>
      <c r="I68" s="2">
        <f t="shared" si="10"/>
        <v>5.166649782190255E-3</v>
      </c>
      <c r="J68" s="2">
        <f t="shared" si="11"/>
        <v>9.1480093202309806E-2</v>
      </c>
      <c r="K68" s="2">
        <f t="shared" si="12"/>
        <v>0.9016310404214366</v>
      </c>
      <c r="L68" s="2">
        <f t="shared" si="13"/>
        <v>0.99386379639875266</v>
      </c>
      <c r="M68" s="2">
        <f t="shared" si="14"/>
        <v>5.029675082989639E-4</v>
      </c>
      <c r="N68" s="2">
        <f t="shared" si="15"/>
        <v>5.6332360929483953E-3</v>
      </c>
      <c r="O68" s="2">
        <v>0</v>
      </c>
      <c r="P68" s="2">
        <v>0</v>
      </c>
      <c r="Q68" s="2">
        <v>0</v>
      </c>
      <c r="R68" s="2">
        <v>0</v>
      </c>
      <c r="S68" s="3">
        <v>1724.02</v>
      </c>
      <c r="T68" s="3">
        <v>218.81480917386946</v>
      </c>
      <c r="U68" s="3">
        <v>130.81271387706479</v>
      </c>
      <c r="V68" s="4">
        <v>5.9999993039524711</v>
      </c>
      <c r="W68">
        <v>493.91009127076984</v>
      </c>
      <c r="X68">
        <v>1.042</v>
      </c>
      <c r="Y68">
        <v>1.4550000000000001</v>
      </c>
      <c r="Z68">
        <v>20</v>
      </c>
      <c r="AA68">
        <v>5</v>
      </c>
      <c r="AB68">
        <v>2750</v>
      </c>
      <c r="AC68" s="2">
        <v>1.5384615384615385</v>
      </c>
      <c r="AD68" s="2">
        <v>8.4068936527952921E-3</v>
      </c>
      <c r="AE68" s="2">
        <v>1</v>
      </c>
      <c r="AF68" s="6">
        <v>98.388784519583325</v>
      </c>
    </row>
    <row r="69" spans="1:32" ht="15.5" x14ac:dyDescent="0.35">
      <c r="A69" s="2">
        <v>0.98442642112720302</v>
      </c>
      <c r="B69" s="2">
        <v>9.7000000000000003E-3</v>
      </c>
      <c r="C69" s="2">
        <v>5.8226325728105138E-3</v>
      </c>
      <c r="D69" s="2">
        <v>1.3050728180437359E-4</v>
      </c>
      <c r="E69" s="2">
        <v>0</v>
      </c>
      <c r="F69" s="2">
        <v>0</v>
      </c>
      <c r="G69" s="2">
        <f t="shared" si="8"/>
        <v>0.9016310404214366</v>
      </c>
      <c r="H69" s="2">
        <f t="shared" si="9"/>
        <v>1.722216594063418E-3</v>
      </c>
      <c r="I69" s="2">
        <f t="shared" si="10"/>
        <v>5.166649782190255E-3</v>
      </c>
      <c r="J69" s="2">
        <f t="shared" si="11"/>
        <v>9.1480093202309806E-2</v>
      </c>
      <c r="K69" s="2">
        <f t="shared" si="12"/>
        <v>0.9016310404214366</v>
      </c>
      <c r="L69" s="2">
        <f t="shared" si="13"/>
        <v>0.99386379639875266</v>
      </c>
      <c r="M69" s="2">
        <f t="shared" si="14"/>
        <v>5.029675082989639E-4</v>
      </c>
      <c r="N69" s="2">
        <f t="shared" si="15"/>
        <v>5.6332360929483953E-3</v>
      </c>
      <c r="O69" s="2">
        <v>0</v>
      </c>
      <c r="P69" s="2">
        <v>0</v>
      </c>
      <c r="Q69" s="2">
        <v>0</v>
      </c>
      <c r="R69" s="2">
        <v>0</v>
      </c>
      <c r="S69" s="3">
        <v>1724.02</v>
      </c>
      <c r="T69" s="3">
        <v>218.81480917386946</v>
      </c>
      <c r="U69" s="3">
        <v>130.81271387706479</v>
      </c>
      <c r="V69" s="4">
        <v>5.9999993039524711</v>
      </c>
      <c r="W69">
        <v>493.91009127076984</v>
      </c>
      <c r="X69">
        <v>1.042</v>
      </c>
      <c r="Y69">
        <v>1.4550000000000001</v>
      </c>
      <c r="Z69">
        <v>20</v>
      </c>
      <c r="AA69">
        <v>5</v>
      </c>
      <c r="AB69">
        <v>3000</v>
      </c>
      <c r="AC69" s="2">
        <v>1.5384615384615385</v>
      </c>
      <c r="AD69" s="2">
        <v>8.4068936527952921E-3</v>
      </c>
      <c r="AE69" s="2">
        <v>1</v>
      </c>
      <c r="AF69" s="6">
        <v>98.418884562538523</v>
      </c>
    </row>
    <row r="70" spans="1:32" ht="15.5" x14ac:dyDescent="0.35">
      <c r="A70" s="2">
        <v>0.98442642112720302</v>
      </c>
      <c r="B70" s="2">
        <v>9.7000000000000003E-3</v>
      </c>
      <c r="C70" s="2">
        <v>5.8226325728105138E-3</v>
      </c>
      <c r="D70" s="2">
        <v>1.3050728180437359E-4</v>
      </c>
      <c r="E70" s="2">
        <v>0</v>
      </c>
      <c r="F70" s="2">
        <v>0</v>
      </c>
      <c r="G70" s="2">
        <f t="shared" si="8"/>
        <v>0.9016310404214366</v>
      </c>
      <c r="H70" s="2">
        <f t="shared" si="9"/>
        <v>1.722216594063418E-3</v>
      </c>
      <c r="I70" s="2">
        <f t="shared" si="10"/>
        <v>5.166649782190255E-3</v>
      </c>
      <c r="J70" s="2">
        <f t="shared" si="11"/>
        <v>9.1480093202309806E-2</v>
      </c>
      <c r="K70" s="2">
        <f t="shared" si="12"/>
        <v>0.9016310404214366</v>
      </c>
      <c r="L70" s="2">
        <f t="shared" si="13"/>
        <v>0.99386379639875266</v>
      </c>
      <c r="M70" s="2">
        <f t="shared" si="14"/>
        <v>5.029675082989639E-4</v>
      </c>
      <c r="N70" s="2">
        <f t="shared" si="15"/>
        <v>5.6332360929483953E-3</v>
      </c>
      <c r="O70" s="2">
        <v>0</v>
      </c>
      <c r="P70" s="2">
        <v>0</v>
      </c>
      <c r="Q70" s="2">
        <v>0</v>
      </c>
      <c r="R70" s="2">
        <v>0</v>
      </c>
      <c r="S70" s="3">
        <v>1724.02</v>
      </c>
      <c r="T70" s="3">
        <v>218.81480917386946</v>
      </c>
      <c r="U70" s="3">
        <v>130.81271387706479</v>
      </c>
      <c r="V70" s="4">
        <v>5.9999993039524711</v>
      </c>
      <c r="W70">
        <v>493.91009127076984</v>
      </c>
      <c r="X70">
        <v>1.042</v>
      </c>
      <c r="Y70">
        <v>1.4550000000000001</v>
      </c>
      <c r="Z70">
        <v>20</v>
      </c>
      <c r="AA70">
        <v>5</v>
      </c>
      <c r="AB70">
        <v>3250</v>
      </c>
      <c r="AC70" s="2">
        <v>1.5384615384615385</v>
      </c>
      <c r="AD70" s="2">
        <v>8.4068936527952921E-3</v>
      </c>
      <c r="AE70" s="2">
        <v>1</v>
      </c>
      <c r="AF70" s="6">
        <v>98.448225880750257</v>
      </c>
    </row>
    <row r="71" spans="1:32" ht="15.5" x14ac:dyDescent="0.35">
      <c r="A71" s="2">
        <v>0.98442642112720302</v>
      </c>
      <c r="B71" s="2">
        <v>9.7000000000000003E-3</v>
      </c>
      <c r="C71" s="2">
        <v>5.8226325728105138E-3</v>
      </c>
      <c r="D71" s="2">
        <v>1.3050728180437359E-4</v>
      </c>
      <c r="E71" s="2">
        <v>0</v>
      </c>
      <c r="F71" s="2">
        <v>0</v>
      </c>
      <c r="G71" s="2">
        <f t="shared" si="8"/>
        <v>0.9016310404214366</v>
      </c>
      <c r="H71" s="2">
        <f t="shared" si="9"/>
        <v>1.722216594063418E-3</v>
      </c>
      <c r="I71" s="2">
        <f t="shared" si="10"/>
        <v>5.166649782190255E-3</v>
      </c>
      <c r="J71" s="2">
        <f t="shared" si="11"/>
        <v>9.1480093202309806E-2</v>
      </c>
      <c r="K71" s="2">
        <f t="shared" si="12"/>
        <v>0.9016310404214366</v>
      </c>
      <c r="L71" s="2">
        <f t="shared" si="13"/>
        <v>0.99386379639875266</v>
      </c>
      <c r="M71" s="2">
        <f t="shared" si="14"/>
        <v>5.029675082989639E-4</v>
      </c>
      <c r="N71" s="2">
        <f t="shared" si="15"/>
        <v>5.6332360929483953E-3</v>
      </c>
      <c r="O71" s="2">
        <v>0</v>
      </c>
      <c r="P71" s="2">
        <v>0</v>
      </c>
      <c r="Q71" s="2">
        <v>0</v>
      </c>
      <c r="R71" s="2">
        <v>0</v>
      </c>
      <c r="S71" s="3">
        <v>1724.02</v>
      </c>
      <c r="T71" s="3">
        <v>218.81480917386946</v>
      </c>
      <c r="U71" s="3">
        <v>130.81271387706479</v>
      </c>
      <c r="V71" s="4">
        <v>5.9999993039524711</v>
      </c>
      <c r="W71">
        <v>493.91009127076984</v>
      </c>
      <c r="X71">
        <v>1.042</v>
      </c>
      <c r="Y71">
        <v>1.4550000000000001</v>
      </c>
      <c r="Z71">
        <v>20</v>
      </c>
      <c r="AA71">
        <v>5</v>
      </c>
      <c r="AB71">
        <v>3500</v>
      </c>
      <c r="AC71" s="2">
        <v>1.5384615384615385</v>
      </c>
      <c r="AD71" s="2">
        <v>8.4068936527952921E-3</v>
      </c>
      <c r="AE71" s="2">
        <v>1</v>
      </c>
      <c r="AF71" s="6">
        <v>98.476867270694967</v>
      </c>
    </row>
    <row r="72" spans="1:32" ht="15.5" x14ac:dyDescent="0.35">
      <c r="A72" s="2">
        <v>0.98442642112720302</v>
      </c>
      <c r="B72" s="2">
        <v>9.7000000000000003E-3</v>
      </c>
      <c r="C72" s="2">
        <v>5.8226325728105138E-3</v>
      </c>
      <c r="D72" s="2">
        <v>1.3050728180437359E-4</v>
      </c>
      <c r="E72" s="2">
        <v>0</v>
      </c>
      <c r="F72" s="2">
        <v>0</v>
      </c>
      <c r="G72" s="2">
        <f t="shared" si="8"/>
        <v>0.9016310404214366</v>
      </c>
      <c r="H72" s="2">
        <f t="shared" si="9"/>
        <v>1.722216594063418E-3</v>
      </c>
      <c r="I72" s="2">
        <f t="shared" si="10"/>
        <v>5.166649782190255E-3</v>
      </c>
      <c r="J72" s="2">
        <f t="shared" si="11"/>
        <v>9.1480093202309806E-2</v>
      </c>
      <c r="K72" s="2">
        <f t="shared" si="12"/>
        <v>0.9016310404214366</v>
      </c>
      <c r="L72" s="2">
        <f t="shared" si="13"/>
        <v>0.99386379639875266</v>
      </c>
      <c r="M72" s="2">
        <f t="shared" si="14"/>
        <v>5.029675082989639E-4</v>
      </c>
      <c r="N72" s="2">
        <f t="shared" si="15"/>
        <v>5.6332360929483953E-3</v>
      </c>
      <c r="O72" s="2">
        <v>0</v>
      </c>
      <c r="P72" s="2">
        <v>0</v>
      </c>
      <c r="Q72" s="2">
        <v>0</v>
      </c>
      <c r="R72" s="2">
        <v>0</v>
      </c>
      <c r="S72" s="3">
        <v>1724.02</v>
      </c>
      <c r="T72" s="3">
        <v>218.81480917386946</v>
      </c>
      <c r="U72" s="3">
        <v>130.81271387706479</v>
      </c>
      <c r="V72" s="4">
        <v>5.9999993039524711</v>
      </c>
      <c r="W72">
        <v>493.91009127076984</v>
      </c>
      <c r="X72">
        <v>1.042</v>
      </c>
      <c r="Y72">
        <v>1.4550000000000001</v>
      </c>
      <c r="Z72">
        <v>20</v>
      </c>
      <c r="AA72">
        <v>5</v>
      </c>
      <c r="AB72">
        <v>3750</v>
      </c>
      <c r="AC72" s="2">
        <v>1.5384615384615385</v>
      </c>
      <c r="AD72" s="2">
        <v>8.4068936527952921E-3</v>
      </c>
      <c r="AE72" s="2">
        <v>1</v>
      </c>
      <c r="AF72" s="6">
        <v>98.504840632588525</v>
      </c>
    </row>
    <row r="73" spans="1:32" ht="15.5" x14ac:dyDescent="0.35">
      <c r="A73" s="2">
        <v>0.98442642112720302</v>
      </c>
      <c r="B73" s="2">
        <v>9.7000000000000003E-3</v>
      </c>
      <c r="C73" s="2">
        <v>5.8226325728105138E-3</v>
      </c>
      <c r="D73" s="2">
        <v>1.3050728180437359E-4</v>
      </c>
      <c r="E73" s="2">
        <v>0</v>
      </c>
      <c r="F73" s="2">
        <v>0</v>
      </c>
      <c r="G73" s="2">
        <f t="shared" si="8"/>
        <v>0.9016310404214366</v>
      </c>
      <c r="H73" s="2">
        <f t="shared" si="9"/>
        <v>1.722216594063418E-3</v>
      </c>
      <c r="I73" s="2">
        <f t="shared" si="10"/>
        <v>5.166649782190255E-3</v>
      </c>
      <c r="J73" s="2">
        <f t="shared" si="11"/>
        <v>9.1480093202309806E-2</v>
      </c>
      <c r="K73" s="2">
        <f t="shared" si="12"/>
        <v>0.9016310404214366</v>
      </c>
      <c r="L73" s="2">
        <f t="shared" si="13"/>
        <v>0.99386379639875266</v>
      </c>
      <c r="M73" s="2">
        <f t="shared" si="14"/>
        <v>5.029675082989639E-4</v>
      </c>
      <c r="N73" s="2">
        <f t="shared" si="15"/>
        <v>5.6332360929483953E-3</v>
      </c>
      <c r="O73" s="2">
        <v>0</v>
      </c>
      <c r="P73" s="2">
        <v>0</v>
      </c>
      <c r="Q73" s="2">
        <v>0</v>
      </c>
      <c r="R73" s="2">
        <v>0</v>
      </c>
      <c r="S73" s="3">
        <v>1724.02</v>
      </c>
      <c r="T73" s="3">
        <v>218.81480917386946</v>
      </c>
      <c r="U73" s="3">
        <v>130.81271387706479</v>
      </c>
      <c r="V73" s="4">
        <v>5.9999993039524711</v>
      </c>
      <c r="W73">
        <v>493.91009127076984</v>
      </c>
      <c r="X73">
        <v>1.042</v>
      </c>
      <c r="Y73">
        <v>1.4550000000000001</v>
      </c>
      <c r="Z73">
        <v>20</v>
      </c>
      <c r="AA73">
        <v>5</v>
      </c>
      <c r="AB73">
        <v>4000</v>
      </c>
      <c r="AC73" s="2">
        <v>1.5384615384615385</v>
      </c>
      <c r="AD73" s="2">
        <v>8.4068936527952921E-3</v>
      </c>
      <c r="AE73" s="2">
        <v>1</v>
      </c>
      <c r="AF73" s="6">
        <v>98.532170986208186</v>
      </c>
    </row>
    <row r="74" spans="1:32" ht="15.5" x14ac:dyDescent="0.35">
      <c r="A74" s="2">
        <v>0.98442642112720302</v>
      </c>
      <c r="B74" s="2">
        <v>9.7000000000000003E-3</v>
      </c>
      <c r="C74" s="2">
        <v>5.8226325728105138E-3</v>
      </c>
      <c r="D74" s="2">
        <v>1.3050728180437359E-4</v>
      </c>
      <c r="E74" s="2">
        <v>0</v>
      </c>
      <c r="F74" s="2">
        <v>0</v>
      </c>
      <c r="G74" s="2">
        <f t="shared" si="8"/>
        <v>0.9016310404214366</v>
      </c>
      <c r="H74" s="2">
        <f t="shared" si="9"/>
        <v>1.722216594063418E-3</v>
      </c>
      <c r="I74" s="2">
        <f t="shared" si="10"/>
        <v>5.166649782190255E-3</v>
      </c>
      <c r="J74" s="2">
        <f t="shared" si="11"/>
        <v>9.1480093202309806E-2</v>
      </c>
      <c r="K74" s="2">
        <f t="shared" si="12"/>
        <v>0.9016310404214366</v>
      </c>
      <c r="L74" s="2">
        <f t="shared" si="13"/>
        <v>0.99386379639875266</v>
      </c>
      <c r="M74" s="2">
        <f t="shared" si="14"/>
        <v>5.029675082989639E-4</v>
      </c>
      <c r="N74" s="2">
        <f t="shared" si="15"/>
        <v>5.6332360929483953E-3</v>
      </c>
      <c r="O74" s="2">
        <v>0</v>
      </c>
      <c r="P74" s="2">
        <v>0</v>
      </c>
      <c r="Q74" s="2">
        <v>0</v>
      </c>
      <c r="R74" s="2">
        <v>0</v>
      </c>
      <c r="S74" s="3">
        <v>1724.02</v>
      </c>
      <c r="T74" s="3">
        <v>218.81480917386946</v>
      </c>
      <c r="U74" s="3">
        <v>130.81271387706479</v>
      </c>
      <c r="V74" s="4">
        <v>5.9999993039524711</v>
      </c>
      <c r="W74">
        <v>493.91009127076984</v>
      </c>
      <c r="X74">
        <v>1.042</v>
      </c>
      <c r="Y74">
        <v>1.4550000000000001</v>
      </c>
      <c r="Z74">
        <v>20</v>
      </c>
      <c r="AA74">
        <v>5</v>
      </c>
      <c r="AB74">
        <v>4250</v>
      </c>
      <c r="AC74" s="2">
        <v>1.5384615384615385</v>
      </c>
      <c r="AD74" s="2">
        <v>8.4068936527952921E-3</v>
      </c>
      <c r="AE74" s="2">
        <v>1</v>
      </c>
      <c r="AF74" s="6">
        <v>98.5588808493534</v>
      </c>
    </row>
    <row r="75" spans="1:32" ht="15.5" x14ac:dyDescent="0.35">
      <c r="A75" s="2">
        <v>0.98442642112720302</v>
      </c>
      <c r="B75" s="2">
        <v>9.7000000000000003E-3</v>
      </c>
      <c r="C75" s="2">
        <v>5.8226325728105138E-3</v>
      </c>
      <c r="D75" s="2">
        <v>1.3050728180437359E-4</v>
      </c>
      <c r="E75" s="2">
        <v>0</v>
      </c>
      <c r="F75" s="2">
        <v>0</v>
      </c>
      <c r="G75" s="2">
        <f t="shared" si="8"/>
        <v>0.9016310404214366</v>
      </c>
      <c r="H75" s="2">
        <f t="shared" si="9"/>
        <v>1.722216594063418E-3</v>
      </c>
      <c r="I75" s="2">
        <f t="shared" si="10"/>
        <v>5.166649782190255E-3</v>
      </c>
      <c r="J75" s="2">
        <f t="shared" si="11"/>
        <v>9.1480093202309806E-2</v>
      </c>
      <c r="K75" s="2">
        <f t="shared" si="12"/>
        <v>0.9016310404214366</v>
      </c>
      <c r="L75" s="2">
        <f t="shared" si="13"/>
        <v>0.99386379639875266</v>
      </c>
      <c r="M75" s="2">
        <f t="shared" si="14"/>
        <v>5.029675082989639E-4</v>
      </c>
      <c r="N75" s="2">
        <f t="shared" si="15"/>
        <v>5.6332360929483953E-3</v>
      </c>
      <c r="O75" s="2">
        <v>0</v>
      </c>
      <c r="P75" s="2">
        <v>0</v>
      </c>
      <c r="Q75" s="2">
        <v>0</v>
      </c>
      <c r="R75" s="2">
        <v>0</v>
      </c>
      <c r="S75" s="3">
        <v>1724.02</v>
      </c>
      <c r="T75" s="3">
        <v>218.81480917386946</v>
      </c>
      <c r="U75" s="3">
        <v>130.81271387706479</v>
      </c>
      <c r="V75" s="4">
        <v>5.9999993039524711</v>
      </c>
      <c r="W75">
        <v>493.91009127076984</v>
      </c>
      <c r="X75">
        <v>1.042</v>
      </c>
      <c r="Y75">
        <v>1.4550000000000001</v>
      </c>
      <c r="Z75">
        <v>20</v>
      </c>
      <c r="AA75">
        <v>5</v>
      </c>
      <c r="AB75">
        <v>4500</v>
      </c>
      <c r="AC75" s="2">
        <v>1.5384615384615385</v>
      </c>
      <c r="AD75" s="2">
        <v>8.4068936527952921E-3</v>
      </c>
      <c r="AE75" s="2">
        <v>1</v>
      </c>
      <c r="AF75" s="6">
        <v>98.584991488834746</v>
      </c>
    </row>
    <row r="76" spans="1:32" ht="15.5" x14ac:dyDescent="0.35">
      <c r="A76" s="2">
        <v>0.98442642112720302</v>
      </c>
      <c r="B76" s="2">
        <v>9.7000000000000003E-3</v>
      </c>
      <c r="C76" s="2">
        <v>5.8226325728105138E-3</v>
      </c>
      <c r="D76" s="2">
        <v>1.3050728180437359E-4</v>
      </c>
      <c r="E76" s="2">
        <v>0</v>
      </c>
      <c r="F76" s="2">
        <v>0</v>
      </c>
      <c r="G76" s="2">
        <f t="shared" si="8"/>
        <v>0.9016310404214366</v>
      </c>
      <c r="H76" s="2">
        <f t="shared" si="9"/>
        <v>1.722216594063418E-3</v>
      </c>
      <c r="I76" s="2">
        <f t="shared" si="10"/>
        <v>5.166649782190255E-3</v>
      </c>
      <c r="J76" s="2">
        <f t="shared" si="11"/>
        <v>9.1480093202309806E-2</v>
      </c>
      <c r="K76" s="2">
        <f t="shared" si="12"/>
        <v>0.9016310404214366</v>
      </c>
      <c r="L76" s="2">
        <f t="shared" si="13"/>
        <v>0.99386379639875266</v>
      </c>
      <c r="M76" s="2">
        <f t="shared" si="14"/>
        <v>5.029675082989639E-4</v>
      </c>
      <c r="N76" s="2">
        <f t="shared" si="15"/>
        <v>5.6332360929483953E-3</v>
      </c>
      <c r="O76" s="2">
        <v>0</v>
      </c>
      <c r="P76" s="2">
        <v>0</v>
      </c>
      <c r="Q76" s="2">
        <v>0</v>
      </c>
      <c r="R76" s="2">
        <v>0</v>
      </c>
      <c r="S76" s="3">
        <v>1724.02</v>
      </c>
      <c r="T76" s="3">
        <v>218.81480917386946</v>
      </c>
      <c r="U76" s="3">
        <v>130.81271387706479</v>
      </c>
      <c r="V76" s="4">
        <v>5.9999993039524711</v>
      </c>
      <c r="W76">
        <v>493.91009127076984</v>
      </c>
      <c r="X76">
        <v>1.042</v>
      </c>
      <c r="Y76">
        <v>1.4550000000000001</v>
      </c>
      <c r="Z76">
        <v>20</v>
      </c>
      <c r="AA76">
        <v>5</v>
      </c>
      <c r="AB76">
        <v>4750</v>
      </c>
      <c r="AC76" s="2">
        <v>1.5384615384615385</v>
      </c>
      <c r="AD76" s="2">
        <v>8.4068936527952921E-3</v>
      </c>
      <c r="AE76" s="2">
        <v>1</v>
      </c>
      <c r="AF76" s="6">
        <v>98.610523545968462</v>
      </c>
    </row>
    <row r="77" spans="1:32" ht="15.5" x14ac:dyDescent="0.35">
      <c r="A77" s="2">
        <v>0.98442642112720302</v>
      </c>
      <c r="B77" s="2">
        <v>9.7000000000000003E-3</v>
      </c>
      <c r="C77" s="2">
        <v>5.8226325728105138E-3</v>
      </c>
      <c r="D77" s="2">
        <v>1.3050728180437359E-4</v>
      </c>
      <c r="E77" s="2">
        <v>0</v>
      </c>
      <c r="F77" s="2">
        <v>0</v>
      </c>
      <c r="G77" s="2">
        <f t="shared" si="8"/>
        <v>0.9016310404214366</v>
      </c>
      <c r="H77" s="2">
        <f t="shared" si="9"/>
        <v>1.722216594063418E-3</v>
      </c>
      <c r="I77" s="2">
        <f t="shared" si="10"/>
        <v>5.166649782190255E-3</v>
      </c>
      <c r="J77" s="2">
        <f t="shared" si="11"/>
        <v>9.1480093202309806E-2</v>
      </c>
      <c r="K77" s="2">
        <f t="shared" si="12"/>
        <v>0.9016310404214366</v>
      </c>
      <c r="L77" s="2">
        <f t="shared" si="13"/>
        <v>0.99386379639875266</v>
      </c>
      <c r="M77" s="2">
        <f t="shared" si="14"/>
        <v>5.029675082989639E-4</v>
      </c>
      <c r="N77" s="2">
        <f t="shared" si="15"/>
        <v>5.6332360929483953E-3</v>
      </c>
      <c r="O77" s="2">
        <v>0</v>
      </c>
      <c r="P77" s="2">
        <v>0</v>
      </c>
      <c r="Q77" s="2">
        <v>0</v>
      </c>
      <c r="R77" s="2">
        <v>0</v>
      </c>
      <c r="S77" s="3">
        <v>1724.02</v>
      </c>
      <c r="T77" s="3">
        <v>218.81480917386946</v>
      </c>
      <c r="U77" s="3">
        <v>130.81271387706479</v>
      </c>
      <c r="V77" s="4">
        <v>5.9999993039524711</v>
      </c>
      <c r="W77">
        <v>493.91009127076984</v>
      </c>
      <c r="X77">
        <v>1.042</v>
      </c>
      <c r="Y77">
        <v>1.4550000000000001</v>
      </c>
      <c r="Z77">
        <v>20</v>
      </c>
      <c r="AA77">
        <v>5</v>
      </c>
      <c r="AB77">
        <v>5000</v>
      </c>
      <c r="AC77" s="2">
        <v>1.5384615384615385</v>
      </c>
      <c r="AD77" s="2">
        <v>8.4068936527952921E-3</v>
      </c>
      <c r="AE77" s="2">
        <v>1</v>
      </c>
      <c r="AF77" s="6">
        <v>98.635495785587423</v>
      </c>
    </row>
    <row r="78" spans="1:32" ht="15.5" x14ac:dyDescent="0.35">
      <c r="A78" s="2">
        <v>0.98442642112720302</v>
      </c>
      <c r="B78" s="2">
        <v>9.7000000000000003E-3</v>
      </c>
      <c r="C78" s="2">
        <v>5.8226325728105138E-3</v>
      </c>
      <c r="D78" s="2">
        <v>1.3050728180437359E-4</v>
      </c>
      <c r="E78" s="2">
        <v>0</v>
      </c>
      <c r="F78" s="2">
        <v>0</v>
      </c>
      <c r="G78" s="2">
        <f t="shared" si="8"/>
        <v>0.9016310404214366</v>
      </c>
      <c r="H78" s="2">
        <f t="shared" si="9"/>
        <v>1.722216594063418E-3</v>
      </c>
      <c r="I78" s="2">
        <f t="shared" si="10"/>
        <v>5.166649782190255E-3</v>
      </c>
      <c r="J78" s="2">
        <f t="shared" si="11"/>
        <v>9.1480093202309806E-2</v>
      </c>
      <c r="K78" s="2">
        <f t="shared" si="12"/>
        <v>0.9016310404214366</v>
      </c>
      <c r="L78" s="2">
        <f t="shared" si="13"/>
        <v>0.99386379639875266</v>
      </c>
      <c r="M78" s="2">
        <f t="shared" si="14"/>
        <v>5.029675082989639E-4</v>
      </c>
      <c r="N78" s="2">
        <f t="shared" si="15"/>
        <v>5.6332360929483953E-3</v>
      </c>
      <c r="O78" s="2">
        <v>0</v>
      </c>
      <c r="P78" s="2">
        <v>0</v>
      </c>
      <c r="Q78" s="2">
        <v>0</v>
      </c>
      <c r="R78" s="2">
        <v>0</v>
      </c>
      <c r="S78" s="3">
        <v>1724.02</v>
      </c>
      <c r="T78" s="3">
        <v>218.81480917386946</v>
      </c>
      <c r="U78" s="3">
        <v>130.81271387706479</v>
      </c>
      <c r="V78" s="4">
        <v>5.9999993039524711</v>
      </c>
      <c r="W78">
        <v>493.91009127076984</v>
      </c>
      <c r="X78">
        <v>1.042</v>
      </c>
      <c r="Y78">
        <v>1.4550000000000001</v>
      </c>
      <c r="Z78">
        <v>25</v>
      </c>
      <c r="AA78">
        <v>5</v>
      </c>
      <c r="AB78">
        <v>500</v>
      </c>
      <c r="AC78" s="2">
        <v>1.5384615384615385</v>
      </c>
      <c r="AD78" s="2">
        <v>8.4068936527952921E-3</v>
      </c>
      <c r="AE78" s="2">
        <v>1</v>
      </c>
      <c r="AF78" s="6">
        <v>84.812817300694135</v>
      </c>
    </row>
    <row r="79" spans="1:32" ht="15.5" x14ac:dyDescent="0.35">
      <c r="A79" s="2">
        <v>0.98442642112720302</v>
      </c>
      <c r="B79" s="2">
        <v>9.7000000000000003E-3</v>
      </c>
      <c r="C79" s="2">
        <v>5.8226325728105138E-3</v>
      </c>
      <c r="D79" s="2">
        <v>1.3050728180437359E-4</v>
      </c>
      <c r="E79" s="2">
        <v>0</v>
      </c>
      <c r="F79" s="2">
        <v>0</v>
      </c>
      <c r="G79" s="2">
        <f t="shared" si="8"/>
        <v>0.9016310404214366</v>
      </c>
      <c r="H79" s="2">
        <f t="shared" si="9"/>
        <v>1.722216594063418E-3</v>
      </c>
      <c r="I79" s="2">
        <f t="shared" si="10"/>
        <v>5.166649782190255E-3</v>
      </c>
      <c r="J79" s="2">
        <f t="shared" si="11"/>
        <v>9.1480093202309806E-2</v>
      </c>
      <c r="K79" s="2">
        <f t="shared" si="12"/>
        <v>0.9016310404214366</v>
      </c>
      <c r="L79" s="2">
        <f t="shared" si="13"/>
        <v>0.99386379639875266</v>
      </c>
      <c r="M79" s="2">
        <f t="shared" si="14"/>
        <v>5.029675082989639E-4</v>
      </c>
      <c r="N79" s="2">
        <f t="shared" si="15"/>
        <v>5.6332360929483953E-3</v>
      </c>
      <c r="O79" s="2">
        <v>0</v>
      </c>
      <c r="P79" s="2">
        <v>0</v>
      </c>
      <c r="Q79" s="2">
        <v>0</v>
      </c>
      <c r="R79" s="2">
        <v>0</v>
      </c>
      <c r="S79" s="3">
        <v>1724.02</v>
      </c>
      <c r="T79" s="3">
        <v>218.81480917386946</v>
      </c>
      <c r="U79" s="3">
        <v>130.81271387706479</v>
      </c>
      <c r="V79" s="4">
        <v>5.9999993039524711</v>
      </c>
      <c r="W79">
        <v>493.91009127076984</v>
      </c>
      <c r="X79">
        <v>1.042</v>
      </c>
      <c r="Y79">
        <v>1.4550000000000001</v>
      </c>
      <c r="Z79">
        <v>25</v>
      </c>
      <c r="AA79">
        <v>5</v>
      </c>
      <c r="AB79">
        <v>750</v>
      </c>
      <c r="AC79" s="2">
        <v>1.5384615384615385</v>
      </c>
      <c r="AD79" s="2">
        <v>8.4068936527952921E-3</v>
      </c>
      <c r="AE79" s="2">
        <v>1</v>
      </c>
      <c r="AF79" s="6">
        <v>94.151075511770415</v>
      </c>
    </row>
    <row r="80" spans="1:32" ht="15.5" x14ac:dyDescent="0.35">
      <c r="A80" s="2">
        <v>0.98442642112720302</v>
      </c>
      <c r="B80" s="2">
        <v>9.7000000000000003E-3</v>
      </c>
      <c r="C80" s="2">
        <v>5.8226325728105138E-3</v>
      </c>
      <c r="D80" s="2">
        <v>1.3050728180437359E-4</v>
      </c>
      <c r="E80" s="2">
        <v>0</v>
      </c>
      <c r="F80" s="2">
        <v>0</v>
      </c>
      <c r="G80" s="2">
        <f t="shared" si="8"/>
        <v>0.9016310404214366</v>
      </c>
      <c r="H80" s="2">
        <f t="shared" si="9"/>
        <v>1.722216594063418E-3</v>
      </c>
      <c r="I80" s="2">
        <f t="shared" si="10"/>
        <v>5.166649782190255E-3</v>
      </c>
      <c r="J80" s="2">
        <f t="shared" si="11"/>
        <v>9.1480093202309806E-2</v>
      </c>
      <c r="K80" s="2">
        <f t="shared" si="12"/>
        <v>0.9016310404214366</v>
      </c>
      <c r="L80" s="2">
        <f t="shared" si="13"/>
        <v>0.99386379639875266</v>
      </c>
      <c r="M80" s="2">
        <f t="shared" si="14"/>
        <v>5.029675082989639E-4</v>
      </c>
      <c r="N80" s="2">
        <f t="shared" si="15"/>
        <v>5.6332360929483953E-3</v>
      </c>
      <c r="O80" s="2">
        <v>0</v>
      </c>
      <c r="P80" s="2">
        <v>0</v>
      </c>
      <c r="Q80" s="2">
        <v>0</v>
      </c>
      <c r="R80" s="2">
        <v>0</v>
      </c>
      <c r="S80" s="3">
        <v>1724.02</v>
      </c>
      <c r="T80" s="3">
        <v>218.81480917386946</v>
      </c>
      <c r="U80" s="3">
        <v>130.81271387706479</v>
      </c>
      <c r="V80" s="4">
        <v>5.9999993039524711</v>
      </c>
      <c r="W80">
        <v>493.91009127076984</v>
      </c>
      <c r="X80">
        <v>1.042</v>
      </c>
      <c r="Y80">
        <v>1.4550000000000001</v>
      </c>
      <c r="Z80">
        <v>25</v>
      </c>
      <c r="AA80">
        <v>5</v>
      </c>
      <c r="AB80">
        <v>1000</v>
      </c>
      <c r="AC80" s="2">
        <v>1.5384615384615385</v>
      </c>
      <c r="AD80" s="2">
        <v>8.4068936527952921E-3</v>
      </c>
      <c r="AE80" s="2">
        <v>1</v>
      </c>
      <c r="AF80" s="6">
        <v>97.046915904154773</v>
      </c>
    </row>
    <row r="81" spans="1:32" ht="15.5" x14ac:dyDescent="0.35">
      <c r="A81" s="2">
        <v>0.98442642112720302</v>
      </c>
      <c r="B81" s="2">
        <v>9.7000000000000003E-3</v>
      </c>
      <c r="C81" s="2">
        <v>5.8226325728105138E-3</v>
      </c>
      <c r="D81" s="2">
        <v>1.3050728180437359E-4</v>
      </c>
      <c r="E81" s="2">
        <v>0</v>
      </c>
      <c r="F81" s="2">
        <v>0</v>
      </c>
      <c r="G81" s="2">
        <f t="shared" si="8"/>
        <v>0.9016310404214366</v>
      </c>
      <c r="H81" s="2">
        <f t="shared" si="9"/>
        <v>1.722216594063418E-3</v>
      </c>
      <c r="I81" s="2">
        <f t="shared" si="10"/>
        <v>5.166649782190255E-3</v>
      </c>
      <c r="J81" s="2">
        <f t="shared" si="11"/>
        <v>9.1480093202309806E-2</v>
      </c>
      <c r="K81" s="2">
        <f t="shared" si="12"/>
        <v>0.9016310404214366</v>
      </c>
      <c r="L81" s="2">
        <f t="shared" si="13"/>
        <v>0.99386379639875266</v>
      </c>
      <c r="M81" s="2">
        <f t="shared" si="14"/>
        <v>5.029675082989639E-4</v>
      </c>
      <c r="N81" s="2">
        <f t="shared" si="15"/>
        <v>5.6332360929483953E-3</v>
      </c>
      <c r="O81" s="2">
        <v>0</v>
      </c>
      <c r="P81" s="2">
        <v>0</v>
      </c>
      <c r="Q81" s="2">
        <v>0</v>
      </c>
      <c r="R81" s="2">
        <v>0</v>
      </c>
      <c r="S81" s="3">
        <v>1724.02</v>
      </c>
      <c r="T81" s="3">
        <v>218.81480917386946</v>
      </c>
      <c r="U81" s="3">
        <v>130.81271387706479</v>
      </c>
      <c r="V81" s="4">
        <v>5.9999993039524711</v>
      </c>
      <c r="W81">
        <v>493.91009127076984</v>
      </c>
      <c r="X81">
        <v>1.042</v>
      </c>
      <c r="Y81">
        <v>1.4550000000000001</v>
      </c>
      <c r="Z81">
        <v>25</v>
      </c>
      <c r="AA81">
        <v>5</v>
      </c>
      <c r="AB81">
        <v>1250</v>
      </c>
      <c r="AC81" s="2">
        <v>1.5384615384615385</v>
      </c>
      <c r="AD81" s="2">
        <v>8.4068936527952921E-3</v>
      </c>
      <c r="AE81" s="2">
        <v>1</v>
      </c>
      <c r="AF81" s="6">
        <v>97.902659098464696</v>
      </c>
    </row>
    <row r="82" spans="1:32" ht="15.5" x14ac:dyDescent="0.35">
      <c r="A82" s="2">
        <v>0.98442642112720302</v>
      </c>
      <c r="B82" s="2">
        <v>9.7000000000000003E-3</v>
      </c>
      <c r="C82" s="2">
        <v>5.8226325728105138E-3</v>
      </c>
      <c r="D82" s="2">
        <v>1.3050728180437359E-4</v>
      </c>
      <c r="E82" s="2">
        <v>0</v>
      </c>
      <c r="F82" s="2">
        <v>0</v>
      </c>
      <c r="G82" s="2">
        <f t="shared" si="8"/>
        <v>0.9016310404214366</v>
      </c>
      <c r="H82" s="2">
        <f t="shared" si="9"/>
        <v>1.722216594063418E-3</v>
      </c>
      <c r="I82" s="2">
        <f t="shared" si="10"/>
        <v>5.166649782190255E-3</v>
      </c>
      <c r="J82" s="2">
        <f t="shared" si="11"/>
        <v>9.1480093202309806E-2</v>
      </c>
      <c r="K82" s="2">
        <f t="shared" si="12"/>
        <v>0.9016310404214366</v>
      </c>
      <c r="L82" s="2">
        <f t="shared" si="13"/>
        <v>0.99386379639875266</v>
      </c>
      <c r="M82" s="2">
        <f t="shared" si="14"/>
        <v>5.029675082989639E-4</v>
      </c>
      <c r="N82" s="2">
        <f t="shared" si="15"/>
        <v>5.6332360929483953E-3</v>
      </c>
      <c r="O82" s="2">
        <v>0</v>
      </c>
      <c r="P82" s="2">
        <v>0</v>
      </c>
      <c r="Q82" s="2">
        <v>0</v>
      </c>
      <c r="R82" s="2">
        <v>0</v>
      </c>
      <c r="S82" s="3">
        <v>1724.02</v>
      </c>
      <c r="T82" s="3">
        <v>218.81480917386946</v>
      </c>
      <c r="U82" s="3">
        <v>130.81271387706479</v>
      </c>
      <c r="V82" s="4">
        <v>5.9999993039524711</v>
      </c>
      <c r="W82">
        <v>493.91009127076984</v>
      </c>
      <c r="X82">
        <v>1.042</v>
      </c>
      <c r="Y82">
        <v>1.4550000000000001</v>
      </c>
      <c r="Z82">
        <v>25</v>
      </c>
      <c r="AA82">
        <v>5</v>
      </c>
      <c r="AB82">
        <v>1500</v>
      </c>
      <c r="AC82" s="2">
        <v>1.5384615384615385</v>
      </c>
      <c r="AD82" s="2">
        <v>8.4068936527952921E-3</v>
      </c>
      <c r="AE82" s="2">
        <v>1</v>
      </c>
      <c r="AF82" s="6">
        <v>98.163175563781678</v>
      </c>
    </row>
    <row r="83" spans="1:32" ht="15.5" x14ac:dyDescent="0.35">
      <c r="A83" s="2">
        <v>0.98442642112720302</v>
      </c>
      <c r="B83" s="2">
        <v>9.7000000000000003E-3</v>
      </c>
      <c r="C83" s="2">
        <v>5.8226325728105138E-3</v>
      </c>
      <c r="D83" s="2">
        <v>1.3050728180437359E-4</v>
      </c>
      <c r="E83" s="2">
        <v>0</v>
      </c>
      <c r="F83" s="2">
        <v>0</v>
      </c>
      <c r="G83" s="2">
        <f t="shared" si="8"/>
        <v>0.9016310404214366</v>
      </c>
      <c r="H83" s="2">
        <f t="shared" si="9"/>
        <v>1.722216594063418E-3</v>
      </c>
      <c r="I83" s="2">
        <f t="shared" si="10"/>
        <v>5.166649782190255E-3</v>
      </c>
      <c r="J83" s="2">
        <f t="shared" si="11"/>
        <v>9.1480093202309806E-2</v>
      </c>
      <c r="K83" s="2">
        <f t="shared" si="12"/>
        <v>0.9016310404214366</v>
      </c>
      <c r="L83" s="2">
        <f t="shared" si="13"/>
        <v>0.99386379639875266</v>
      </c>
      <c r="M83" s="2">
        <f t="shared" si="14"/>
        <v>5.029675082989639E-4</v>
      </c>
      <c r="N83" s="2">
        <f t="shared" si="15"/>
        <v>5.6332360929483953E-3</v>
      </c>
      <c r="O83" s="2">
        <v>0</v>
      </c>
      <c r="P83" s="2">
        <v>0</v>
      </c>
      <c r="Q83" s="2">
        <v>0</v>
      </c>
      <c r="R83" s="2">
        <v>0</v>
      </c>
      <c r="S83" s="3">
        <v>1724.02</v>
      </c>
      <c r="T83" s="3">
        <v>218.81480917386946</v>
      </c>
      <c r="U83" s="3">
        <v>130.81271387706479</v>
      </c>
      <c r="V83" s="4">
        <v>5.9999993039524711</v>
      </c>
      <c r="W83">
        <v>493.91009127076984</v>
      </c>
      <c r="X83">
        <v>1.042</v>
      </c>
      <c r="Y83">
        <v>1.4550000000000001</v>
      </c>
      <c r="Z83">
        <v>25</v>
      </c>
      <c r="AA83">
        <v>5</v>
      </c>
      <c r="AB83">
        <v>1750</v>
      </c>
      <c r="AC83" s="2">
        <v>1.5384615384615385</v>
      </c>
      <c r="AD83" s="2">
        <v>8.4068936527952921E-3</v>
      </c>
      <c r="AE83" s="2">
        <v>1</v>
      </c>
      <c r="AF83" s="6">
        <v>98.257092894687787</v>
      </c>
    </row>
    <row r="84" spans="1:32" ht="15.5" x14ac:dyDescent="0.35">
      <c r="A84" s="2">
        <v>0.98442642112720302</v>
      </c>
      <c r="B84" s="2">
        <v>9.7000000000000003E-3</v>
      </c>
      <c r="C84" s="2">
        <v>5.8226325728105138E-3</v>
      </c>
      <c r="D84" s="2">
        <v>1.3050728180437359E-4</v>
      </c>
      <c r="E84" s="2">
        <v>0</v>
      </c>
      <c r="F84" s="2">
        <v>0</v>
      </c>
      <c r="G84" s="2">
        <f t="shared" si="8"/>
        <v>0.9016310404214366</v>
      </c>
      <c r="H84" s="2">
        <f t="shared" si="9"/>
        <v>1.722216594063418E-3</v>
      </c>
      <c r="I84" s="2">
        <f t="shared" si="10"/>
        <v>5.166649782190255E-3</v>
      </c>
      <c r="J84" s="2">
        <f t="shared" si="11"/>
        <v>9.1480093202309806E-2</v>
      </c>
      <c r="K84" s="2">
        <f t="shared" si="12"/>
        <v>0.9016310404214366</v>
      </c>
      <c r="L84" s="2">
        <f t="shared" si="13"/>
        <v>0.99386379639875266</v>
      </c>
      <c r="M84" s="2">
        <f t="shared" si="14"/>
        <v>5.029675082989639E-4</v>
      </c>
      <c r="N84" s="2">
        <f t="shared" si="15"/>
        <v>5.6332360929483953E-3</v>
      </c>
      <c r="O84" s="2">
        <v>0</v>
      </c>
      <c r="P84" s="2">
        <v>0</v>
      </c>
      <c r="Q84" s="2">
        <v>0</v>
      </c>
      <c r="R84" s="2">
        <v>0</v>
      </c>
      <c r="S84" s="3">
        <v>1724.02</v>
      </c>
      <c r="T84" s="3">
        <v>218.81480917386946</v>
      </c>
      <c r="U84" s="3">
        <v>130.81271387706479</v>
      </c>
      <c r="V84" s="4">
        <v>5.9999993039524711</v>
      </c>
      <c r="W84">
        <v>493.91009127076984</v>
      </c>
      <c r="X84">
        <v>1.042</v>
      </c>
      <c r="Y84">
        <v>1.4550000000000001</v>
      </c>
      <c r="Z84">
        <v>25</v>
      </c>
      <c r="AA84">
        <v>5</v>
      </c>
      <c r="AB84">
        <v>2000</v>
      </c>
      <c r="AC84" s="2">
        <v>1.5384615384615385</v>
      </c>
      <c r="AD84" s="2">
        <v>8.4068936527952921E-3</v>
      </c>
      <c r="AE84" s="2">
        <v>1</v>
      </c>
      <c r="AF84" s="6">
        <v>98.305422154327843</v>
      </c>
    </row>
    <row r="85" spans="1:32" ht="15.5" x14ac:dyDescent="0.35">
      <c r="A85" s="2">
        <v>0.98442642112720302</v>
      </c>
      <c r="B85" s="2">
        <v>9.7000000000000003E-3</v>
      </c>
      <c r="C85" s="2">
        <v>5.8226325728105138E-3</v>
      </c>
      <c r="D85" s="2">
        <v>1.3050728180437359E-4</v>
      </c>
      <c r="E85" s="2">
        <v>0</v>
      </c>
      <c r="F85" s="2">
        <v>0</v>
      </c>
      <c r="G85" s="2">
        <f t="shared" si="8"/>
        <v>0.9016310404214366</v>
      </c>
      <c r="H85" s="2">
        <f t="shared" si="9"/>
        <v>1.722216594063418E-3</v>
      </c>
      <c r="I85" s="2">
        <f t="shared" si="10"/>
        <v>5.166649782190255E-3</v>
      </c>
      <c r="J85" s="2">
        <f t="shared" si="11"/>
        <v>9.1480093202309806E-2</v>
      </c>
      <c r="K85" s="2">
        <f t="shared" si="12"/>
        <v>0.9016310404214366</v>
      </c>
      <c r="L85" s="2">
        <f t="shared" si="13"/>
        <v>0.99386379639875266</v>
      </c>
      <c r="M85" s="2">
        <f t="shared" si="14"/>
        <v>5.029675082989639E-4</v>
      </c>
      <c r="N85" s="2">
        <f t="shared" si="15"/>
        <v>5.6332360929483953E-3</v>
      </c>
      <c r="O85" s="2">
        <v>0</v>
      </c>
      <c r="P85" s="2">
        <v>0</v>
      </c>
      <c r="Q85" s="2">
        <v>0</v>
      </c>
      <c r="R85" s="2">
        <v>0</v>
      </c>
      <c r="S85" s="3">
        <v>1724.02</v>
      </c>
      <c r="T85" s="3">
        <v>218.81480917386946</v>
      </c>
      <c r="U85" s="3">
        <v>130.81271387706479</v>
      </c>
      <c r="V85" s="4">
        <v>5.9999993039524711</v>
      </c>
      <c r="W85">
        <v>493.91009127076984</v>
      </c>
      <c r="X85">
        <v>1.042</v>
      </c>
      <c r="Y85">
        <v>1.4550000000000001</v>
      </c>
      <c r="Z85">
        <v>25</v>
      </c>
      <c r="AA85">
        <v>5</v>
      </c>
      <c r="AB85">
        <v>2250</v>
      </c>
      <c r="AC85" s="2">
        <v>1.5384615384615385</v>
      </c>
      <c r="AD85" s="2">
        <v>8.4068936527952921E-3</v>
      </c>
      <c r="AE85" s="2">
        <v>1</v>
      </c>
      <c r="AF85" s="6">
        <v>98.341209546889317</v>
      </c>
    </row>
    <row r="86" spans="1:32" ht="15.5" x14ac:dyDescent="0.35">
      <c r="A86" s="2">
        <v>0.98442642112720302</v>
      </c>
      <c r="B86" s="2">
        <v>9.7000000000000003E-3</v>
      </c>
      <c r="C86" s="2">
        <v>5.8226325728105138E-3</v>
      </c>
      <c r="D86" s="2">
        <v>1.3050728180437359E-4</v>
      </c>
      <c r="E86" s="2">
        <v>0</v>
      </c>
      <c r="F86" s="2">
        <v>0</v>
      </c>
      <c r="G86" s="2">
        <f t="shared" si="8"/>
        <v>0.9016310404214366</v>
      </c>
      <c r="H86" s="2">
        <f t="shared" si="9"/>
        <v>1.722216594063418E-3</v>
      </c>
      <c r="I86" s="2">
        <f t="shared" si="10"/>
        <v>5.166649782190255E-3</v>
      </c>
      <c r="J86" s="2">
        <f t="shared" si="11"/>
        <v>9.1480093202309806E-2</v>
      </c>
      <c r="K86" s="2">
        <f t="shared" si="12"/>
        <v>0.9016310404214366</v>
      </c>
      <c r="L86" s="2">
        <f t="shared" si="13"/>
        <v>0.99386379639875266</v>
      </c>
      <c r="M86" s="2">
        <f t="shared" si="14"/>
        <v>5.029675082989639E-4</v>
      </c>
      <c r="N86" s="2">
        <f t="shared" si="15"/>
        <v>5.6332360929483953E-3</v>
      </c>
      <c r="O86" s="2">
        <v>0</v>
      </c>
      <c r="P86" s="2">
        <v>0</v>
      </c>
      <c r="Q86" s="2">
        <v>0</v>
      </c>
      <c r="R86" s="2">
        <v>0</v>
      </c>
      <c r="S86" s="3">
        <v>1724.02</v>
      </c>
      <c r="T86" s="3">
        <v>218.81480917386946</v>
      </c>
      <c r="U86" s="3">
        <v>130.81271387706479</v>
      </c>
      <c r="V86" s="4">
        <v>5.9999993039524711</v>
      </c>
      <c r="W86">
        <v>493.91009127076984</v>
      </c>
      <c r="X86">
        <v>1.042</v>
      </c>
      <c r="Y86">
        <v>1.4550000000000001</v>
      </c>
      <c r="Z86">
        <v>25</v>
      </c>
      <c r="AA86">
        <v>5</v>
      </c>
      <c r="AB86">
        <v>2500</v>
      </c>
      <c r="AC86" s="2">
        <v>1.5384615384615385</v>
      </c>
      <c r="AD86" s="2">
        <v>8.4068936527952921E-3</v>
      </c>
      <c r="AE86" s="2">
        <v>1</v>
      </c>
      <c r="AF86" s="6">
        <v>98.373230596239154</v>
      </c>
    </row>
    <row r="87" spans="1:32" ht="15.5" x14ac:dyDescent="0.35">
      <c r="A87" s="2">
        <v>0.98442642112720302</v>
      </c>
      <c r="B87" s="2">
        <v>9.7000000000000003E-3</v>
      </c>
      <c r="C87" s="2">
        <v>5.8226325728105138E-3</v>
      </c>
      <c r="D87" s="2">
        <v>1.3050728180437359E-4</v>
      </c>
      <c r="E87" s="2">
        <v>0</v>
      </c>
      <c r="F87" s="2">
        <v>0</v>
      </c>
      <c r="G87" s="2">
        <f t="shared" si="8"/>
        <v>0.9016310404214366</v>
      </c>
      <c r="H87" s="2">
        <f t="shared" si="9"/>
        <v>1.722216594063418E-3</v>
      </c>
      <c r="I87" s="2">
        <f t="shared" si="10"/>
        <v>5.166649782190255E-3</v>
      </c>
      <c r="J87" s="2">
        <f t="shared" si="11"/>
        <v>9.1480093202309806E-2</v>
      </c>
      <c r="K87" s="2">
        <f t="shared" si="12"/>
        <v>0.9016310404214366</v>
      </c>
      <c r="L87" s="2">
        <f t="shared" si="13"/>
        <v>0.99386379639875266</v>
      </c>
      <c r="M87" s="2">
        <f t="shared" si="14"/>
        <v>5.029675082989639E-4</v>
      </c>
      <c r="N87" s="2">
        <f t="shared" si="15"/>
        <v>5.6332360929483953E-3</v>
      </c>
      <c r="O87" s="2">
        <v>0</v>
      </c>
      <c r="P87" s="2">
        <v>0</v>
      </c>
      <c r="Q87" s="2">
        <v>0</v>
      </c>
      <c r="R87" s="2">
        <v>0</v>
      </c>
      <c r="S87" s="3">
        <v>1724.02</v>
      </c>
      <c r="T87" s="3">
        <v>218.81480917386946</v>
      </c>
      <c r="U87" s="3">
        <v>130.81271387706479</v>
      </c>
      <c r="V87" s="4">
        <v>5.9999993039524711</v>
      </c>
      <c r="W87">
        <v>493.91009127076984</v>
      </c>
      <c r="X87">
        <v>1.042</v>
      </c>
      <c r="Y87">
        <v>1.4550000000000001</v>
      </c>
      <c r="Z87">
        <v>25</v>
      </c>
      <c r="AA87">
        <v>5</v>
      </c>
      <c r="AB87">
        <v>2750</v>
      </c>
      <c r="AC87" s="2">
        <v>1.5384615384615385</v>
      </c>
      <c r="AD87" s="2">
        <v>8.4068936527952921E-3</v>
      </c>
      <c r="AE87" s="2">
        <v>1</v>
      </c>
      <c r="AF87" s="6">
        <v>98.403761356977554</v>
      </c>
    </row>
    <row r="88" spans="1:32" ht="15.5" x14ac:dyDescent="0.35">
      <c r="A88" s="2">
        <v>0.98442642112720302</v>
      </c>
      <c r="B88" s="2">
        <v>9.7000000000000003E-3</v>
      </c>
      <c r="C88" s="2">
        <v>5.8226325728105138E-3</v>
      </c>
      <c r="D88" s="2">
        <v>1.3050728180437359E-4</v>
      </c>
      <c r="E88" s="2">
        <v>0</v>
      </c>
      <c r="F88" s="2">
        <v>0</v>
      </c>
      <c r="G88" s="2">
        <f t="shared" si="8"/>
        <v>0.9016310404214366</v>
      </c>
      <c r="H88" s="2">
        <f t="shared" si="9"/>
        <v>1.722216594063418E-3</v>
      </c>
      <c r="I88" s="2">
        <f t="shared" si="10"/>
        <v>5.166649782190255E-3</v>
      </c>
      <c r="J88" s="2">
        <f t="shared" si="11"/>
        <v>9.1480093202309806E-2</v>
      </c>
      <c r="K88" s="2">
        <f t="shared" si="12"/>
        <v>0.9016310404214366</v>
      </c>
      <c r="L88" s="2">
        <f t="shared" si="13"/>
        <v>0.99386379639875266</v>
      </c>
      <c r="M88" s="2">
        <f t="shared" si="14"/>
        <v>5.029675082989639E-4</v>
      </c>
      <c r="N88" s="2">
        <f t="shared" si="15"/>
        <v>5.6332360929483953E-3</v>
      </c>
      <c r="O88" s="2">
        <v>0</v>
      </c>
      <c r="P88" s="2">
        <v>0</v>
      </c>
      <c r="Q88" s="2">
        <v>0</v>
      </c>
      <c r="R88" s="2">
        <v>0</v>
      </c>
      <c r="S88" s="3">
        <v>1724.02</v>
      </c>
      <c r="T88" s="3">
        <v>218.81480917386946</v>
      </c>
      <c r="U88" s="3">
        <v>130.81271387706479</v>
      </c>
      <c r="V88" s="4">
        <v>5.9999993039524711</v>
      </c>
      <c r="W88">
        <v>493.91009127076984</v>
      </c>
      <c r="X88">
        <v>1.042</v>
      </c>
      <c r="Y88">
        <v>1.4550000000000001</v>
      </c>
      <c r="Z88">
        <v>25</v>
      </c>
      <c r="AA88">
        <v>5</v>
      </c>
      <c r="AB88">
        <v>3000</v>
      </c>
      <c r="AC88" s="2">
        <v>1.5384615384615385</v>
      </c>
      <c r="AD88" s="2">
        <v>8.4068936527952921E-3</v>
      </c>
      <c r="AE88" s="2">
        <v>1</v>
      </c>
      <c r="AF88" s="6">
        <v>98.433391618729715</v>
      </c>
    </row>
    <row r="89" spans="1:32" ht="15.5" x14ac:dyDescent="0.35">
      <c r="A89" s="2">
        <v>0.98442642112720302</v>
      </c>
      <c r="B89" s="2">
        <v>9.7000000000000003E-3</v>
      </c>
      <c r="C89" s="2">
        <v>5.8226325728105138E-3</v>
      </c>
      <c r="D89" s="2">
        <v>1.3050728180437359E-4</v>
      </c>
      <c r="E89" s="2">
        <v>0</v>
      </c>
      <c r="F89" s="2">
        <v>0</v>
      </c>
      <c r="G89" s="2">
        <f t="shared" si="8"/>
        <v>0.9016310404214366</v>
      </c>
      <c r="H89" s="2">
        <f t="shared" si="9"/>
        <v>1.722216594063418E-3</v>
      </c>
      <c r="I89" s="2">
        <f t="shared" si="10"/>
        <v>5.166649782190255E-3</v>
      </c>
      <c r="J89" s="2">
        <f t="shared" si="11"/>
        <v>9.1480093202309806E-2</v>
      </c>
      <c r="K89" s="2">
        <f t="shared" si="12"/>
        <v>0.9016310404214366</v>
      </c>
      <c r="L89" s="2">
        <f t="shared" si="13"/>
        <v>0.99386379639875266</v>
      </c>
      <c r="M89" s="2">
        <f t="shared" si="14"/>
        <v>5.029675082989639E-4</v>
      </c>
      <c r="N89" s="2">
        <f t="shared" si="15"/>
        <v>5.6332360929483953E-3</v>
      </c>
      <c r="O89" s="2">
        <v>0</v>
      </c>
      <c r="P89" s="2">
        <v>0</v>
      </c>
      <c r="Q89" s="2">
        <v>0</v>
      </c>
      <c r="R89" s="2">
        <v>0</v>
      </c>
      <c r="S89" s="3">
        <v>1724.02</v>
      </c>
      <c r="T89" s="3">
        <v>218.81480917386946</v>
      </c>
      <c r="U89" s="3">
        <v>130.81271387706479</v>
      </c>
      <c r="V89" s="4">
        <v>5.9999993039524711</v>
      </c>
      <c r="W89">
        <v>493.91009127076984</v>
      </c>
      <c r="X89">
        <v>1.042</v>
      </c>
      <c r="Y89">
        <v>1.4550000000000001</v>
      </c>
      <c r="Z89">
        <v>25</v>
      </c>
      <c r="AA89">
        <v>5</v>
      </c>
      <c r="AB89">
        <v>3250</v>
      </c>
      <c r="AC89" s="2">
        <v>1.5384615384615385</v>
      </c>
      <c r="AD89" s="2">
        <v>8.4068936527952921E-3</v>
      </c>
      <c r="AE89" s="2">
        <v>1</v>
      </c>
      <c r="AF89" s="6">
        <v>98.46228324804899</v>
      </c>
    </row>
    <row r="90" spans="1:32" ht="15.5" x14ac:dyDescent="0.35">
      <c r="A90" s="2">
        <v>0.98442642112720302</v>
      </c>
      <c r="B90" s="2">
        <v>9.7000000000000003E-3</v>
      </c>
      <c r="C90" s="2">
        <v>5.8226325728105138E-3</v>
      </c>
      <c r="D90" s="2">
        <v>1.3050728180437359E-4</v>
      </c>
      <c r="E90" s="2">
        <v>0</v>
      </c>
      <c r="F90" s="2">
        <v>0</v>
      </c>
      <c r="G90" s="2">
        <f t="shared" si="8"/>
        <v>0.9016310404214366</v>
      </c>
      <c r="H90" s="2">
        <f t="shared" si="9"/>
        <v>1.722216594063418E-3</v>
      </c>
      <c r="I90" s="2">
        <f t="shared" si="10"/>
        <v>5.166649782190255E-3</v>
      </c>
      <c r="J90" s="2">
        <f t="shared" si="11"/>
        <v>9.1480093202309806E-2</v>
      </c>
      <c r="K90" s="2">
        <f t="shared" si="12"/>
        <v>0.9016310404214366</v>
      </c>
      <c r="L90" s="2">
        <f t="shared" si="13"/>
        <v>0.99386379639875266</v>
      </c>
      <c r="M90" s="2">
        <f t="shared" si="14"/>
        <v>5.029675082989639E-4</v>
      </c>
      <c r="N90" s="2">
        <f t="shared" si="15"/>
        <v>5.6332360929483953E-3</v>
      </c>
      <c r="O90" s="2">
        <v>0</v>
      </c>
      <c r="P90" s="2">
        <v>0</v>
      </c>
      <c r="Q90" s="2">
        <v>0</v>
      </c>
      <c r="R90" s="2">
        <v>0</v>
      </c>
      <c r="S90" s="3">
        <v>1724.02</v>
      </c>
      <c r="T90" s="3">
        <v>218.81480917386946</v>
      </c>
      <c r="U90" s="3">
        <v>130.81271387706479</v>
      </c>
      <c r="V90" s="4">
        <v>5.9999993039524711</v>
      </c>
      <c r="W90">
        <v>493.91009127076984</v>
      </c>
      <c r="X90">
        <v>1.042</v>
      </c>
      <c r="Y90">
        <v>1.4550000000000001</v>
      </c>
      <c r="Z90">
        <v>25</v>
      </c>
      <c r="AA90">
        <v>5</v>
      </c>
      <c r="AB90">
        <v>3500</v>
      </c>
      <c r="AC90" s="2">
        <v>1.5384615384615385</v>
      </c>
      <c r="AD90" s="2">
        <v>8.4068936527952921E-3</v>
      </c>
      <c r="AE90" s="2">
        <v>1</v>
      </c>
      <c r="AF90" s="6">
        <v>98.490493301344955</v>
      </c>
    </row>
    <row r="91" spans="1:32" ht="15.5" x14ac:dyDescent="0.35">
      <c r="A91" s="2">
        <v>0.98442642112720302</v>
      </c>
      <c r="B91" s="2">
        <v>9.7000000000000003E-3</v>
      </c>
      <c r="C91" s="2">
        <v>5.8226325728105138E-3</v>
      </c>
      <c r="D91" s="2">
        <v>1.3050728180437359E-4</v>
      </c>
      <c r="E91" s="2">
        <v>0</v>
      </c>
      <c r="F91" s="2">
        <v>0</v>
      </c>
      <c r="G91" s="2">
        <f t="shared" si="8"/>
        <v>0.9016310404214366</v>
      </c>
      <c r="H91" s="2">
        <f t="shared" si="9"/>
        <v>1.722216594063418E-3</v>
      </c>
      <c r="I91" s="2">
        <f t="shared" si="10"/>
        <v>5.166649782190255E-3</v>
      </c>
      <c r="J91" s="2">
        <f t="shared" si="11"/>
        <v>9.1480093202309806E-2</v>
      </c>
      <c r="K91" s="2">
        <f t="shared" si="12"/>
        <v>0.9016310404214366</v>
      </c>
      <c r="L91" s="2">
        <f t="shared" si="13"/>
        <v>0.99386379639875266</v>
      </c>
      <c r="M91" s="2">
        <f t="shared" si="14"/>
        <v>5.029675082989639E-4</v>
      </c>
      <c r="N91" s="2">
        <f t="shared" si="15"/>
        <v>5.6332360929483953E-3</v>
      </c>
      <c r="O91" s="2">
        <v>0</v>
      </c>
      <c r="P91" s="2">
        <v>0</v>
      </c>
      <c r="Q91" s="2">
        <v>0</v>
      </c>
      <c r="R91" s="2">
        <v>0</v>
      </c>
      <c r="S91" s="3">
        <v>1724.02</v>
      </c>
      <c r="T91" s="3">
        <v>218.81480917386946</v>
      </c>
      <c r="U91" s="3">
        <v>130.81271387706479</v>
      </c>
      <c r="V91" s="4">
        <v>5.9999993039524711</v>
      </c>
      <c r="W91">
        <v>493.91009127076984</v>
      </c>
      <c r="X91">
        <v>1.042</v>
      </c>
      <c r="Y91">
        <v>1.4550000000000001</v>
      </c>
      <c r="Z91">
        <v>25</v>
      </c>
      <c r="AA91">
        <v>5</v>
      </c>
      <c r="AB91">
        <v>3750</v>
      </c>
      <c r="AC91" s="2">
        <v>1.5384615384615385</v>
      </c>
      <c r="AD91" s="2">
        <v>8.4068936527952921E-3</v>
      </c>
      <c r="AE91" s="2">
        <v>1</v>
      </c>
      <c r="AF91" s="6">
        <v>98.518051547179113</v>
      </c>
    </row>
    <row r="92" spans="1:32" ht="15.5" x14ac:dyDescent="0.35">
      <c r="A92" s="2">
        <v>0.98442642112720302</v>
      </c>
      <c r="B92" s="2">
        <v>9.7000000000000003E-3</v>
      </c>
      <c r="C92" s="2">
        <v>5.8226325728105138E-3</v>
      </c>
      <c r="D92" s="2">
        <v>1.3050728180437359E-4</v>
      </c>
      <c r="E92" s="2">
        <v>0</v>
      </c>
      <c r="F92" s="2">
        <v>0</v>
      </c>
      <c r="G92" s="2">
        <f t="shared" si="8"/>
        <v>0.9016310404214366</v>
      </c>
      <c r="H92" s="2">
        <f t="shared" si="9"/>
        <v>1.722216594063418E-3</v>
      </c>
      <c r="I92" s="2">
        <f t="shared" si="10"/>
        <v>5.166649782190255E-3</v>
      </c>
      <c r="J92" s="2">
        <f t="shared" si="11"/>
        <v>9.1480093202309806E-2</v>
      </c>
      <c r="K92" s="2">
        <f t="shared" si="12"/>
        <v>0.9016310404214366</v>
      </c>
      <c r="L92" s="2">
        <f t="shared" si="13"/>
        <v>0.99386379639875266</v>
      </c>
      <c r="M92" s="2">
        <f t="shared" si="14"/>
        <v>5.029675082989639E-4</v>
      </c>
      <c r="N92" s="2">
        <f t="shared" si="15"/>
        <v>5.6332360929483953E-3</v>
      </c>
      <c r="O92" s="2">
        <v>0</v>
      </c>
      <c r="P92" s="2">
        <v>0</v>
      </c>
      <c r="Q92" s="2">
        <v>0</v>
      </c>
      <c r="R92" s="2">
        <v>0</v>
      </c>
      <c r="S92" s="3">
        <v>1724.02</v>
      </c>
      <c r="T92" s="3">
        <v>218.81480917386946</v>
      </c>
      <c r="U92" s="3">
        <v>130.81271387706479</v>
      </c>
      <c r="V92" s="4">
        <v>5.9999993039524711</v>
      </c>
      <c r="W92">
        <v>493.91009127076984</v>
      </c>
      <c r="X92">
        <v>1.042</v>
      </c>
      <c r="Y92">
        <v>1.4550000000000001</v>
      </c>
      <c r="Z92">
        <v>25</v>
      </c>
      <c r="AA92">
        <v>5</v>
      </c>
      <c r="AB92">
        <v>4000</v>
      </c>
      <c r="AC92" s="2">
        <v>1.5384615384615385</v>
      </c>
      <c r="AD92" s="2">
        <v>8.4068936527952921E-3</v>
      </c>
      <c r="AE92" s="2">
        <v>1</v>
      </c>
      <c r="AF92" s="6">
        <v>98.544982792686127</v>
      </c>
    </row>
    <row r="93" spans="1:32" ht="15.5" x14ac:dyDescent="0.35">
      <c r="A93" s="2">
        <v>0.98442642112720302</v>
      </c>
      <c r="B93" s="2">
        <v>9.7000000000000003E-3</v>
      </c>
      <c r="C93" s="2">
        <v>5.8226325728105138E-3</v>
      </c>
      <c r="D93" s="2">
        <v>1.3050728180437359E-4</v>
      </c>
      <c r="E93" s="2">
        <v>0</v>
      </c>
      <c r="F93" s="2">
        <v>0</v>
      </c>
      <c r="G93" s="2">
        <f t="shared" si="8"/>
        <v>0.9016310404214366</v>
      </c>
      <c r="H93" s="2">
        <f t="shared" si="9"/>
        <v>1.722216594063418E-3</v>
      </c>
      <c r="I93" s="2">
        <f t="shared" si="10"/>
        <v>5.166649782190255E-3</v>
      </c>
      <c r="J93" s="2">
        <f t="shared" si="11"/>
        <v>9.1480093202309806E-2</v>
      </c>
      <c r="K93" s="2">
        <f t="shared" si="12"/>
        <v>0.9016310404214366</v>
      </c>
      <c r="L93" s="2">
        <f t="shared" si="13"/>
        <v>0.99386379639875266</v>
      </c>
      <c r="M93" s="2">
        <f t="shared" si="14"/>
        <v>5.029675082989639E-4</v>
      </c>
      <c r="N93" s="2">
        <f t="shared" si="15"/>
        <v>5.6332360929483953E-3</v>
      </c>
      <c r="O93" s="2">
        <v>0</v>
      </c>
      <c r="P93" s="2">
        <v>0</v>
      </c>
      <c r="Q93" s="2">
        <v>0</v>
      </c>
      <c r="R93" s="2">
        <v>0</v>
      </c>
      <c r="S93" s="3">
        <v>1724.02</v>
      </c>
      <c r="T93" s="3">
        <v>218.81480917386946</v>
      </c>
      <c r="U93" s="3">
        <v>130.81271387706479</v>
      </c>
      <c r="V93" s="4">
        <v>5.9999993039524711</v>
      </c>
      <c r="W93">
        <v>493.91009127076984</v>
      </c>
      <c r="X93">
        <v>1.042</v>
      </c>
      <c r="Y93">
        <v>1.4550000000000001</v>
      </c>
      <c r="Z93">
        <v>25</v>
      </c>
      <c r="AA93">
        <v>5</v>
      </c>
      <c r="AB93">
        <v>4250</v>
      </c>
      <c r="AC93" s="2">
        <v>1.5384615384615385</v>
      </c>
      <c r="AD93" s="2">
        <v>8.4068936527952921E-3</v>
      </c>
      <c r="AE93" s="2">
        <v>1</v>
      </c>
      <c r="AF93" s="6">
        <v>98.57130874410872</v>
      </c>
    </row>
    <row r="94" spans="1:32" ht="15.5" x14ac:dyDescent="0.35">
      <c r="A94" s="2">
        <v>0.98442642112720302</v>
      </c>
      <c r="B94" s="2">
        <v>9.7000000000000003E-3</v>
      </c>
      <c r="C94" s="2">
        <v>5.8226325728105138E-3</v>
      </c>
      <c r="D94" s="2">
        <v>1.3050728180437359E-4</v>
      </c>
      <c r="E94" s="2">
        <v>0</v>
      </c>
      <c r="F94" s="2">
        <v>0</v>
      </c>
      <c r="G94" s="2">
        <f t="shared" si="8"/>
        <v>0.9016310404214366</v>
      </c>
      <c r="H94" s="2">
        <f t="shared" si="9"/>
        <v>1.722216594063418E-3</v>
      </c>
      <c r="I94" s="2">
        <f t="shared" si="10"/>
        <v>5.166649782190255E-3</v>
      </c>
      <c r="J94" s="2">
        <f t="shared" si="11"/>
        <v>9.1480093202309806E-2</v>
      </c>
      <c r="K94" s="2">
        <f t="shared" si="12"/>
        <v>0.9016310404214366</v>
      </c>
      <c r="L94" s="2">
        <f t="shared" si="13"/>
        <v>0.99386379639875266</v>
      </c>
      <c r="M94" s="2">
        <f t="shared" si="14"/>
        <v>5.029675082989639E-4</v>
      </c>
      <c r="N94" s="2">
        <f t="shared" si="15"/>
        <v>5.6332360929483953E-3</v>
      </c>
      <c r="O94" s="2">
        <v>0</v>
      </c>
      <c r="P94" s="2">
        <v>0</v>
      </c>
      <c r="Q94" s="2">
        <v>0</v>
      </c>
      <c r="R94" s="2">
        <v>0</v>
      </c>
      <c r="S94" s="3">
        <v>1724.02</v>
      </c>
      <c r="T94" s="3">
        <v>218.81480917386946</v>
      </c>
      <c r="U94" s="3">
        <v>130.81271387706479</v>
      </c>
      <c r="V94" s="4">
        <v>5.9999993039524711</v>
      </c>
      <c r="W94">
        <v>493.91009127076984</v>
      </c>
      <c r="X94">
        <v>1.042</v>
      </c>
      <c r="Y94">
        <v>1.4550000000000001</v>
      </c>
      <c r="Z94">
        <v>25</v>
      </c>
      <c r="AA94">
        <v>5</v>
      </c>
      <c r="AB94">
        <v>4500</v>
      </c>
      <c r="AC94" s="2">
        <v>1.5384615384615385</v>
      </c>
      <c r="AD94" s="2">
        <v>8.4068936527952921E-3</v>
      </c>
      <c r="AE94" s="2">
        <v>1</v>
      </c>
      <c r="AF94" s="6">
        <v>98.597049867332998</v>
      </c>
    </row>
    <row r="95" spans="1:32" ht="15.5" x14ac:dyDescent="0.35">
      <c r="A95" s="2">
        <v>0.98442642112720302</v>
      </c>
      <c r="B95" s="2">
        <v>9.7000000000000003E-3</v>
      </c>
      <c r="C95" s="2">
        <v>5.8226325728105138E-3</v>
      </c>
      <c r="D95" s="2">
        <v>1.3050728180437359E-4</v>
      </c>
      <c r="E95" s="2">
        <v>0</v>
      </c>
      <c r="F95" s="2">
        <v>0</v>
      </c>
      <c r="G95" s="2">
        <f t="shared" si="8"/>
        <v>0.9016310404214366</v>
      </c>
      <c r="H95" s="2">
        <f t="shared" si="9"/>
        <v>1.722216594063418E-3</v>
      </c>
      <c r="I95" s="2">
        <f t="shared" si="10"/>
        <v>5.166649782190255E-3</v>
      </c>
      <c r="J95" s="2">
        <f t="shared" si="11"/>
        <v>9.1480093202309806E-2</v>
      </c>
      <c r="K95" s="2">
        <f t="shared" si="12"/>
        <v>0.9016310404214366</v>
      </c>
      <c r="L95" s="2">
        <f t="shared" si="13"/>
        <v>0.99386379639875266</v>
      </c>
      <c r="M95" s="2">
        <f t="shared" si="14"/>
        <v>5.029675082989639E-4</v>
      </c>
      <c r="N95" s="2">
        <f t="shared" si="15"/>
        <v>5.6332360929483953E-3</v>
      </c>
      <c r="O95" s="2">
        <v>0</v>
      </c>
      <c r="P95" s="2">
        <v>0</v>
      </c>
      <c r="Q95" s="2">
        <v>0</v>
      </c>
      <c r="R95" s="2">
        <v>0</v>
      </c>
      <c r="S95" s="3">
        <v>1724.02</v>
      </c>
      <c r="T95" s="3">
        <v>218.81480917386946</v>
      </c>
      <c r="U95" s="3">
        <v>130.81271387706479</v>
      </c>
      <c r="V95" s="4">
        <v>5.9999993039524711</v>
      </c>
      <c r="W95">
        <v>493.91009127076984</v>
      </c>
      <c r="X95">
        <v>1.042</v>
      </c>
      <c r="Y95">
        <v>1.4550000000000001</v>
      </c>
      <c r="Z95">
        <v>25</v>
      </c>
      <c r="AA95">
        <v>5</v>
      </c>
      <c r="AB95">
        <v>4750</v>
      </c>
      <c r="AC95" s="2">
        <v>1.5384615384615385</v>
      </c>
      <c r="AD95" s="2">
        <v>8.4068936527952921E-3</v>
      </c>
      <c r="AE95" s="2">
        <v>1</v>
      </c>
      <c r="AF95" s="6">
        <v>98.62222662824496</v>
      </c>
    </row>
    <row r="96" spans="1:32" ht="15.5" x14ac:dyDescent="0.35">
      <c r="A96" s="2">
        <v>0.98442642112720302</v>
      </c>
      <c r="B96" s="2">
        <v>9.7000000000000003E-3</v>
      </c>
      <c r="C96" s="2">
        <v>5.8226325728105138E-3</v>
      </c>
      <c r="D96" s="2">
        <v>1.3050728180437359E-4</v>
      </c>
      <c r="E96" s="2">
        <v>0</v>
      </c>
      <c r="F96" s="2">
        <v>0</v>
      </c>
      <c r="G96" s="2">
        <f t="shared" si="8"/>
        <v>0.9016310404214366</v>
      </c>
      <c r="H96" s="2">
        <f t="shared" si="9"/>
        <v>1.722216594063418E-3</v>
      </c>
      <c r="I96" s="2">
        <f t="shared" si="10"/>
        <v>5.166649782190255E-3</v>
      </c>
      <c r="J96" s="2">
        <f t="shared" si="11"/>
        <v>9.1480093202309806E-2</v>
      </c>
      <c r="K96" s="2">
        <f t="shared" si="12"/>
        <v>0.9016310404214366</v>
      </c>
      <c r="L96" s="2">
        <f t="shared" si="13"/>
        <v>0.99386379639875266</v>
      </c>
      <c r="M96" s="2">
        <f t="shared" si="14"/>
        <v>5.029675082989639E-4</v>
      </c>
      <c r="N96" s="2">
        <f t="shared" si="15"/>
        <v>5.6332360929483953E-3</v>
      </c>
      <c r="O96" s="2">
        <v>0</v>
      </c>
      <c r="P96" s="2">
        <v>0</v>
      </c>
      <c r="Q96" s="2">
        <v>0</v>
      </c>
      <c r="R96" s="2">
        <v>0</v>
      </c>
      <c r="S96" s="3">
        <v>1724.02</v>
      </c>
      <c r="T96" s="3">
        <v>218.81480917386946</v>
      </c>
      <c r="U96" s="3">
        <v>130.81271387706479</v>
      </c>
      <c r="V96" s="4">
        <v>5.9999993039524711</v>
      </c>
      <c r="W96">
        <v>493.91009127076984</v>
      </c>
      <c r="X96">
        <v>1.042</v>
      </c>
      <c r="Y96">
        <v>1.4550000000000001</v>
      </c>
      <c r="Z96">
        <v>25</v>
      </c>
      <c r="AA96">
        <v>5</v>
      </c>
      <c r="AB96">
        <v>5000</v>
      </c>
      <c r="AC96" s="2">
        <v>1.5384615384615385</v>
      </c>
      <c r="AD96" s="2">
        <v>8.4068936527952921E-3</v>
      </c>
      <c r="AE96" s="2">
        <v>1</v>
      </c>
      <c r="AF96" s="6">
        <v>98.646856391838853</v>
      </c>
    </row>
    <row r="97" spans="1:32" ht="15.5" x14ac:dyDescent="0.35">
      <c r="A97" s="2">
        <v>0.98442642112720302</v>
      </c>
      <c r="B97" s="2">
        <v>9.7000000000000003E-3</v>
      </c>
      <c r="C97" s="2">
        <v>5.8226325728105138E-3</v>
      </c>
      <c r="D97" s="2">
        <v>1.3050728180437359E-4</v>
      </c>
      <c r="E97" s="2">
        <v>0</v>
      </c>
      <c r="F97" s="2">
        <v>0</v>
      </c>
      <c r="G97" s="2">
        <f t="shared" si="8"/>
        <v>0.9016310404214366</v>
      </c>
      <c r="H97" s="2">
        <f t="shared" si="9"/>
        <v>1.722216594063418E-3</v>
      </c>
      <c r="I97" s="2">
        <f t="shared" si="10"/>
        <v>5.166649782190255E-3</v>
      </c>
      <c r="J97" s="2">
        <f t="shared" si="11"/>
        <v>9.1480093202309806E-2</v>
      </c>
      <c r="K97" s="2">
        <f t="shared" si="12"/>
        <v>0.9016310404214366</v>
      </c>
      <c r="L97" s="2">
        <f t="shared" si="13"/>
        <v>0.99386379639875266</v>
      </c>
      <c r="M97" s="2">
        <f t="shared" si="14"/>
        <v>5.029675082989639E-4</v>
      </c>
      <c r="N97" s="2">
        <f t="shared" si="15"/>
        <v>5.6332360929483953E-3</v>
      </c>
      <c r="O97" s="2">
        <v>0</v>
      </c>
      <c r="P97" s="2">
        <v>0</v>
      </c>
      <c r="Q97" s="2">
        <v>0</v>
      </c>
      <c r="R97" s="2">
        <v>0</v>
      </c>
      <c r="S97" s="3">
        <v>1724.02</v>
      </c>
      <c r="T97" s="3">
        <v>218.81480917386946</v>
      </c>
      <c r="U97" s="3">
        <v>130.81271387706479</v>
      </c>
      <c r="V97" s="4">
        <v>5.9999993039524711</v>
      </c>
      <c r="W97">
        <v>493.91009127076984</v>
      </c>
      <c r="X97">
        <v>1.042</v>
      </c>
      <c r="Y97">
        <v>1.4550000000000001</v>
      </c>
      <c r="Z97">
        <v>30</v>
      </c>
      <c r="AA97">
        <v>5</v>
      </c>
      <c r="AB97">
        <v>500</v>
      </c>
      <c r="AC97" s="2">
        <v>1.5384615384615385</v>
      </c>
      <c r="AD97" s="2">
        <v>8.4068936527952921E-3</v>
      </c>
      <c r="AE97" s="2">
        <v>1</v>
      </c>
      <c r="AF97" s="6">
        <v>84.835714253209531</v>
      </c>
    </row>
    <row r="98" spans="1:32" ht="15.5" x14ac:dyDescent="0.35">
      <c r="A98" s="2">
        <v>0.98442642112720302</v>
      </c>
      <c r="B98" s="2">
        <v>9.7000000000000003E-3</v>
      </c>
      <c r="C98" s="2">
        <v>5.8226325728105138E-3</v>
      </c>
      <c r="D98" s="2">
        <v>1.3050728180437359E-4</v>
      </c>
      <c r="E98" s="2">
        <v>0</v>
      </c>
      <c r="F98" s="2">
        <v>0</v>
      </c>
      <c r="G98" s="2">
        <f t="shared" si="8"/>
        <v>0.9016310404214366</v>
      </c>
      <c r="H98" s="2">
        <f t="shared" si="9"/>
        <v>1.722216594063418E-3</v>
      </c>
      <c r="I98" s="2">
        <f t="shared" si="10"/>
        <v>5.166649782190255E-3</v>
      </c>
      <c r="J98" s="2">
        <f t="shared" si="11"/>
        <v>9.1480093202309806E-2</v>
      </c>
      <c r="K98" s="2">
        <f t="shared" si="12"/>
        <v>0.9016310404214366</v>
      </c>
      <c r="L98" s="2">
        <f t="shared" si="13"/>
        <v>0.99386379639875266</v>
      </c>
      <c r="M98" s="2">
        <f t="shared" si="14"/>
        <v>5.029675082989639E-4</v>
      </c>
      <c r="N98" s="2">
        <f t="shared" si="15"/>
        <v>5.6332360929483953E-3</v>
      </c>
      <c r="O98" s="2">
        <v>0</v>
      </c>
      <c r="P98" s="2">
        <v>0</v>
      </c>
      <c r="Q98" s="2">
        <v>0</v>
      </c>
      <c r="R98" s="2">
        <v>0</v>
      </c>
      <c r="S98" s="3">
        <v>1724.02</v>
      </c>
      <c r="T98" s="3">
        <v>218.81480917386946</v>
      </c>
      <c r="U98" s="3">
        <v>130.81271387706479</v>
      </c>
      <c r="V98" s="4">
        <v>5.9999993039524711</v>
      </c>
      <c r="W98">
        <v>493.91009127076984</v>
      </c>
      <c r="X98">
        <v>1.042</v>
      </c>
      <c r="Y98">
        <v>1.4550000000000001</v>
      </c>
      <c r="Z98">
        <v>30</v>
      </c>
      <c r="AA98">
        <v>5</v>
      </c>
      <c r="AB98">
        <v>750</v>
      </c>
      <c r="AC98" s="2">
        <v>1.5384615384615385</v>
      </c>
      <c r="AD98" s="2">
        <v>8.4068936527952921E-3</v>
      </c>
      <c r="AE98" s="2">
        <v>1</v>
      </c>
      <c r="AF98" s="6">
        <v>94.179800560371262</v>
      </c>
    </row>
    <row r="99" spans="1:32" ht="15.5" x14ac:dyDescent="0.35">
      <c r="A99" s="2">
        <v>0.98442642112720302</v>
      </c>
      <c r="B99" s="2">
        <v>9.7000000000000003E-3</v>
      </c>
      <c r="C99" s="2">
        <v>5.8226325728105138E-3</v>
      </c>
      <c r="D99" s="2">
        <v>1.3050728180437359E-4</v>
      </c>
      <c r="E99" s="2">
        <v>0</v>
      </c>
      <c r="F99" s="2">
        <v>0</v>
      </c>
      <c r="G99" s="2">
        <f t="shared" si="8"/>
        <v>0.9016310404214366</v>
      </c>
      <c r="H99" s="2">
        <f t="shared" si="9"/>
        <v>1.722216594063418E-3</v>
      </c>
      <c r="I99" s="2">
        <f t="shared" si="10"/>
        <v>5.166649782190255E-3</v>
      </c>
      <c r="J99" s="2">
        <f t="shared" si="11"/>
        <v>9.1480093202309806E-2</v>
      </c>
      <c r="K99" s="2">
        <f t="shared" si="12"/>
        <v>0.9016310404214366</v>
      </c>
      <c r="L99" s="2">
        <f t="shared" si="13"/>
        <v>0.99386379639875266</v>
      </c>
      <c r="M99" s="2">
        <f t="shared" si="14"/>
        <v>5.029675082989639E-4</v>
      </c>
      <c r="N99" s="2">
        <f t="shared" si="15"/>
        <v>5.6332360929483953E-3</v>
      </c>
      <c r="O99" s="2">
        <v>0</v>
      </c>
      <c r="P99" s="2">
        <v>0</v>
      </c>
      <c r="Q99" s="2">
        <v>0</v>
      </c>
      <c r="R99" s="2">
        <v>0</v>
      </c>
      <c r="S99" s="3">
        <v>1724.02</v>
      </c>
      <c r="T99" s="3">
        <v>218.81480917386946</v>
      </c>
      <c r="U99" s="3">
        <v>130.81271387706479</v>
      </c>
      <c r="V99" s="4">
        <v>5.9999993039524711</v>
      </c>
      <c r="W99">
        <v>493.91009127076984</v>
      </c>
      <c r="X99">
        <v>1.042</v>
      </c>
      <c r="Y99">
        <v>1.4550000000000001</v>
      </c>
      <c r="Z99">
        <v>30</v>
      </c>
      <c r="AA99">
        <v>5</v>
      </c>
      <c r="AB99">
        <v>1000</v>
      </c>
      <c r="AC99" s="2">
        <v>1.5384615384615385</v>
      </c>
      <c r="AD99" s="2">
        <v>8.4068936527952921E-3</v>
      </c>
      <c r="AE99" s="2">
        <v>1</v>
      </c>
      <c r="AF99" s="6">
        <v>97.071155540353871</v>
      </c>
    </row>
    <row r="100" spans="1:32" ht="15.5" x14ac:dyDescent="0.35">
      <c r="A100" s="2">
        <v>0.98442642112720302</v>
      </c>
      <c r="B100" s="2">
        <v>9.7000000000000003E-3</v>
      </c>
      <c r="C100" s="2">
        <v>5.8226325728105138E-3</v>
      </c>
      <c r="D100" s="2">
        <v>1.3050728180437359E-4</v>
      </c>
      <c r="E100" s="2">
        <v>0</v>
      </c>
      <c r="F100" s="2">
        <v>0</v>
      </c>
      <c r="G100" s="2">
        <f t="shared" si="8"/>
        <v>0.9016310404214366</v>
      </c>
      <c r="H100" s="2">
        <f t="shared" si="9"/>
        <v>1.722216594063418E-3</v>
      </c>
      <c r="I100" s="2">
        <f t="shared" si="10"/>
        <v>5.166649782190255E-3</v>
      </c>
      <c r="J100" s="2">
        <f t="shared" si="11"/>
        <v>9.1480093202309806E-2</v>
      </c>
      <c r="K100" s="2">
        <f t="shared" si="12"/>
        <v>0.9016310404214366</v>
      </c>
      <c r="L100" s="2">
        <f t="shared" si="13"/>
        <v>0.99386379639875266</v>
      </c>
      <c r="M100" s="2">
        <f t="shared" si="14"/>
        <v>5.029675082989639E-4</v>
      </c>
      <c r="N100" s="2">
        <f t="shared" si="15"/>
        <v>5.6332360929483953E-3</v>
      </c>
      <c r="O100" s="2">
        <v>0</v>
      </c>
      <c r="P100" s="2">
        <v>0</v>
      </c>
      <c r="Q100" s="2">
        <v>0</v>
      </c>
      <c r="R100" s="2">
        <v>0</v>
      </c>
      <c r="S100" s="3">
        <v>1724.02</v>
      </c>
      <c r="T100" s="3">
        <v>218.81480917386946</v>
      </c>
      <c r="U100" s="3">
        <v>130.81271387706479</v>
      </c>
      <c r="V100" s="4">
        <v>5.9999993039524711</v>
      </c>
      <c r="W100">
        <v>493.91009127076984</v>
      </c>
      <c r="X100">
        <v>1.042</v>
      </c>
      <c r="Y100">
        <v>1.4550000000000001</v>
      </c>
      <c r="Z100">
        <v>30</v>
      </c>
      <c r="AA100">
        <v>5</v>
      </c>
      <c r="AB100">
        <v>1250</v>
      </c>
      <c r="AC100" s="2">
        <v>1.5384615384615385</v>
      </c>
      <c r="AD100" s="2">
        <v>8.4068936527952921E-3</v>
      </c>
      <c r="AE100" s="2">
        <v>1</v>
      </c>
      <c r="AF100" s="6">
        <v>97.923018379395288</v>
      </c>
    </row>
    <row r="101" spans="1:32" ht="15.5" x14ac:dyDescent="0.35">
      <c r="A101" s="2">
        <v>0.98442642112720302</v>
      </c>
      <c r="B101" s="2">
        <v>9.7000000000000003E-3</v>
      </c>
      <c r="C101" s="2">
        <v>5.8226325728105138E-3</v>
      </c>
      <c r="D101" s="2">
        <v>1.3050728180437359E-4</v>
      </c>
      <c r="E101" s="2">
        <v>0</v>
      </c>
      <c r="F101" s="2">
        <v>0</v>
      </c>
      <c r="G101" s="2">
        <f t="shared" si="8"/>
        <v>0.9016310404214366</v>
      </c>
      <c r="H101" s="2">
        <f t="shared" si="9"/>
        <v>1.722216594063418E-3</v>
      </c>
      <c r="I101" s="2">
        <f t="shared" si="10"/>
        <v>5.166649782190255E-3</v>
      </c>
      <c r="J101" s="2">
        <f t="shared" si="11"/>
        <v>9.1480093202309806E-2</v>
      </c>
      <c r="K101" s="2">
        <f t="shared" si="12"/>
        <v>0.9016310404214366</v>
      </c>
      <c r="L101" s="2">
        <f t="shared" si="13"/>
        <v>0.99386379639875266</v>
      </c>
      <c r="M101" s="2">
        <f t="shared" si="14"/>
        <v>5.029675082989639E-4</v>
      </c>
      <c r="N101" s="2">
        <f t="shared" si="15"/>
        <v>5.6332360929483953E-3</v>
      </c>
      <c r="O101" s="2">
        <v>0</v>
      </c>
      <c r="P101" s="2">
        <v>0</v>
      </c>
      <c r="Q101" s="2">
        <v>0</v>
      </c>
      <c r="R101" s="2">
        <v>0</v>
      </c>
      <c r="S101" s="3">
        <v>1724.02</v>
      </c>
      <c r="T101" s="3">
        <v>218.81480917386946</v>
      </c>
      <c r="U101" s="3">
        <v>130.81271387706479</v>
      </c>
      <c r="V101" s="4">
        <v>5.9999993039524711</v>
      </c>
      <c r="W101">
        <v>493.91009127076984</v>
      </c>
      <c r="X101">
        <v>1.042</v>
      </c>
      <c r="Y101">
        <v>1.4550000000000001</v>
      </c>
      <c r="Z101">
        <v>30</v>
      </c>
      <c r="AA101">
        <v>5</v>
      </c>
      <c r="AB101">
        <v>1500</v>
      </c>
      <c r="AC101" s="2">
        <v>1.5384615384615385</v>
      </c>
      <c r="AD101" s="2">
        <v>8.4068936527952921E-3</v>
      </c>
      <c r="AE101" s="2">
        <v>1</v>
      </c>
      <c r="AF101" s="6">
        <v>98.181402640197049</v>
      </c>
    </row>
    <row r="102" spans="1:32" ht="15.5" x14ac:dyDescent="0.35">
      <c r="A102" s="2">
        <v>0.98442642112720302</v>
      </c>
      <c r="B102" s="2">
        <v>9.7000000000000003E-3</v>
      </c>
      <c r="C102" s="2">
        <v>5.8226325728105138E-3</v>
      </c>
      <c r="D102" s="2">
        <v>1.3050728180437359E-4</v>
      </c>
      <c r="E102" s="2">
        <v>0</v>
      </c>
      <c r="F102" s="2">
        <v>0</v>
      </c>
      <c r="G102" s="2">
        <f t="shared" si="8"/>
        <v>0.9016310404214366</v>
      </c>
      <c r="H102" s="2">
        <f t="shared" si="9"/>
        <v>1.722216594063418E-3</v>
      </c>
      <c r="I102" s="2">
        <f t="shared" si="10"/>
        <v>5.166649782190255E-3</v>
      </c>
      <c r="J102" s="2">
        <f t="shared" si="11"/>
        <v>9.1480093202309806E-2</v>
      </c>
      <c r="K102" s="2">
        <f t="shared" si="12"/>
        <v>0.9016310404214366</v>
      </c>
      <c r="L102" s="2">
        <f t="shared" si="13"/>
        <v>0.99386379639875266</v>
      </c>
      <c r="M102" s="2">
        <f t="shared" si="14"/>
        <v>5.029675082989639E-4</v>
      </c>
      <c r="N102" s="2">
        <f t="shared" si="15"/>
        <v>5.6332360929483953E-3</v>
      </c>
      <c r="O102" s="2">
        <v>0</v>
      </c>
      <c r="P102" s="2">
        <v>0</v>
      </c>
      <c r="Q102" s="2">
        <v>0</v>
      </c>
      <c r="R102" s="2">
        <v>0</v>
      </c>
      <c r="S102" s="3">
        <v>1724.02</v>
      </c>
      <c r="T102" s="3">
        <v>218.81480917386946</v>
      </c>
      <c r="U102" s="3">
        <v>130.81271387706479</v>
      </c>
      <c r="V102" s="4">
        <v>5.9999993039524711</v>
      </c>
      <c r="W102">
        <v>493.91009127076984</v>
      </c>
      <c r="X102">
        <v>1.042</v>
      </c>
      <c r="Y102">
        <v>1.4550000000000001</v>
      </c>
      <c r="Z102">
        <v>30</v>
      </c>
      <c r="AA102">
        <v>5</v>
      </c>
      <c r="AB102">
        <v>1750</v>
      </c>
      <c r="AC102" s="2">
        <v>1.5384615384615385</v>
      </c>
      <c r="AD102" s="2">
        <v>8.4068936527952921E-3</v>
      </c>
      <c r="AE102" s="2">
        <v>1</v>
      </c>
      <c r="AF102" s="6">
        <v>98.274164857777592</v>
      </c>
    </row>
    <row r="103" spans="1:32" ht="15.5" x14ac:dyDescent="0.35">
      <c r="A103" s="2">
        <v>0.98442642112720302</v>
      </c>
      <c r="B103" s="2">
        <v>9.7000000000000003E-3</v>
      </c>
      <c r="C103" s="2">
        <v>5.8226325728105138E-3</v>
      </c>
      <c r="D103" s="2">
        <v>1.3050728180437359E-4</v>
      </c>
      <c r="E103" s="2">
        <v>0</v>
      </c>
      <c r="F103" s="2">
        <v>0</v>
      </c>
      <c r="G103" s="2">
        <f t="shared" si="8"/>
        <v>0.9016310404214366</v>
      </c>
      <c r="H103" s="2">
        <f t="shared" si="9"/>
        <v>1.722216594063418E-3</v>
      </c>
      <c r="I103" s="2">
        <f t="shared" si="10"/>
        <v>5.166649782190255E-3</v>
      </c>
      <c r="J103" s="2">
        <f t="shared" si="11"/>
        <v>9.1480093202309806E-2</v>
      </c>
      <c r="K103" s="2">
        <f t="shared" si="12"/>
        <v>0.9016310404214366</v>
      </c>
      <c r="L103" s="2">
        <f t="shared" si="13"/>
        <v>0.99386379639875266</v>
      </c>
      <c r="M103" s="2">
        <f t="shared" si="14"/>
        <v>5.029675082989639E-4</v>
      </c>
      <c r="N103" s="2">
        <f t="shared" si="15"/>
        <v>5.6332360929483953E-3</v>
      </c>
      <c r="O103" s="2">
        <v>0</v>
      </c>
      <c r="P103" s="2">
        <v>0</v>
      </c>
      <c r="Q103" s="2">
        <v>0</v>
      </c>
      <c r="R103" s="2">
        <v>0</v>
      </c>
      <c r="S103" s="3">
        <v>1724.02</v>
      </c>
      <c r="T103" s="3">
        <v>218.81480917386946</v>
      </c>
      <c r="U103" s="3">
        <v>130.81271387706479</v>
      </c>
      <c r="V103" s="4">
        <v>5.9999993039524711</v>
      </c>
      <c r="W103">
        <v>493.91009127076984</v>
      </c>
      <c r="X103">
        <v>1.042</v>
      </c>
      <c r="Y103">
        <v>1.4550000000000001</v>
      </c>
      <c r="Z103">
        <v>30</v>
      </c>
      <c r="AA103">
        <v>5</v>
      </c>
      <c r="AB103">
        <v>2000</v>
      </c>
      <c r="AC103" s="2">
        <v>1.5384615384615385</v>
      </c>
      <c r="AD103" s="2">
        <v>8.4068936527952921E-3</v>
      </c>
      <c r="AE103" s="2">
        <v>1</v>
      </c>
      <c r="AF103" s="6">
        <v>98.321752507569798</v>
      </c>
    </row>
    <row r="104" spans="1:32" ht="15.5" x14ac:dyDescent="0.35">
      <c r="A104" s="2">
        <v>0.98442642112720302</v>
      </c>
      <c r="B104" s="2">
        <v>9.7000000000000003E-3</v>
      </c>
      <c r="C104" s="2">
        <v>5.8226325728105138E-3</v>
      </c>
      <c r="D104" s="2">
        <v>1.3050728180437359E-4</v>
      </c>
      <c r="E104" s="2">
        <v>0</v>
      </c>
      <c r="F104" s="2">
        <v>0</v>
      </c>
      <c r="G104" s="2">
        <f t="shared" si="8"/>
        <v>0.9016310404214366</v>
      </c>
      <c r="H104" s="2">
        <f t="shared" si="9"/>
        <v>1.722216594063418E-3</v>
      </c>
      <c r="I104" s="2">
        <f t="shared" si="10"/>
        <v>5.166649782190255E-3</v>
      </c>
      <c r="J104" s="2">
        <f t="shared" si="11"/>
        <v>9.1480093202309806E-2</v>
      </c>
      <c r="K104" s="2">
        <f t="shared" si="12"/>
        <v>0.9016310404214366</v>
      </c>
      <c r="L104" s="2">
        <f t="shared" si="13"/>
        <v>0.99386379639875266</v>
      </c>
      <c r="M104" s="2">
        <f t="shared" si="14"/>
        <v>5.029675082989639E-4</v>
      </c>
      <c r="N104" s="2">
        <f t="shared" si="15"/>
        <v>5.6332360929483953E-3</v>
      </c>
      <c r="O104" s="2">
        <v>0</v>
      </c>
      <c r="P104" s="2">
        <v>0</v>
      </c>
      <c r="Q104" s="2">
        <v>0</v>
      </c>
      <c r="R104" s="2">
        <v>0</v>
      </c>
      <c r="S104" s="3">
        <v>1724.02</v>
      </c>
      <c r="T104" s="3">
        <v>218.81480917386946</v>
      </c>
      <c r="U104" s="3">
        <v>130.81271387706479</v>
      </c>
      <c r="V104" s="4">
        <v>5.9999993039524711</v>
      </c>
      <c r="W104">
        <v>493.91009127076984</v>
      </c>
      <c r="X104">
        <v>1.042</v>
      </c>
      <c r="Y104">
        <v>1.4550000000000001</v>
      </c>
      <c r="Z104">
        <v>30</v>
      </c>
      <c r="AA104">
        <v>5</v>
      </c>
      <c r="AB104">
        <v>2250</v>
      </c>
      <c r="AC104" s="2">
        <v>1.5384615384615385</v>
      </c>
      <c r="AD104" s="2">
        <v>8.4068936527952921E-3</v>
      </c>
      <c r="AE104" s="2">
        <v>1</v>
      </c>
      <c r="AF104" s="6">
        <v>98.356959275612965</v>
      </c>
    </row>
    <row r="105" spans="1:32" ht="15.5" x14ac:dyDescent="0.35">
      <c r="A105" s="2">
        <v>0.98442642112720302</v>
      </c>
      <c r="B105" s="2">
        <v>9.7000000000000003E-3</v>
      </c>
      <c r="C105" s="2">
        <v>5.8226325728105138E-3</v>
      </c>
      <c r="D105" s="2">
        <v>1.3050728180437359E-4</v>
      </c>
      <c r="E105" s="2">
        <v>0</v>
      </c>
      <c r="F105" s="2">
        <v>0</v>
      </c>
      <c r="G105" s="2">
        <f t="shared" si="8"/>
        <v>0.9016310404214366</v>
      </c>
      <c r="H105" s="2">
        <f t="shared" si="9"/>
        <v>1.722216594063418E-3</v>
      </c>
      <c r="I105" s="2">
        <f t="shared" si="10"/>
        <v>5.166649782190255E-3</v>
      </c>
      <c r="J105" s="2">
        <f t="shared" si="11"/>
        <v>9.1480093202309806E-2</v>
      </c>
      <c r="K105" s="2">
        <f t="shared" si="12"/>
        <v>0.9016310404214366</v>
      </c>
      <c r="L105" s="2">
        <f t="shared" si="13"/>
        <v>0.99386379639875266</v>
      </c>
      <c r="M105" s="2">
        <f t="shared" si="14"/>
        <v>5.029675082989639E-4</v>
      </c>
      <c r="N105" s="2">
        <f t="shared" si="15"/>
        <v>5.6332360929483953E-3</v>
      </c>
      <c r="O105" s="2">
        <v>0</v>
      </c>
      <c r="P105" s="2">
        <v>0</v>
      </c>
      <c r="Q105" s="2">
        <v>0</v>
      </c>
      <c r="R105" s="2">
        <v>0</v>
      </c>
      <c r="S105" s="3">
        <v>1724.02</v>
      </c>
      <c r="T105" s="3">
        <v>218.81480917386946</v>
      </c>
      <c r="U105" s="3">
        <v>130.81271387706479</v>
      </c>
      <c r="V105" s="4">
        <v>5.9999993039524711</v>
      </c>
      <c r="W105">
        <v>493.91009127076984</v>
      </c>
      <c r="X105">
        <v>1.042</v>
      </c>
      <c r="Y105">
        <v>1.4550000000000001</v>
      </c>
      <c r="Z105">
        <v>30</v>
      </c>
      <c r="AA105">
        <v>5</v>
      </c>
      <c r="AB105">
        <v>2500</v>
      </c>
      <c r="AC105" s="2">
        <v>1.5384615384615385</v>
      </c>
      <c r="AD105" s="2">
        <v>8.4068936527952921E-3</v>
      </c>
      <c r="AE105" s="2">
        <v>1</v>
      </c>
      <c r="AF105" s="6">
        <v>98.388464631683377</v>
      </c>
    </row>
    <row r="106" spans="1:32" ht="15.5" x14ac:dyDescent="0.35">
      <c r="A106" s="2">
        <v>0.98442642112720302</v>
      </c>
      <c r="B106" s="2">
        <v>9.7000000000000003E-3</v>
      </c>
      <c r="C106" s="2">
        <v>5.8226325728105138E-3</v>
      </c>
      <c r="D106" s="2">
        <v>1.3050728180437359E-4</v>
      </c>
      <c r="E106" s="2">
        <v>0</v>
      </c>
      <c r="F106" s="2">
        <v>0</v>
      </c>
      <c r="G106" s="2">
        <f t="shared" si="8"/>
        <v>0.9016310404214366</v>
      </c>
      <c r="H106" s="2">
        <f t="shared" si="9"/>
        <v>1.722216594063418E-3</v>
      </c>
      <c r="I106" s="2">
        <f t="shared" si="10"/>
        <v>5.166649782190255E-3</v>
      </c>
      <c r="J106" s="2">
        <f t="shared" si="11"/>
        <v>9.1480093202309806E-2</v>
      </c>
      <c r="K106" s="2">
        <f t="shared" si="12"/>
        <v>0.9016310404214366</v>
      </c>
      <c r="L106" s="2">
        <f t="shared" si="13"/>
        <v>0.99386379639875266</v>
      </c>
      <c r="M106" s="2">
        <f t="shared" si="14"/>
        <v>5.029675082989639E-4</v>
      </c>
      <c r="N106" s="2">
        <f t="shared" si="15"/>
        <v>5.6332360929483953E-3</v>
      </c>
      <c r="O106" s="2">
        <v>0</v>
      </c>
      <c r="P106" s="2">
        <v>0</v>
      </c>
      <c r="Q106" s="2">
        <v>0</v>
      </c>
      <c r="R106" s="2">
        <v>0</v>
      </c>
      <c r="S106" s="3">
        <v>1724.02</v>
      </c>
      <c r="T106" s="3">
        <v>218.81480917386946</v>
      </c>
      <c r="U106" s="3">
        <v>130.81271387706479</v>
      </c>
      <c r="V106" s="4">
        <v>5.9999993039524711</v>
      </c>
      <c r="W106">
        <v>493.91009127076984</v>
      </c>
      <c r="X106">
        <v>1.042</v>
      </c>
      <c r="Y106">
        <v>1.4550000000000001</v>
      </c>
      <c r="Z106">
        <v>30</v>
      </c>
      <c r="AA106">
        <v>5</v>
      </c>
      <c r="AB106">
        <v>2750</v>
      </c>
      <c r="AC106" s="2">
        <v>1.5384615384615385</v>
      </c>
      <c r="AD106" s="2">
        <v>8.4068936527952921E-3</v>
      </c>
      <c r="AE106" s="2">
        <v>1</v>
      </c>
      <c r="AF106" s="6">
        <v>98.418513775168407</v>
      </c>
    </row>
    <row r="107" spans="1:32" ht="15.5" x14ac:dyDescent="0.35">
      <c r="A107" s="2">
        <v>0.98442642112720302</v>
      </c>
      <c r="B107" s="2">
        <v>9.7000000000000003E-3</v>
      </c>
      <c r="C107" s="2">
        <v>5.8226325728105138E-3</v>
      </c>
      <c r="D107" s="2">
        <v>1.3050728180437359E-4</v>
      </c>
      <c r="E107" s="2">
        <v>0</v>
      </c>
      <c r="F107" s="2">
        <v>0</v>
      </c>
      <c r="G107" s="2">
        <f t="shared" si="8"/>
        <v>0.9016310404214366</v>
      </c>
      <c r="H107" s="2">
        <f t="shared" si="9"/>
        <v>1.722216594063418E-3</v>
      </c>
      <c r="I107" s="2">
        <f t="shared" si="10"/>
        <v>5.166649782190255E-3</v>
      </c>
      <c r="J107" s="2">
        <f t="shared" si="11"/>
        <v>9.1480093202309806E-2</v>
      </c>
      <c r="K107" s="2">
        <f t="shared" si="12"/>
        <v>0.9016310404214366</v>
      </c>
      <c r="L107" s="2">
        <f t="shared" si="13"/>
        <v>0.99386379639875266</v>
      </c>
      <c r="M107" s="2">
        <f t="shared" si="14"/>
        <v>5.029675082989639E-4</v>
      </c>
      <c r="N107" s="2">
        <f t="shared" si="15"/>
        <v>5.6332360929483953E-3</v>
      </c>
      <c r="O107" s="2">
        <v>0</v>
      </c>
      <c r="P107" s="2">
        <v>0</v>
      </c>
      <c r="Q107" s="2">
        <v>0</v>
      </c>
      <c r="R107" s="2">
        <v>0</v>
      </c>
      <c r="S107" s="3">
        <v>1724.02</v>
      </c>
      <c r="T107" s="3">
        <v>218.81480917386946</v>
      </c>
      <c r="U107" s="3">
        <v>130.81271387706479</v>
      </c>
      <c r="V107" s="4">
        <v>5.9999993039524711</v>
      </c>
      <c r="W107">
        <v>493.91009127076984</v>
      </c>
      <c r="X107">
        <v>1.042</v>
      </c>
      <c r="Y107">
        <v>1.4550000000000001</v>
      </c>
      <c r="Z107">
        <v>30</v>
      </c>
      <c r="AA107">
        <v>5</v>
      </c>
      <c r="AB107">
        <v>3000</v>
      </c>
      <c r="AC107" s="2">
        <v>1.5384615384615385</v>
      </c>
      <c r="AD107" s="2">
        <v>8.4068936527952921E-3</v>
      </c>
      <c r="AE107" s="2">
        <v>1</v>
      </c>
      <c r="AF107" s="6">
        <v>98.447684763428811</v>
      </c>
    </row>
    <row r="108" spans="1:32" ht="15.5" x14ac:dyDescent="0.35">
      <c r="A108" s="2">
        <v>0.98442642112720302</v>
      </c>
      <c r="B108" s="2">
        <v>9.7000000000000003E-3</v>
      </c>
      <c r="C108" s="2">
        <v>5.8226325728105138E-3</v>
      </c>
      <c r="D108" s="2">
        <v>1.3050728180437359E-4</v>
      </c>
      <c r="E108" s="2">
        <v>0</v>
      </c>
      <c r="F108" s="2">
        <v>0</v>
      </c>
      <c r="G108" s="2">
        <f t="shared" si="8"/>
        <v>0.9016310404214366</v>
      </c>
      <c r="H108" s="2">
        <f t="shared" si="9"/>
        <v>1.722216594063418E-3</v>
      </c>
      <c r="I108" s="2">
        <f t="shared" si="10"/>
        <v>5.166649782190255E-3</v>
      </c>
      <c r="J108" s="2">
        <f t="shared" si="11"/>
        <v>9.1480093202309806E-2</v>
      </c>
      <c r="K108" s="2">
        <f t="shared" si="12"/>
        <v>0.9016310404214366</v>
      </c>
      <c r="L108" s="2">
        <f t="shared" si="13"/>
        <v>0.99386379639875266</v>
      </c>
      <c r="M108" s="2">
        <f t="shared" si="14"/>
        <v>5.029675082989639E-4</v>
      </c>
      <c r="N108" s="2">
        <f t="shared" si="15"/>
        <v>5.6332360929483953E-3</v>
      </c>
      <c r="O108" s="2">
        <v>0</v>
      </c>
      <c r="P108" s="2">
        <v>0</v>
      </c>
      <c r="Q108" s="2">
        <v>0</v>
      </c>
      <c r="R108" s="2">
        <v>0</v>
      </c>
      <c r="S108" s="3">
        <v>1724.02</v>
      </c>
      <c r="T108" s="3">
        <v>218.81480917386946</v>
      </c>
      <c r="U108" s="3">
        <v>130.81271387706479</v>
      </c>
      <c r="V108" s="4">
        <v>5.9999993039524711</v>
      </c>
      <c r="W108">
        <v>493.91009127076984</v>
      </c>
      <c r="X108">
        <v>1.042</v>
      </c>
      <c r="Y108">
        <v>1.4550000000000001</v>
      </c>
      <c r="Z108">
        <v>30</v>
      </c>
      <c r="AA108">
        <v>5</v>
      </c>
      <c r="AB108">
        <v>3250</v>
      </c>
      <c r="AC108" s="2">
        <v>1.5384615384615385</v>
      </c>
      <c r="AD108" s="2">
        <v>8.4068936527952921E-3</v>
      </c>
      <c r="AE108" s="2">
        <v>1</v>
      </c>
      <c r="AF108" s="6">
        <v>98.476136254761443</v>
      </c>
    </row>
    <row r="109" spans="1:32" ht="15.5" x14ac:dyDescent="0.35">
      <c r="A109" s="2">
        <v>0.98442642112720302</v>
      </c>
      <c r="B109" s="2">
        <v>9.7000000000000003E-3</v>
      </c>
      <c r="C109" s="2">
        <v>5.8226325728105138E-3</v>
      </c>
      <c r="D109" s="2">
        <v>1.3050728180437359E-4</v>
      </c>
      <c r="E109" s="2">
        <v>0</v>
      </c>
      <c r="F109" s="2">
        <v>0</v>
      </c>
      <c r="G109" s="2">
        <f t="shared" si="8"/>
        <v>0.9016310404214366</v>
      </c>
      <c r="H109" s="2">
        <f t="shared" si="9"/>
        <v>1.722216594063418E-3</v>
      </c>
      <c r="I109" s="2">
        <f t="shared" si="10"/>
        <v>5.166649782190255E-3</v>
      </c>
      <c r="J109" s="2">
        <f t="shared" si="11"/>
        <v>9.1480093202309806E-2</v>
      </c>
      <c r="K109" s="2">
        <f t="shared" si="12"/>
        <v>0.9016310404214366</v>
      </c>
      <c r="L109" s="2">
        <f t="shared" si="13"/>
        <v>0.99386379639875266</v>
      </c>
      <c r="M109" s="2">
        <f t="shared" si="14"/>
        <v>5.029675082989639E-4</v>
      </c>
      <c r="N109" s="2">
        <f t="shared" si="15"/>
        <v>5.6332360929483953E-3</v>
      </c>
      <c r="O109" s="2">
        <v>0</v>
      </c>
      <c r="P109" s="2">
        <v>0</v>
      </c>
      <c r="Q109" s="2">
        <v>0</v>
      </c>
      <c r="R109" s="2">
        <v>0</v>
      </c>
      <c r="S109" s="3">
        <v>1724.02</v>
      </c>
      <c r="T109" s="3">
        <v>218.81480917386946</v>
      </c>
      <c r="U109" s="3">
        <v>130.81271387706479</v>
      </c>
      <c r="V109" s="4">
        <v>5.9999993039524711</v>
      </c>
      <c r="W109">
        <v>493.91009127076984</v>
      </c>
      <c r="X109">
        <v>1.042</v>
      </c>
      <c r="Y109">
        <v>1.4550000000000001</v>
      </c>
      <c r="Z109">
        <v>30</v>
      </c>
      <c r="AA109">
        <v>5</v>
      </c>
      <c r="AB109">
        <v>3500</v>
      </c>
      <c r="AC109" s="2">
        <v>1.5384615384615385</v>
      </c>
      <c r="AD109" s="2">
        <v>8.4068936527952921E-3</v>
      </c>
      <c r="AE109" s="2">
        <v>1</v>
      </c>
      <c r="AF109" s="6">
        <v>98.503922980129218</v>
      </c>
    </row>
    <row r="110" spans="1:32" ht="15.5" x14ac:dyDescent="0.35">
      <c r="A110" s="2">
        <v>0.98442642112720302</v>
      </c>
      <c r="B110" s="2">
        <v>9.7000000000000003E-3</v>
      </c>
      <c r="C110" s="2">
        <v>5.8226325728105138E-3</v>
      </c>
      <c r="D110" s="2">
        <v>1.3050728180437359E-4</v>
      </c>
      <c r="E110" s="2">
        <v>0</v>
      </c>
      <c r="F110" s="2">
        <v>0</v>
      </c>
      <c r="G110" s="2">
        <f t="shared" si="8"/>
        <v>0.9016310404214366</v>
      </c>
      <c r="H110" s="2">
        <f t="shared" si="9"/>
        <v>1.722216594063418E-3</v>
      </c>
      <c r="I110" s="2">
        <f t="shared" si="10"/>
        <v>5.166649782190255E-3</v>
      </c>
      <c r="J110" s="2">
        <f t="shared" si="11"/>
        <v>9.1480093202309806E-2</v>
      </c>
      <c r="K110" s="2">
        <f t="shared" si="12"/>
        <v>0.9016310404214366</v>
      </c>
      <c r="L110" s="2">
        <f t="shared" si="13"/>
        <v>0.99386379639875266</v>
      </c>
      <c r="M110" s="2">
        <f t="shared" si="14"/>
        <v>5.029675082989639E-4</v>
      </c>
      <c r="N110" s="2">
        <f t="shared" si="15"/>
        <v>5.6332360929483953E-3</v>
      </c>
      <c r="O110" s="2">
        <v>0</v>
      </c>
      <c r="P110" s="2">
        <v>0</v>
      </c>
      <c r="Q110" s="2">
        <v>0</v>
      </c>
      <c r="R110" s="2">
        <v>0</v>
      </c>
      <c r="S110" s="3">
        <v>1724.02</v>
      </c>
      <c r="T110" s="3">
        <v>218.81480917386946</v>
      </c>
      <c r="U110" s="3">
        <v>130.81271387706479</v>
      </c>
      <c r="V110" s="4">
        <v>5.9999993039524711</v>
      </c>
      <c r="W110">
        <v>493.91009127076984</v>
      </c>
      <c r="X110">
        <v>1.042</v>
      </c>
      <c r="Y110">
        <v>1.4550000000000001</v>
      </c>
      <c r="Z110">
        <v>30</v>
      </c>
      <c r="AA110">
        <v>5</v>
      </c>
      <c r="AB110">
        <v>3750</v>
      </c>
      <c r="AC110" s="2">
        <v>1.5384615384615385</v>
      </c>
      <c r="AD110" s="2">
        <v>8.4068936527952921E-3</v>
      </c>
      <c r="AE110" s="2">
        <v>1</v>
      </c>
      <c r="AF110" s="6">
        <v>98.531075072309449</v>
      </c>
    </row>
    <row r="111" spans="1:32" ht="15.5" x14ac:dyDescent="0.35">
      <c r="A111" s="2">
        <v>0.98442642112720302</v>
      </c>
      <c r="B111" s="2">
        <v>9.7000000000000003E-3</v>
      </c>
      <c r="C111" s="2">
        <v>5.8226325728105138E-3</v>
      </c>
      <c r="D111" s="2">
        <v>1.3050728180437359E-4</v>
      </c>
      <c r="E111" s="2">
        <v>0</v>
      </c>
      <c r="F111" s="2">
        <v>0</v>
      </c>
      <c r="G111" s="2">
        <f t="shared" si="8"/>
        <v>0.9016310404214366</v>
      </c>
      <c r="H111" s="2">
        <f t="shared" si="9"/>
        <v>1.722216594063418E-3</v>
      </c>
      <c r="I111" s="2">
        <f t="shared" si="10"/>
        <v>5.166649782190255E-3</v>
      </c>
      <c r="J111" s="2">
        <f t="shared" si="11"/>
        <v>9.1480093202309806E-2</v>
      </c>
      <c r="K111" s="2">
        <f t="shared" si="12"/>
        <v>0.9016310404214366</v>
      </c>
      <c r="L111" s="2">
        <f t="shared" si="13"/>
        <v>0.99386379639875266</v>
      </c>
      <c r="M111" s="2">
        <f t="shared" si="14"/>
        <v>5.029675082989639E-4</v>
      </c>
      <c r="N111" s="2">
        <f t="shared" si="15"/>
        <v>5.6332360929483953E-3</v>
      </c>
      <c r="O111" s="2">
        <v>0</v>
      </c>
      <c r="P111" s="2">
        <v>0</v>
      </c>
      <c r="Q111" s="2">
        <v>0</v>
      </c>
      <c r="R111" s="2">
        <v>0</v>
      </c>
      <c r="S111" s="3">
        <v>1724.02</v>
      </c>
      <c r="T111" s="3">
        <v>218.81480917386946</v>
      </c>
      <c r="U111" s="3">
        <v>130.81271387706479</v>
      </c>
      <c r="V111" s="4">
        <v>5.9999993039524711</v>
      </c>
      <c r="W111">
        <v>493.91009127076984</v>
      </c>
      <c r="X111">
        <v>1.042</v>
      </c>
      <c r="Y111">
        <v>1.4550000000000001</v>
      </c>
      <c r="Z111">
        <v>30</v>
      </c>
      <c r="AA111">
        <v>5</v>
      </c>
      <c r="AB111">
        <v>4000</v>
      </c>
      <c r="AC111" s="2">
        <v>1.5384615384615385</v>
      </c>
      <c r="AD111" s="2">
        <v>8.4068936527952921E-3</v>
      </c>
      <c r="AE111" s="2">
        <v>1</v>
      </c>
      <c r="AF111" s="6">
        <v>98.557615284623765</v>
      </c>
    </row>
    <row r="112" spans="1:32" ht="15.5" x14ac:dyDescent="0.35">
      <c r="A112" s="2">
        <v>0.98442642112720302</v>
      </c>
      <c r="B112" s="2">
        <v>9.7000000000000003E-3</v>
      </c>
      <c r="C112" s="2">
        <v>5.8226325728105138E-3</v>
      </c>
      <c r="D112" s="2">
        <v>1.3050728180437359E-4</v>
      </c>
      <c r="E112" s="2">
        <v>0</v>
      </c>
      <c r="F112" s="2">
        <v>0</v>
      </c>
      <c r="G112" s="2">
        <f t="shared" si="8"/>
        <v>0.9016310404214366</v>
      </c>
      <c r="H112" s="2">
        <f t="shared" si="9"/>
        <v>1.722216594063418E-3</v>
      </c>
      <c r="I112" s="2">
        <f t="shared" si="10"/>
        <v>5.166649782190255E-3</v>
      </c>
      <c r="J112" s="2">
        <f t="shared" si="11"/>
        <v>9.1480093202309806E-2</v>
      </c>
      <c r="K112" s="2">
        <f t="shared" si="12"/>
        <v>0.9016310404214366</v>
      </c>
      <c r="L112" s="2">
        <f t="shared" si="13"/>
        <v>0.99386379639875266</v>
      </c>
      <c r="M112" s="2">
        <f t="shared" si="14"/>
        <v>5.029675082989639E-4</v>
      </c>
      <c r="N112" s="2">
        <f t="shared" si="15"/>
        <v>5.6332360929483953E-3</v>
      </c>
      <c r="O112" s="2">
        <v>0</v>
      </c>
      <c r="P112" s="2">
        <v>0</v>
      </c>
      <c r="Q112" s="2">
        <v>0</v>
      </c>
      <c r="R112" s="2">
        <v>0</v>
      </c>
      <c r="S112" s="3">
        <v>1724.02</v>
      </c>
      <c r="T112" s="3">
        <v>218.81480917386946</v>
      </c>
      <c r="U112" s="3">
        <v>130.81271387706479</v>
      </c>
      <c r="V112" s="4">
        <v>5.9999993039524711</v>
      </c>
      <c r="W112">
        <v>493.91009127076984</v>
      </c>
      <c r="X112">
        <v>1.042</v>
      </c>
      <c r="Y112">
        <v>1.4550000000000001</v>
      </c>
      <c r="Z112">
        <v>30</v>
      </c>
      <c r="AA112">
        <v>5</v>
      </c>
      <c r="AB112">
        <v>4250</v>
      </c>
      <c r="AC112" s="2">
        <v>1.5384615384615385</v>
      </c>
      <c r="AD112" s="2">
        <v>8.4068936527952921E-3</v>
      </c>
      <c r="AE112" s="2">
        <v>1</v>
      </c>
      <c r="AF112" s="6">
        <v>98.583565140484552</v>
      </c>
    </row>
    <row r="113" spans="1:32" ht="15.5" x14ac:dyDescent="0.35">
      <c r="A113" s="2">
        <v>0.98442642112720302</v>
      </c>
      <c r="B113" s="2">
        <v>9.7000000000000003E-3</v>
      </c>
      <c r="C113" s="2">
        <v>5.8226325728105138E-3</v>
      </c>
      <c r="D113" s="2">
        <v>1.3050728180437359E-4</v>
      </c>
      <c r="E113" s="2">
        <v>0</v>
      </c>
      <c r="F113" s="2">
        <v>0</v>
      </c>
      <c r="G113" s="2">
        <f t="shared" si="8"/>
        <v>0.9016310404214366</v>
      </c>
      <c r="H113" s="2">
        <f t="shared" si="9"/>
        <v>1.722216594063418E-3</v>
      </c>
      <c r="I113" s="2">
        <f t="shared" si="10"/>
        <v>5.166649782190255E-3</v>
      </c>
      <c r="J113" s="2">
        <f t="shared" si="11"/>
        <v>9.1480093202309806E-2</v>
      </c>
      <c r="K113" s="2">
        <f t="shared" si="12"/>
        <v>0.9016310404214366</v>
      </c>
      <c r="L113" s="2">
        <f t="shared" si="13"/>
        <v>0.99386379639875266</v>
      </c>
      <c r="M113" s="2">
        <f t="shared" si="14"/>
        <v>5.029675082989639E-4</v>
      </c>
      <c r="N113" s="2">
        <f t="shared" si="15"/>
        <v>5.6332360929483953E-3</v>
      </c>
      <c r="O113" s="2">
        <v>0</v>
      </c>
      <c r="P113" s="2">
        <v>0</v>
      </c>
      <c r="Q113" s="2">
        <v>0</v>
      </c>
      <c r="R113" s="2">
        <v>0</v>
      </c>
      <c r="S113" s="3">
        <v>1724.02</v>
      </c>
      <c r="T113" s="3">
        <v>218.81480917386946</v>
      </c>
      <c r="U113" s="3">
        <v>130.81271387706479</v>
      </c>
      <c r="V113" s="4">
        <v>5.9999993039524711</v>
      </c>
      <c r="W113">
        <v>493.91009127076984</v>
      </c>
      <c r="X113">
        <v>1.042</v>
      </c>
      <c r="Y113">
        <v>1.4550000000000001</v>
      </c>
      <c r="Z113">
        <v>30</v>
      </c>
      <c r="AA113">
        <v>5</v>
      </c>
      <c r="AB113">
        <v>4500</v>
      </c>
      <c r="AC113" s="2">
        <v>1.5384615384615385</v>
      </c>
      <c r="AD113" s="2">
        <v>8.4068936527952921E-3</v>
      </c>
      <c r="AE113" s="2">
        <v>1</v>
      </c>
      <c r="AF113" s="6">
        <v>98.608944933394895</v>
      </c>
    </row>
    <row r="114" spans="1:32" ht="15.5" x14ac:dyDescent="0.35">
      <c r="A114" s="2">
        <v>0.98442642112720302</v>
      </c>
      <c r="B114" s="2">
        <v>9.7000000000000003E-3</v>
      </c>
      <c r="C114" s="2">
        <v>5.8226325728105138E-3</v>
      </c>
      <c r="D114" s="2">
        <v>1.3050728180437359E-4</v>
      </c>
      <c r="E114" s="2">
        <v>0</v>
      </c>
      <c r="F114" s="2">
        <v>0</v>
      </c>
      <c r="G114" s="2">
        <f t="shared" si="8"/>
        <v>0.9016310404214366</v>
      </c>
      <c r="H114" s="2">
        <f t="shared" si="9"/>
        <v>1.722216594063418E-3</v>
      </c>
      <c r="I114" s="2">
        <f t="shared" si="10"/>
        <v>5.166649782190255E-3</v>
      </c>
      <c r="J114" s="2">
        <f t="shared" si="11"/>
        <v>9.1480093202309806E-2</v>
      </c>
      <c r="K114" s="2">
        <f t="shared" si="12"/>
        <v>0.9016310404214366</v>
      </c>
      <c r="L114" s="2">
        <f t="shared" si="13"/>
        <v>0.99386379639875266</v>
      </c>
      <c r="M114" s="2">
        <f t="shared" si="14"/>
        <v>5.029675082989639E-4</v>
      </c>
      <c r="N114" s="2">
        <f t="shared" si="15"/>
        <v>5.6332360929483953E-3</v>
      </c>
      <c r="O114" s="2">
        <v>0</v>
      </c>
      <c r="P114" s="2">
        <v>0</v>
      </c>
      <c r="Q114" s="2">
        <v>0</v>
      </c>
      <c r="R114" s="2">
        <v>0</v>
      </c>
      <c r="S114" s="3">
        <v>1724.02</v>
      </c>
      <c r="T114" s="3">
        <v>218.81480917386946</v>
      </c>
      <c r="U114" s="3">
        <v>130.81271387706479</v>
      </c>
      <c r="V114" s="4">
        <v>5.9999993039524711</v>
      </c>
      <c r="W114">
        <v>493.91009127076984</v>
      </c>
      <c r="X114">
        <v>1.042</v>
      </c>
      <c r="Y114">
        <v>1.4550000000000001</v>
      </c>
      <c r="Z114">
        <v>30</v>
      </c>
      <c r="AA114">
        <v>5</v>
      </c>
      <c r="AB114">
        <v>4750</v>
      </c>
      <c r="AC114" s="2">
        <v>1.5384615384615385</v>
      </c>
      <c r="AD114" s="2">
        <v>8.4068936527952921E-3</v>
      </c>
      <c r="AE114" s="2">
        <v>1</v>
      </c>
      <c r="AF114" s="6">
        <v>98.633772497039303</v>
      </c>
    </row>
    <row r="115" spans="1:32" ht="15.5" x14ac:dyDescent="0.35">
      <c r="A115" s="2">
        <v>0.98442642112720302</v>
      </c>
      <c r="B115" s="2">
        <v>9.7000000000000003E-3</v>
      </c>
      <c r="C115" s="2">
        <v>5.8226325728105138E-3</v>
      </c>
      <c r="D115" s="2">
        <v>1.3050728180437359E-4</v>
      </c>
      <c r="E115" s="2">
        <v>0</v>
      </c>
      <c r="F115" s="2">
        <v>0</v>
      </c>
      <c r="G115" s="2">
        <f t="shared" si="8"/>
        <v>0.9016310404214366</v>
      </c>
      <c r="H115" s="2">
        <f t="shared" si="9"/>
        <v>1.722216594063418E-3</v>
      </c>
      <c r="I115" s="2">
        <f t="shared" si="10"/>
        <v>5.166649782190255E-3</v>
      </c>
      <c r="J115" s="2">
        <f t="shared" si="11"/>
        <v>9.1480093202309806E-2</v>
      </c>
      <c r="K115" s="2">
        <f t="shared" si="12"/>
        <v>0.9016310404214366</v>
      </c>
      <c r="L115" s="2">
        <f t="shared" si="13"/>
        <v>0.99386379639875266</v>
      </c>
      <c r="M115" s="2">
        <f t="shared" si="14"/>
        <v>5.029675082989639E-4</v>
      </c>
      <c r="N115" s="2">
        <f t="shared" si="15"/>
        <v>5.6332360929483953E-3</v>
      </c>
      <c r="O115" s="2">
        <v>0</v>
      </c>
      <c r="P115" s="2">
        <v>0</v>
      </c>
      <c r="Q115" s="2">
        <v>0</v>
      </c>
      <c r="R115" s="2">
        <v>0</v>
      </c>
      <c r="S115" s="3">
        <v>1724.02</v>
      </c>
      <c r="T115" s="3">
        <v>218.81480917386946</v>
      </c>
      <c r="U115" s="3">
        <v>130.81271387706479</v>
      </c>
      <c r="V115" s="4">
        <v>5.9999993039524711</v>
      </c>
      <c r="W115">
        <v>493.91009127076984</v>
      </c>
      <c r="X115">
        <v>1.042</v>
      </c>
      <c r="Y115">
        <v>1.4550000000000001</v>
      </c>
      <c r="Z115">
        <v>30</v>
      </c>
      <c r="AA115">
        <v>5</v>
      </c>
      <c r="AB115">
        <v>5000</v>
      </c>
      <c r="AC115" s="2">
        <v>1.5384615384615385</v>
      </c>
      <c r="AD115" s="2">
        <v>8.4068936527952921E-3</v>
      </c>
      <c r="AE115" s="2">
        <v>1</v>
      </c>
      <c r="AF115" s="6">
        <v>98.658066280057</v>
      </c>
    </row>
    <row r="116" spans="1:32" ht="15.5" x14ac:dyDescent="0.35">
      <c r="A116" s="2">
        <v>0.98442642112720302</v>
      </c>
      <c r="B116" s="2">
        <v>9.7000000000000003E-3</v>
      </c>
      <c r="C116" s="2">
        <v>5.8226325728105138E-3</v>
      </c>
      <c r="D116" s="2">
        <v>1.3050728180437359E-4</v>
      </c>
      <c r="E116" s="2">
        <v>0</v>
      </c>
      <c r="F116" s="2">
        <v>0</v>
      </c>
      <c r="G116" s="2">
        <f t="shared" si="8"/>
        <v>0.9016310404214366</v>
      </c>
      <c r="H116" s="2">
        <f t="shared" si="9"/>
        <v>1.722216594063418E-3</v>
      </c>
      <c r="I116" s="2">
        <f t="shared" si="10"/>
        <v>5.166649782190255E-3</v>
      </c>
      <c r="J116" s="2">
        <f t="shared" si="11"/>
        <v>9.1480093202309806E-2</v>
      </c>
      <c r="K116" s="2">
        <f t="shared" si="12"/>
        <v>0.9016310404214366</v>
      </c>
      <c r="L116" s="2">
        <f t="shared" si="13"/>
        <v>0.99386379639875266</v>
      </c>
      <c r="M116" s="2">
        <f t="shared" si="14"/>
        <v>5.029675082989639E-4</v>
      </c>
      <c r="N116" s="2">
        <f t="shared" si="15"/>
        <v>5.6332360929483953E-3</v>
      </c>
      <c r="O116" s="2">
        <v>0</v>
      </c>
      <c r="P116" s="2">
        <v>0</v>
      </c>
      <c r="Q116" s="2">
        <v>0</v>
      </c>
      <c r="R116" s="2">
        <v>0</v>
      </c>
      <c r="S116" s="3">
        <v>1724.02</v>
      </c>
      <c r="T116" s="3">
        <v>218.81480917386946</v>
      </c>
      <c r="U116" s="3">
        <v>130.81271387706479</v>
      </c>
      <c r="V116" s="4">
        <v>5.9999993039524711</v>
      </c>
      <c r="W116">
        <v>493.91009127076984</v>
      </c>
      <c r="X116">
        <v>1.042</v>
      </c>
      <c r="Y116">
        <v>1.4550000000000001</v>
      </c>
      <c r="Z116">
        <v>35</v>
      </c>
      <c r="AA116">
        <v>5</v>
      </c>
      <c r="AB116">
        <v>500</v>
      </c>
      <c r="AC116" s="2">
        <v>1.5384615384615385</v>
      </c>
      <c r="AD116" s="2">
        <v>8.4068936527952921E-3</v>
      </c>
      <c r="AE116" s="2">
        <v>1</v>
      </c>
      <c r="AF116" s="6">
        <v>84.858260419898599</v>
      </c>
    </row>
    <row r="117" spans="1:32" ht="15.5" x14ac:dyDescent="0.35">
      <c r="A117" s="2">
        <v>0.98442642112720302</v>
      </c>
      <c r="B117" s="2">
        <v>9.7000000000000003E-3</v>
      </c>
      <c r="C117" s="2">
        <v>5.8226325728105138E-3</v>
      </c>
      <c r="D117" s="2">
        <v>1.3050728180437359E-4</v>
      </c>
      <c r="E117" s="2">
        <v>0</v>
      </c>
      <c r="F117" s="2">
        <v>0</v>
      </c>
      <c r="G117" s="2">
        <f t="shared" si="8"/>
        <v>0.9016310404214366</v>
      </c>
      <c r="H117" s="2">
        <f t="shared" si="9"/>
        <v>1.722216594063418E-3</v>
      </c>
      <c r="I117" s="2">
        <f t="shared" si="10"/>
        <v>5.166649782190255E-3</v>
      </c>
      <c r="J117" s="2">
        <f t="shared" si="11"/>
        <v>9.1480093202309806E-2</v>
      </c>
      <c r="K117" s="2">
        <f t="shared" si="12"/>
        <v>0.9016310404214366</v>
      </c>
      <c r="L117" s="2">
        <f t="shared" si="13"/>
        <v>0.99386379639875266</v>
      </c>
      <c r="M117" s="2">
        <f t="shared" si="14"/>
        <v>5.029675082989639E-4</v>
      </c>
      <c r="N117" s="2">
        <f t="shared" si="15"/>
        <v>5.6332360929483953E-3</v>
      </c>
      <c r="O117" s="2">
        <v>0</v>
      </c>
      <c r="P117" s="2">
        <v>0</v>
      </c>
      <c r="Q117" s="2">
        <v>0</v>
      </c>
      <c r="R117" s="2">
        <v>0</v>
      </c>
      <c r="S117" s="3">
        <v>1724.02</v>
      </c>
      <c r="T117" s="3">
        <v>218.81480917386946</v>
      </c>
      <c r="U117" s="3">
        <v>130.81271387706479</v>
      </c>
      <c r="V117" s="4">
        <v>5.9999993039524711</v>
      </c>
      <c r="W117">
        <v>493.91009127076984</v>
      </c>
      <c r="X117">
        <v>1.042</v>
      </c>
      <c r="Y117">
        <v>1.4550000000000001</v>
      </c>
      <c r="Z117">
        <v>35</v>
      </c>
      <c r="AA117">
        <v>5</v>
      </c>
      <c r="AB117">
        <v>750</v>
      </c>
      <c r="AC117" s="2">
        <v>1.5384615384615385</v>
      </c>
      <c r="AD117" s="2">
        <v>8.4068936527952921E-3</v>
      </c>
      <c r="AE117" s="2">
        <v>1</v>
      </c>
      <c r="AF117" s="6">
        <v>94.208191449672682</v>
      </c>
    </row>
    <row r="118" spans="1:32" ht="15.5" x14ac:dyDescent="0.35">
      <c r="A118" s="2">
        <v>0.98442642112720302</v>
      </c>
      <c r="B118" s="2">
        <v>9.7000000000000003E-3</v>
      </c>
      <c r="C118" s="2">
        <v>5.8226325728105138E-3</v>
      </c>
      <c r="D118" s="2">
        <v>1.3050728180437359E-4</v>
      </c>
      <c r="E118" s="2">
        <v>0</v>
      </c>
      <c r="F118" s="2">
        <v>0</v>
      </c>
      <c r="G118" s="2">
        <f t="shared" si="8"/>
        <v>0.9016310404214366</v>
      </c>
      <c r="H118" s="2">
        <f t="shared" si="9"/>
        <v>1.722216594063418E-3</v>
      </c>
      <c r="I118" s="2">
        <f t="shared" si="10"/>
        <v>5.166649782190255E-3</v>
      </c>
      <c r="J118" s="2">
        <f t="shared" si="11"/>
        <v>9.1480093202309806E-2</v>
      </c>
      <c r="K118" s="2">
        <f t="shared" si="12"/>
        <v>0.9016310404214366</v>
      </c>
      <c r="L118" s="2">
        <f t="shared" si="13"/>
        <v>0.99386379639875266</v>
      </c>
      <c r="M118" s="2">
        <f t="shared" si="14"/>
        <v>5.029675082989639E-4</v>
      </c>
      <c r="N118" s="2">
        <f t="shared" si="15"/>
        <v>5.6332360929483953E-3</v>
      </c>
      <c r="O118" s="2">
        <v>0</v>
      </c>
      <c r="P118" s="2">
        <v>0</v>
      </c>
      <c r="Q118" s="2">
        <v>0</v>
      </c>
      <c r="R118" s="2">
        <v>0</v>
      </c>
      <c r="S118" s="3">
        <v>1724.02</v>
      </c>
      <c r="T118" s="3">
        <v>218.81480917386946</v>
      </c>
      <c r="U118" s="3">
        <v>130.81271387706479</v>
      </c>
      <c r="V118" s="4">
        <v>5.9999993039524711</v>
      </c>
      <c r="W118">
        <v>493.91009127076984</v>
      </c>
      <c r="X118">
        <v>1.042</v>
      </c>
      <c r="Y118">
        <v>1.4550000000000001</v>
      </c>
      <c r="Z118">
        <v>35</v>
      </c>
      <c r="AA118">
        <v>5</v>
      </c>
      <c r="AB118">
        <v>1000</v>
      </c>
      <c r="AC118" s="2">
        <v>1.5384615384615385</v>
      </c>
      <c r="AD118" s="2">
        <v>8.4068936527952921E-3</v>
      </c>
      <c r="AE118" s="2">
        <v>1</v>
      </c>
      <c r="AF118" s="6">
        <v>97.095066704555293</v>
      </c>
    </row>
    <row r="119" spans="1:32" ht="15.5" x14ac:dyDescent="0.35">
      <c r="A119" s="2">
        <v>0.98442642112720302</v>
      </c>
      <c r="B119" s="2">
        <v>9.7000000000000003E-3</v>
      </c>
      <c r="C119" s="2">
        <v>5.8226325728105138E-3</v>
      </c>
      <c r="D119" s="2">
        <v>1.3050728180437359E-4</v>
      </c>
      <c r="E119" s="2">
        <v>0</v>
      </c>
      <c r="F119" s="2">
        <v>0</v>
      </c>
      <c r="G119" s="2">
        <f t="shared" si="8"/>
        <v>0.9016310404214366</v>
      </c>
      <c r="H119" s="2">
        <f t="shared" si="9"/>
        <v>1.722216594063418E-3</v>
      </c>
      <c r="I119" s="2">
        <f t="shared" si="10"/>
        <v>5.166649782190255E-3</v>
      </c>
      <c r="J119" s="2">
        <f t="shared" si="11"/>
        <v>9.1480093202309806E-2</v>
      </c>
      <c r="K119" s="2">
        <f t="shared" si="12"/>
        <v>0.9016310404214366</v>
      </c>
      <c r="L119" s="2">
        <f t="shared" si="13"/>
        <v>0.99386379639875266</v>
      </c>
      <c r="M119" s="2">
        <f t="shared" si="14"/>
        <v>5.029675082989639E-4</v>
      </c>
      <c r="N119" s="2">
        <f t="shared" si="15"/>
        <v>5.6332360929483953E-3</v>
      </c>
      <c r="O119" s="2">
        <v>0</v>
      </c>
      <c r="P119" s="2">
        <v>0</v>
      </c>
      <c r="Q119" s="2">
        <v>0</v>
      </c>
      <c r="R119" s="2">
        <v>0</v>
      </c>
      <c r="S119" s="3">
        <v>1724.02</v>
      </c>
      <c r="T119" s="3">
        <v>218.81480917386946</v>
      </c>
      <c r="U119" s="3">
        <v>130.81271387706479</v>
      </c>
      <c r="V119" s="4">
        <v>5.9999993039524711</v>
      </c>
      <c r="W119">
        <v>493.91009127076984</v>
      </c>
      <c r="X119">
        <v>1.042</v>
      </c>
      <c r="Y119">
        <v>1.4550000000000001</v>
      </c>
      <c r="Z119">
        <v>35</v>
      </c>
      <c r="AA119">
        <v>5</v>
      </c>
      <c r="AB119">
        <v>1250</v>
      </c>
      <c r="AC119" s="2">
        <v>1.5384615384615385</v>
      </c>
      <c r="AD119" s="2">
        <v>8.4068936527952921E-3</v>
      </c>
      <c r="AE119" s="2">
        <v>1</v>
      </c>
      <c r="AF119" s="6">
        <v>97.943068313313745</v>
      </c>
    </row>
    <row r="120" spans="1:32" ht="15.5" x14ac:dyDescent="0.35">
      <c r="A120" s="2">
        <v>0.98442642112720302</v>
      </c>
      <c r="B120" s="2">
        <v>9.7000000000000003E-3</v>
      </c>
      <c r="C120" s="2">
        <v>5.8226325728105138E-3</v>
      </c>
      <c r="D120" s="2">
        <v>1.3050728180437359E-4</v>
      </c>
      <c r="E120" s="2">
        <v>0</v>
      </c>
      <c r="F120" s="2">
        <v>0</v>
      </c>
      <c r="G120" s="2">
        <f t="shared" si="8"/>
        <v>0.9016310404214366</v>
      </c>
      <c r="H120" s="2">
        <f t="shared" si="9"/>
        <v>1.722216594063418E-3</v>
      </c>
      <c r="I120" s="2">
        <f t="shared" si="10"/>
        <v>5.166649782190255E-3</v>
      </c>
      <c r="J120" s="2">
        <f t="shared" si="11"/>
        <v>9.1480093202309806E-2</v>
      </c>
      <c r="K120" s="2">
        <f t="shared" si="12"/>
        <v>0.9016310404214366</v>
      </c>
      <c r="L120" s="2">
        <f t="shared" si="13"/>
        <v>0.99386379639875266</v>
      </c>
      <c r="M120" s="2">
        <f t="shared" si="14"/>
        <v>5.029675082989639E-4</v>
      </c>
      <c r="N120" s="2">
        <f t="shared" si="15"/>
        <v>5.6332360929483953E-3</v>
      </c>
      <c r="O120" s="2">
        <v>0</v>
      </c>
      <c r="P120" s="2">
        <v>0</v>
      </c>
      <c r="Q120" s="2">
        <v>0</v>
      </c>
      <c r="R120" s="2">
        <v>0</v>
      </c>
      <c r="S120" s="3">
        <v>1724.02</v>
      </c>
      <c r="T120" s="3">
        <v>218.81480917386946</v>
      </c>
      <c r="U120" s="3">
        <v>130.81271387706479</v>
      </c>
      <c r="V120" s="4">
        <v>5.9999993039524711</v>
      </c>
      <c r="W120">
        <v>493.91009127076984</v>
      </c>
      <c r="X120">
        <v>1.042</v>
      </c>
      <c r="Y120">
        <v>1.4550000000000001</v>
      </c>
      <c r="Z120">
        <v>35</v>
      </c>
      <c r="AA120">
        <v>5</v>
      </c>
      <c r="AB120">
        <v>1500</v>
      </c>
      <c r="AC120" s="2">
        <v>1.5384615384615385</v>
      </c>
      <c r="AD120" s="2">
        <v>8.4068936527952921E-3</v>
      </c>
      <c r="AE120" s="2">
        <v>1</v>
      </c>
      <c r="AF120" s="6">
        <v>98.19933978993862</v>
      </c>
    </row>
    <row r="121" spans="1:32" ht="15.5" x14ac:dyDescent="0.35">
      <c r="A121" s="2">
        <v>0.98442642112720302</v>
      </c>
      <c r="B121" s="2">
        <v>9.7000000000000003E-3</v>
      </c>
      <c r="C121" s="2">
        <v>5.8226325728105138E-3</v>
      </c>
      <c r="D121" s="2">
        <v>1.3050728180437359E-4</v>
      </c>
      <c r="E121" s="2">
        <v>0</v>
      </c>
      <c r="F121" s="2">
        <v>0</v>
      </c>
      <c r="G121" s="2">
        <f t="shared" si="8"/>
        <v>0.9016310404214366</v>
      </c>
      <c r="H121" s="2">
        <f t="shared" si="9"/>
        <v>1.722216594063418E-3</v>
      </c>
      <c r="I121" s="2">
        <f t="shared" si="10"/>
        <v>5.166649782190255E-3</v>
      </c>
      <c r="J121" s="2">
        <f t="shared" si="11"/>
        <v>9.1480093202309806E-2</v>
      </c>
      <c r="K121" s="2">
        <f t="shared" si="12"/>
        <v>0.9016310404214366</v>
      </c>
      <c r="L121" s="2">
        <f t="shared" si="13"/>
        <v>0.99386379639875266</v>
      </c>
      <c r="M121" s="2">
        <f t="shared" si="14"/>
        <v>5.029675082989639E-4</v>
      </c>
      <c r="N121" s="2">
        <f t="shared" si="15"/>
        <v>5.6332360929483953E-3</v>
      </c>
      <c r="O121" s="2">
        <v>0</v>
      </c>
      <c r="P121" s="2">
        <v>0</v>
      </c>
      <c r="Q121" s="2">
        <v>0</v>
      </c>
      <c r="R121" s="2">
        <v>0</v>
      </c>
      <c r="S121" s="3">
        <v>1724.02</v>
      </c>
      <c r="T121" s="3">
        <v>218.81480917386946</v>
      </c>
      <c r="U121" s="3">
        <v>130.81271387706479</v>
      </c>
      <c r="V121" s="4">
        <v>5.9999993039524711</v>
      </c>
      <c r="W121">
        <v>493.91009127076984</v>
      </c>
      <c r="X121">
        <v>1.042</v>
      </c>
      <c r="Y121">
        <v>1.4550000000000001</v>
      </c>
      <c r="Z121">
        <v>35</v>
      </c>
      <c r="AA121">
        <v>5</v>
      </c>
      <c r="AB121">
        <v>1750</v>
      </c>
      <c r="AC121" s="2">
        <v>1.5384615384615385</v>
      </c>
      <c r="AD121" s="2">
        <v>8.4068936527952921E-3</v>
      </c>
      <c r="AE121" s="2">
        <v>1</v>
      </c>
      <c r="AF121" s="6">
        <v>98.290964892478598</v>
      </c>
    </row>
    <row r="122" spans="1:32" ht="15.5" x14ac:dyDescent="0.35">
      <c r="A122" s="2">
        <v>0.98442642112720302</v>
      </c>
      <c r="B122" s="2">
        <v>9.7000000000000003E-3</v>
      </c>
      <c r="C122" s="2">
        <v>5.8226325728105138E-3</v>
      </c>
      <c r="D122" s="2">
        <v>1.3050728180437359E-4</v>
      </c>
      <c r="E122" s="2">
        <v>0</v>
      </c>
      <c r="F122" s="2">
        <v>0</v>
      </c>
      <c r="G122" s="2">
        <f t="shared" si="8"/>
        <v>0.9016310404214366</v>
      </c>
      <c r="H122" s="2">
        <f t="shared" si="9"/>
        <v>1.722216594063418E-3</v>
      </c>
      <c r="I122" s="2">
        <f t="shared" si="10"/>
        <v>5.166649782190255E-3</v>
      </c>
      <c r="J122" s="2">
        <f t="shared" si="11"/>
        <v>9.1480093202309806E-2</v>
      </c>
      <c r="K122" s="2">
        <f t="shared" si="12"/>
        <v>0.9016310404214366</v>
      </c>
      <c r="L122" s="2">
        <f t="shared" si="13"/>
        <v>0.99386379639875266</v>
      </c>
      <c r="M122" s="2">
        <f t="shared" si="14"/>
        <v>5.029675082989639E-4</v>
      </c>
      <c r="N122" s="2">
        <f t="shared" si="15"/>
        <v>5.6332360929483953E-3</v>
      </c>
      <c r="O122" s="2">
        <v>0</v>
      </c>
      <c r="P122" s="2">
        <v>0</v>
      </c>
      <c r="Q122" s="2">
        <v>0</v>
      </c>
      <c r="R122" s="2">
        <v>0</v>
      </c>
      <c r="S122" s="3">
        <v>1724.02</v>
      </c>
      <c r="T122" s="3">
        <v>218.81480917386946</v>
      </c>
      <c r="U122" s="3">
        <v>130.81271387706479</v>
      </c>
      <c r="V122" s="4">
        <v>5.9999993039524711</v>
      </c>
      <c r="W122">
        <v>493.91009127076984</v>
      </c>
      <c r="X122">
        <v>1.042</v>
      </c>
      <c r="Y122">
        <v>1.4550000000000001</v>
      </c>
      <c r="Z122">
        <v>35</v>
      </c>
      <c r="AA122">
        <v>5</v>
      </c>
      <c r="AB122">
        <v>2000</v>
      </c>
      <c r="AC122" s="2">
        <v>1.5384615384615385</v>
      </c>
      <c r="AD122" s="2">
        <v>8.4068936527952921E-3</v>
      </c>
      <c r="AE122" s="2">
        <v>1</v>
      </c>
      <c r="AF122" s="6">
        <v>98.337826032183926</v>
      </c>
    </row>
    <row r="123" spans="1:32" ht="15.5" x14ac:dyDescent="0.35">
      <c r="A123" s="2">
        <v>0.98442642112720302</v>
      </c>
      <c r="B123" s="2">
        <v>9.7000000000000003E-3</v>
      </c>
      <c r="C123" s="2">
        <v>5.8226325728105138E-3</v>
      </c>
      <c r="D123" s="2">
        <v>1.3050728180437359E-4</v>
      </c>
      <c r="E123" s="2">
        <v>0</v>
      </c>
      <c r="F123" s="2">
        <v>0</v>
      </c>
      <c r="G123" s="2">
        <f t="shared" si="8"/>
        <v>0.9016310404214366</v>
      </c>
      <c r="H123" s="2">
        <f t="shared" si="9"/>
        <v>1.722216594063418E-3</v>
      </c>
      <c r="I123" s="2">
        <f t="shared" si="10"/>
        <v>5.166649782190255E-3</v>
      </c>
      <c r="J123" s="2">
        <f t="shared" si="11"/>
        <v>9.1480093202309806E-2</v>
      </c>
      <c r="K123" s="2">
        <f t="shared" si="12"/>
        <v>0.9016310404214366</v>
      </c>
      <c r="L123" s="2">
        <f t="shared" si="13"/>
        <v>0.99386379639875266</v>
      </c>
      <c r="M123" s="2">
        <f t="shared" si="14"/>
        <v>5.029675082989639E-4</v>
      </c>
      <c r="N123" s="2">
        <f t="shared" si="15"/>
        <v>5.6332360929483953E-3</v>
      </c>
      <c r="O123" s="2">
        <v>0</v>
      </c>
      <c r="P123" s="2">
        <v>0</v>
      </c>
      <c r="Q123" s="2">
        <v>0</v>
      </c>
      <c r="R123" s="2">
        <v>0</v>
      </c>
      <c r="S123" s="3">
        <v>1724.02</v>
      </c>
      <c r="T123" s="3">
        <v>218.81480917386946</v>
      </c>
      <c r="U123" s="3">
        <v>130.81271387706479</v>
      </c>
      <c r="V123" s="4">
        <v>5.9999993039524711</v>
      </c>
      <c r="W123">
        <v>493.91009127076984</v>
      </c>
      <c r="X123">
        <v>1.042</v>
      </c>
      <c r="Y123">
        <v>1.4550000000000001</v>
      </c>
      <c r="Z123">
        <v>35</v>
      </c>
      <c r="AA123">
        <v>5</v>
      </c>
      <c r="AB123">
        <v>2250</v>
      </c>
      <c r="AC123" s="2">
        <v>1.5384615384615385</v>
      </c>
      <c r="AD123" s="2">
        <v>8.4068936527952921E-3</v>
      </c>
      <c r="AE123" s="2">
        <v>1</v>
      </c>
      <c r="AF123" s="6">
        <v>98.372464515297779</v>
      </c>
    </row>
    <row r="124" spans="1:32" ht="15.5" x14ac:dyDescent="0.35">
      <c r="A124" s="2">
        <v>0.98442642112720302</v>
      </c>
      <c r="B124" s="2">
        <v>9.7000000000000003E-3</v>
      </c>
      <c r="C124" s="2">
        <v>5.8226325728105138E-3</v>
      </c>
      <c r="D124" s="2">
        <v>1.3050728180437359E-4</v>
      </c>
      <c r="E124" s="2">
        <v>0</v>
      </c>
      <c r="F124" s="2">
        <v>0</v>
      </c>
      <c r="G124" s="2">
        <f t="shared" si="8"/>
        <v>0.9016310404214366</v>
      </c>
      <c r="H124" s="2">
        <f t="shared" si="9"/>
        <v>1.722216594063418E-3</v>
      </c>
      <c r="I124" s="2">
        <f t="shared" si="10"/>
        <v>5.166649782190255E-3</v>
      </c>
      <c r="J124" s="2">
        <f t="shared" si="11"/>
        <v>9.1480093202309806E-2</v>
      </c>
      <c r="K124" s="2">
        <f t="shared" si="12"/>
        <v>0.9016310404214366</v>
      </c>
      <c r="L124" s="2">
        <f t="shared" si="13"/>
        <v>0.99386379639875266</v>
      </c>
      <c r="M124" s="2">
        <f t="shared" si="14"/>
        <v>5.029675082989639E-4</v>
      </c>
      <c r="N124" s="2">
        <f t="shared" si="15"/>
        <v>5.6332360929483953E-3</v>
      </c>
      <c r="O124" s="2">
        <v>0</v>
      </c>
      <c r="P124" s="2">
        <v>0</v>
      </c>
      <c r="Q124" s="2">
        <v>0</v>
      </c>
      <c r="R124" s="2">
        <v>0</v>
      </c>
      <c r="S124" s="3">
        <v>1724.02</v>
      </c>
      <c r="T124" s="3">
        <v>218.81480917386946</v>
      </c>
      <c r="U124" s="3">
        <v>130.81271387706479</v>
      </c>
      <c r="V124" s="4">
        <v>5.9999993039524711</v>
      </c>
      <c r="W124">
        <v>493.91009127076984</v>
      </c>
      <c r="X124">
        <v>1.042</v>
      </c>
      <c r="Y124">
        <v>1.4550000000000001</v>
      </c>
      <c r="Z124">
        <v>35</v>
      </c>
      <c r="AA124">
        <v>5</v>
      </c>
      <c r="AB124">
        <v>2500</v>
      </c>
      <c r="AC124" s="2">
        <v>1.5384615384615385</v>
      </c>
      <c r="AD124" s="2">
        <v>8.4068936527952921E-3</v>
      </c>
      <c r="AE124" s="2">
        <v>1</v>
      </c>
      <c r="AF124" s="6">
        <v>98.403466021715971</v>
      </c>
    </row>
    <row r="125" spans="1:32" ht="15.5" x14ac:dyDescent="0.35">
      <c r="A125" s="2">
        <v>0.98442642112720302</v>
      </c>
      <c r="B125" s="2">
        <v>9.7000000000000003E-3</v>
      </c>
      <c r="C125" s="2">
        <v>5.8226325728105138E-3</v>
      </c>
      <c r="D125" s="2">
        <v>1.3050728180437359E-4</v>
      </c>
      <c r="E125" s="2">
        <v>0</v>
      </c>
      <c r="F125" s="2">
        <v>0</v>
      </c>
      <c r="G125" s="2">
        <f t="shared" si="8"/>
        <v>0.9016310404214366</v>
      </c>
      <c r="H125" s="2">
        <f t="shared" si="9"/>
        <v>1.722216594063418E-3</v>
      </c>
      <c r="I125" s="2">
        <f t="shared" si="10"/>
        <v>5.166649782190255E-3</v>
      </c>
      <c r="J125" s="2">
        <f t="shared" si="11"/>
        <v>9.1480093202309806E-2</v>
      </c>
      <c r="K125" s="2">
        <f t="shared" si="12"/>
        <v>0.9016310404214366</v>
      </c>
      <c r="L125" s="2">
        <f t="shared" si="13"/>
        <v>0.99386379639875266</v>
      </c>
      <c r="M125" s="2">
        <f t="shared" si="14"/>
        <v>5.029675082989639E-4</v>
      </c>
      <c r="N125" s="2">
        <f t="shared" si="15"/>
        <v>5.6332360929483953E-3</v>
      </c>
      <c r="O125" s="2">
        <v>0</v>
      </c>
      <c r="P125" s="2">
        <v>0</v>
      </c>
      <c r="Q125" s="2">
        <v>0</v>
      </c>
      <c r="R125" s="2">
        <v>0</v>
      </c>
      <c r="S125" s="3">
        <v>1724.02</v>
      </c>
      <c r="T125" s="3">
        <v>218.81480917386946</v>
      </c>
      <c r="U125" s="3">
        <v>130.81271387706479</v>
      </c>
      <c r="V125" s="4">
        <v>5.9999993039524711</v>
      </c>
      <c r="W125">
        <v>493.91009127076984</v>
      </c>
      <c r="X125">
        <v>1.042</v>
      </c>
      <c r="Y125">
        <v>1.4550000000000001</v>
      </c>
      <c r="Z125">
        <v>35</v>
      </c>
      <c r="AA125">
        <v>5</v>
      </c>
      <c r="AB125">
        <v>2750</v>
      </c>
      <c r="AC125" s="2">
        <v>1.5384615384615385</v>
      </c>
      <c r="AD125" s="2">
        <v>8.4068936527952921E-3</v>
      </c>
      <c r="AE125" s="2">
        <v>1</v>
      </c>
      <c r="AF125" s="6">
        <v>98.433043594434565</v>
      </c>
    </row>
    <row r="126" spans="1:32" ht="15.5" x14ac:dyDescent="0.35">
      <c r="A126" s="2">
        <v>0.98442642112720302</v>
      </c>
      <c r="B126" s="2">
        <v>9.7000000000000003E-3</v>
      </c>
      <c r="C126" s="2">
        <v>5.8226325728105138E-3</v>
      </c>
      <c r="D126" s="2">
        <v>1.3050728180437359E-4</v>
      </c>
      <c r="E126" s="2">
        <v>0</v>
      </c>
      <c r="F126" s="2">
        <v>0</v>
      </c>
      <c r="G126" s="2">
        <f t="shared" si="8"/>
        <v>0.9016310404214366</v>
      </c>
      <c r="H126" s="2">
        <f t="shared" si="9"/>
        <v>1.722216594063418E-3</v>
      </c>
      <c r="I126" s="2">
        <f t="shared" si="10"/>
        <v>5.166649782190255E-3</v>
      </c>
      <c r="J126" s="2">
        <f t="shared" si="11"/>
        <v>9.1480093202309806E-2</v>
      </c>
      <c r="K126" s="2">
        <f t="shared" si="12"/>
        <v>0.9016310404214366</v>
      </c>
      <c r="L126" s="2">
        <f t="shared" si="13"/>
        <v>0.99386379639875266</v>
      </c>
      <c r="M126" s="2">
        <f t="shared" si="14"/>
        <v>5.029675082989639E-4</v>
      </c>
      <c r="N126" s="2">
        <f t="shared" si="15"/>
        <v>5.6332360929483953E-3</v>
      </c>
      <c r="O126" s="2">
        <v>0</v>
      </c>
      <c r="P126" s="2">
        <v>0</v>
      </c>
      <c r="Q126" s="2">
        <v>0</v>
      </c>
      <c r="R126" s="2">
        <v>0</v>
      </c>
      <c r="S126" s="3">
        <v>1724.02</v>
      </c>
      <c r="T126" s="3">
        <v>218.81480917386946</v>
      </c>
      <c r="U126" s="3">
        <v>130.81271387706479</v>
      </c>
      <c r="V126" s="4">
        <v>5.9999993039524711</v>
      </c>
      <c r="W126">
        <v>493.91009127076984</v>
      </c>
      <c r="X126">
        <v>1.042</v>
      </c>
      <c r="Y126">
        <v>1.4550000000000001</v>
      </c>
      <c r="Z126">
        <v>35</v>
      </c>
      <c r="AA126">
        <v>5</v>
      </c>
      <c r="AB126">
        <v>3000</v>
      </c>
      <c r="AC126" s="2">
        <v>1.5384615384615385</v>
      </c>
      <c r="AD126" s="2">
        <v>8.4068936527952921E-3</v>
      </c>
      <c r="AE126" s="2">
        <v>1</v>
      </c>
      <c r="AF126" s="6">
        <v>98.46176558728996</v>
      </c>
    </row>
    <row r="127" spans="1:32" ht="15.5" x14ac:dyDescent="0.35">
      <c r="A127" s="2">
        <v>0.98442642112720302</v>
      </c>
      <c r="B127" s="2">
        <v>9.7000000000000003E-3</v>
      </c>
      <c r="C127" s="2">
        <v>5.8226325728105138E-3</v>
      </c>
      <c r="D127" s="2">
        <v>1.3050728180437359E-4</v>
      </c>
      <c r="E127" s="2">
        <v>0</v>
      </c>
      <c r="F127" s="2">
        <v>0</v>
      </c>
      <c r="G127" s="2">
        <f t="shared" si="8"/>
        <v>0.9016310404214366</v>
      </c>
      <c r="H127" s="2">
        <f t="shared" si="9"/>
        <v>1.722216594063418E-3</v>
      </c>
      <c r="I127" s="2">
        <f t="shared" si="10"/>
        <v>5.166649782190255E-3</v>
      </c>
      <c r="J127" s="2">
        <f t="shared" si="11"/>
        <v>9.1480093202309806E-2</v>
      </c>
      <c r="K127" s="2">
        <f t="shared" si="12"/>
        <v>0.9016310404214366</v>
      </c>
      <c r="L127" s="2">
        <f t="shared" si="13"/>
        <v>0.99386379639875266</v>
      </c>
      <c r="M127" s="2">
        <f t="shared" si="14"/>
        <v>5.029675082989639E-4</v>
      </c>
      <c r="N127" s="2">
        <f t="shared" si="15"/>
        <v>5.6332360929483953E-3</v>
      </c>
      <c r="O127" s="2">
        <v>0</v>
      </c>
      <c r="P127" s="2">
        <v>0</v>
      </c>
      <c r="Q127" s="2">
        <v>0</v>
      </c>
      <c r="R127" s="2">
        <v>0</v>
      </c>
      <c r="S127" s="3">
        <v>1724.02</v>
      </c>
      <c r="T127" s="3">
        <v>218.81480917386946</v>
      </c>
      <c r="U127" s="3">
        <v>130.81271387706479</v>
      </c>
      <c r="V127" s="4">
        <v>5.9999993039524711</v>
      </c>
      <c r="W127">
        <v>493.91009127076984</v>
      </c>
      <c r="X127">
        <v>1.042</v>
      </c>
      <c r="Y127">
        <v>1.4550000000000001</v>
      </c>
      <c r="Z127">
        <v>35</v>
      </c>
      <c r="AA127">
        <v>5</v>
      </c>
      <c r="AB127">
        <v>3250</v>
      </c>
      <c r="AC127" s="2">
        <v>1.5384615384615385</v>
      </c>
      <c r="AD127" s="2">
        <v>8.4068936527952921E-3</v>
      </c>
      <c r="AE127" s="2">
        <v>1</v>
      </c>
      <c r="AF127" s="6">
        <v>98.489786894997252</v>
      </c>
    </row>
    <row r="128" spans="1:32" ht="15.5" x14ac:dyDescent="0.35">
      <c r="A128" s="2">
        <v>0.98442642112720302</v>
      </c>
      <c r="B128" s="2">
        <v>9.7000000000000003E-3</v>
      </c>
      <c r="C128" s="2">
        <v>5.8226325728105138E-3</v>
      </c>
      <c r="D128" s="2">
        <v>1.3050728180437359E-4</v>
      </c>
      <c r="E128" s="2">
        <v>0</v>
      </c>
      <c r="F128" s="2">
        <v>0</v>
      </c>
      <c r="G128" s="2">
        <f t="shared" si="8"/>
        <v>0.9016310404214366</v>
      </c>
      <c r="H128" s="2">
        <f t="shared" si="9"/>
        <v>1.722216594063418E-3</v>
      </c>
      <c r="I128" s="2">
        <f t="shared" si="10"/>
        <v>5.166649782190255E-3</v>
      </c>
      <c r="J128" s="2">
        <f t="shared" si="11"/>
        <v>9.1480093202309806E-2</v>
      </c>
      <c r="K128" s="2">
        <f t="shared" si="12"/>
        <v>0.9016310404214366</v>
      </c>
      <c r="L128" s="2">
        <f t="shared" si="13"/>
        <v>0.99386379639875266</v>
      </c>
      <c r="M128" s="2">
        <f t="shared" si="14"/>
        <v>5.029675082989639E-4</v>
      </c>
      <c r="N128" s="2">
        <f t="shared" si="15"/>
        <v>5.6332360929483953E-3</v>
      </c>
      <c r="O128" s="2">
        <v>0</v>
      </c>
      <c r="P128" s="2">
        <v>0</v>
      </c>
      <c r="Q128" s="2">
        <v>0</v>
      </c>
      <c r="R128" s="2">
        <v>0</v>
      </c>
      <c r="S128" s="3">
        <v>1724.02</v>
      </c>
      <c r="T128" s="3">
        <v>218.81480917386946</v>
      </c>
      <c r="U128" s="3">
        <v>130.81271387706479</v>
      </c>
      <c r="V128" s="4">
        <v>5.9999993039524711</v>
      </c>
      <c r="W128">
        <v>493.91009127076984</v>
      </c>
      <c r="X128">
        <v>1.042</v>
      </c>
      <c r="Y128">
        <v>1.4550000000000001</v>
      </c>
      <c r="Z128">
        <v>35</v>
      </c>
      <c r="AA128">
        <v>5</v>
      </c>
      <c r="AB128">
        <v>3500</v>
      </c>
      <c r="AC128" s="2">
        <v>1.5384615384615385</v>
      </c>
      <c r="AD128" s="2">
        <v>8.4068936527952921E-3</v>
      </c>
      <c r="AE128" s="2">
        <v>1</v>
      </c>
      <c r="AF128" s="6">
        <v>98.517159352402032</v>
      </c>
    </row>
    <row r="129" spans="1:32" ht="15.5" x14ac:dyDescent="0.35">
      <c r="A129" s="2">
        <v>0.98442642112720302</v>
      </c>
      <c r="B129" s="2">
        <v>9.7000000000000003E-3</v>
      </c>
      <c r="C129" s="2">
        <v>5.8226325728105138E-3</v>
      </c>
      <c r="D129" s="2">
        <v>1.3050728180437359E-4</v>
      </c>
      <c r="E129" s="2">
        <v>0</v>
      </c>
      <c r="F129" s="2">
        <v>0</v>
      </c>
      <c r="G129" s="2">
        <f t="shared" si="8"/>
        <v>0.9016310404214366</v>
      </c>
      <c r="H129" s="2">
        <f t="shared" si="9"/>
        <v>1.722216594063418E-3</v>
      </c>
      <c r="I129" s="2">
        <f t="shared" si="10"/>
        <v>5.166649782190255E-3</v>
      </c>
      <c r="J129" s="2">
        <f t="shared" si="11"/>
        <v>9.1480093202309806E-2</v>
      </c>
      <c r="K129" s="2">
        <f t="shared" si="12"/>
        <v>0.9016310404214366</v>
      </c>
      <c r="L129" s="2">
        <f t="shared" si="13"/>
        <v>0.99386379639875266</v>
      </c>
      <c r="M129" s="2">
        <f t="shared" si="14"/>
        <v>5.029675082989639E-4</v>
      </c>
      <c r="N129" s="2">
        <f t="shared" si="15"/>
        <v>5.6332360929483953E-3</v>
      </c>
      <c r="O129" s="2">
        <v>0</v>
      </c>
      <c r="P129" s="2">
        <v>0</v>
      </c>
      <c r="Q129" s="2">
        <v>0</v>
      </c>
      <c r="R129" s="2">
        <v>0</v>
      </c>
      <c r="S129" s="3">
        <v>1724.02</v>
      </c>
      <c r="T129" s="3">
        <v>218.81480917386946</v>
      </c>
      <c r="U129" s="3">
        <v>130.81271387706479</v>
      </c>
      <c r="V129" s="4">
        <v>5.9999993039524711</v>
      </c>
      <c r="W129">
        <v>493.91009127076984</v>
      </c>
      <c r="X129">
        <v>1.042</v>
      </c>
      <c r="Y129">
        <v>1.4550000000000001</v>
      </c>
      <c r="Z129">
        <v>35</v>
      </c>
      <c r="AA129">
        <v>5</v>
      </c>
      <c r="AB129">
        <v>3750</v>
      </c>
      <c r="AC129" s="2">
        <v>1.5384615384615385</v>
      </c>
      <c r="AD129" s="2">
        <v>8.4068936527952921E-3</v>
      </c>
      <c r="AE129" s="2">
        <v>1</v>
      </c>
      <c r="AF129" s="6">
        <v>98.54391345058994</v>
      </c>
    </row>
    <row r="130" spans="1:32" ht="15.5" x14ac:dyDescent="0.35">
      <c r="A130" s="2">
        <v>0.98442642112720302</v>
      </c>
      <c r="B130" s="2">
        <v>9.7000000000000003E-3</v>
      </c>
      <c r="C130" s="2">
        <v>5.8226325728105138E-3</v>
      </c>
      <c r="D130" s="2">
        <v>1.3050728180437359E-4</v>
      </c>
      <c r="E130" s="2">
        <v>0</v>
      </c>
      <c r="F130" s="2">
        <v>0</v>
      </c>
      <c r="G130" s="2">
        <f t="shared" si="8"/>
        <v>0.9016310404214366</v>
      </c>
      <c r="H130" s="2">
        <f t="shared" si="9"/>
        <v>1.722216594063418E-3</v>
      </c>
      <c r="I130" s="2">
        <f t="shared" si="10"/>
        <v>5.166649782190255E-3</v>
      </c>
      <c r="J130" s="2">
        <f t="shared" si="11"/>
        <v>9.1480093202309806E-2</v>
      </c>
      <c r="K130" s="2">
        <f t="shared" si="12"/>
        <v>0.9016310404214366</v>
      </c>
      <c r="L130" s="2">
        <f t="shared" si="13"/>
        <v>0.99386379639875266</v>
      </c>
      <c r="M130" s="2">
        <f t="shared" si="14"/>
        <v>5.029675082989639E-4</v>
      </c>
      <c r="N130" s="2">
        <f t="shared" si="15"/>
        <v>5.6332360929483953E-3</v>
      </c>
      <c r="O130" s="2">
        <v>0</v>
      </c>
      <c r="P130" s="2">
        <v>0</v>
      </c>
      <c r="Q130" s="2">
        <v>0</v>
      </c>
      <c r="R130" s="2">
        <v>0</v>
      </c>
      <c r="S130" s="3">
        <v>1724.02</v>
      </c>
      <c r="T130" s="3">
        <v>218.81480917386946</v>
      </c>
      <c r="U130" s="3">
        <v>130.81271387706479</v>
      </c>
      <c r="V130" s="4">
        <v>5.9999993039524711</v>
      </c>
      <c r="W130">
        <v>493.91009127076984</v>
      </c>
      <c r="X130">
        <v>1.042</v>
      </c>
      <c r="Y130">
        <v>1.4550000000000001</v>
      </c>
      <c r="Z130">
        <v>35</v>
      </c>
      <c r="AA130">
        <v>5</v>
      </c>
      <c r="AB130">
        <v>4000</v>
      </c>
      <c r="AC130" s="2">
        <v>1.5384615384615385</v>
      </c>
      <c r="AD130" s="2">
        <v>8.4068936527952921E-3</v>
      </c>
      <c r="AE130" s="2">
        <v>1</v>
      </c>
      <c r="AF130" s="6">
        <v>98.570071143142641</v>
      </c>
    </row>
    <row r="131" spans="1:32" ht="15.5" x14ac:dyDescent="0.35">
      <c r="A131" s="2">
        <v>0.98442642112720302</v>
      </c>
      <c r="B131" s="2">
        <v>9.7000000000000003E-3</v>
      </c>
      <c r="C131" s="2">
        <v>5.8226325728105138E-3</v>
      </c>
      <c r="D131" s="2">
        <v>1.3050728180437359E-4</v>
      </c>
      <c r="E131" s="2">
        <v>0</v>
      </c>
      <c r="F131" s="2">
        <v>0</v>
      </c>
      <c r="G131" s="2">
        <f t="shared" ref="G131:G172" si="16">0.89/0.9871</f>
        <v>0.9016310404214366</v>
      </c>
      <c r="H131" s="2">
        <f t="shared" ref="H131:H172" si="17">0.0017/0.9871</f>
        <v>1.722216594063418E-3</v>
      </c>
      <c r="I131" s="2">
        <f t="shared" ref="I131:I172" si="18">0.0051/0.9871</f>
        <v>5.166649782190255E-3</v>
      </c>
      <c r="J131" s="2">
        <f t="shared" ref="J131:J172" si="19">0.0903/0.9871</f>
        <v>9.1480093202309806E-2</v>
      </c>
      <c r="K131" s="2">
        <f t="shared" ref="K131:K172" si="20">0.89/0.9871</f>
        <v>0.9016310404214366</v>
      </c>
      <c r="L131" s="2">
        <f t="shared" ref="L131:L172" si="21">0.988/0.9941</f>
        <v>0.99386379639875266</v>
      </c>
      <c r="M131" s="2">
        <f t="shared" ref="M131:M172" si="22">0.0005/0.9941</f>
        <v>5.029675082989639E-4</v>
      </c>
      <c r="N131" s="2">
        <f t="shared" ref="N131:N172" si="23">0.0056/0.9941</f>
        <v>5.6332360929483953E-3</v>
      </c>
      <c r="O131" s="2">
        <v>0</v>
      </c>
      <c r="P131" s="2">
        <v>0</v>
      </c>
      <c r="Q131" s="2">
        <v>0</v>
      </c>
      <c r="R131" s="2">
        <v>0</v>
      </c>
      <c r="S131" s="3">
        <v>1724.02</v>
      </c>
      <c r="T131" s="3">
        <v>218.81480917386946</v>
      </c>
      <c r="U131" s="3">
        <v>130.81271387706479</v>
      </c>
      <c r="V131" s="4">
        <v>5.9999993039524711</v>
      </c>
      <c r="W131">
        <v>493.91009127076984</v>
      </c>
      <c r="X131">
        <v>1.042</v>
      </c>
      <c r="Y131">
        <v>1.4550000000000001</v>
      </c>
      <c r="Z131">
        <v>35</v>
      </c>
      <c r="AA131">
        <v>5</v>
      </c>
      <c r="AB131">
        <v>4250</v>
      </c>
      <c r="AC131" s="2">
        <v>1.5384615384615385</v>
      </c>
      <c r="AD131" s="2">
        <v>8.4068936527952921E-3</v>
      </c>
      <c r="AE131" s="2">
        <v>1</v>
      </c>
      <c r="AF131" s="6">
        <v>98.595652554176652</v>
      </c>
    </row>
    <row r="132" spans="1:32" ht="15.5" x14ac:dyDescent="0.35">
      <c r="A132" s="2">
        <v>0.98442642112720302</v>
      </c>
      <c r="B132" s="2">
        <v>9.7000000000000003E-3</v>
      </c>
      <c r="C132" s="2">
        <v>5.8226325728105138E-3</v>
      </c>
      <c r="D132" s="2">
        <v>1.3050728180437359E-4</v>
      </c>
      <c r="E132" s="2">
        <v>0</v>
      </c>
      <c r="F132" s="2">
        <v>0</v>
      </c>
      <c r="G132" s="2">
        <f t="shared" si="16"/>
        <v>0.9016310404214366</v>
      </c>
      <c r="H132" s="2">
        <f t="shared" si="17"/>
        <v>1.722216594063418E-3</v>
      </c>
      <c r="I132" s="2">
        <f t="shared" si="18"/>
        <v>5.166649782190255E-3</v>
      </c>
      <c r="J132" s="2">
        <f t="shared" si="19"/>
        <v>9.1480093202309806E-2</v>
      </c>
      <c r="K132" s="2">
        <f t="shared" si="20"/>
        <v>0.9016310404214366</v>
      </c>
      <c r="L132" s="2">
        <f t="shared" si="21"/>
        <v>0.99386379639875266</v>
      </c>
      <c r="M132" s="2">
        <f t="shared" si="22"/>
        <v>5.029675082989639E-4</v>
      </c>
      <c r="N132" s="2">
        <f t="shared" si="23"/>
        <v>5.6332360929483953E-3</v>
      </c>
      <c r="O132" s="2">
        <v>0</v>
      </c>
      <c r="P132" s="2">
        <v>0</v>
      </c>
      <c r="Q132" s="2">
        <v>0</v>
      </c>
      <c r="R132" s="2">
        <v>0</v>
      </c>
      <c r="S132" s="3">
        <v>1724.02</v>
      </c>
      <c r="T132" s="3">
        <v>218.81480917386946</v>
      </c>
      <c r="U132" s="3">
        <v>130.81271387706479</v>
      </c>
      <c r="V132" s="4">
        <v>5.9999993039524711</v>
      </c>
      <c r="W132">
        <v>493.91009127076984</v>
      </c>
      <c r="X132">
        <v>1.042</v>
      </c>
      <c r="Y132">
        <v>1.4550000000000001</v>
      </c>
      <c r="Z132">
        <v>35</v>
      </c>
      <c r="AA132">
        <v>5</v>
      </c>
      <c r="AB132">
        <v>4500</v>
      </c>
      <c r="AC132" s="2">
        <v>1.5384615384615385</v>
      </c>
      <c r="AD132" s="2">
        <v>8.4068936527952921E-3</v>
      </c>
      <c r="AE132" s="2">
        <v>1</v>
      </c>
      <c r="AF132" s="6">
        <v>98.620677197986794</v>
      </c>
    </row>
    <row r="133" spans="1:32" ht="15.5" x14ac:dyDescent="0.35">
      <c r="A133" s="2">
        <v>0.98442642112720302</v>
      </c>
      <c r="B133" s="2">
        <v>9.7000000000000003E-3</v>
      </c>
      <c r="C133" s="2">
        <v>5.8226325728105138E-3</v>
      </c>
      <c r="D133" s="2">
        <v>1.3050728180437359E-4</v>
      </c>
      <c r="E133" s="2">
        <v>0</v>
      </c>
      <c r="F133" s="2">
        <v>0</v>
      </c>
      <c r="G133" s="2">
        <f t="shared" si="16"/>
        <v>0.9016310404214366</v>
      </c>
      <c r="H133" s="2">
        <f t="shared" si="17"/>
        <v>1.722216594063418E-3</v>
      </c>
      <c r="I133" s="2">
        <f t="shared" si="18"/>
        <v>5.166649782190255E-3</v>
      </c>
      <c r="J133" s="2">
        <f t="shared" si="19"/>
        <v>9.1480093202309806E-2</v>
      </c>
      <c r="K133" s="2">
        <f t="shared" si="20"/>
        <v>0.9016310404214366</v>
      </c>
      <c r="L133" s="2">
        <f t="shared" si="21"/>
        <v>0.99386379639875266</v>
      </c>
      <c r="M133" s="2">
        <f t="shared" si="22"/>
        <v>5.029675082989639E-4</v>
      </c>
      <c r="N133" s="2">
        <f t="shared" si="23"/>
        <v>5.6332360929483953E-3</v>
      </c>
      <c r="O133" s="2">
        <v>0</v>
      </c>
      <c r="P133" s="2">
        <v>0</v>
      </c>
      <c r="Q133" s="2">
        <v>0</v>
      </c>
      <c r="R133" s="2">
        <v>0</v>
      </c>
      <c r="S133" s="3">
        <v>1724.02</v>
      </c>
      <c r="T133" s="3">
        <v>218.81480917386946</v>
      </c>
      <c r="U133" s="3">
        <v>130.81271387706479</v>
      </c>
      <c r="V133" s="4">
        <v>5.9999993039524711</v>
      </c>
      <c r="W133">
        <v>493.91009127076984</v>
      </c>
      <c r="X133">
        <v>1.042</v>
      </c>
      <c r="Y133">
        <v>1.4550000000000001</v>
      </c>
      <c r="Z133">
        <v>35</v>
      </c>
      <c r="AA133">
        <v>5</v>
      </c>
      <c r="AB133">
        <v>4750</v>
      </c>
      <c r="AC133" s="2">
        <v>1.5384615384615385</v>
      </c>
      <c r="AD133" s="2">
        <v>8.4068936527952921E-3</v>
      </c>
      <c r="AE133" s="2">
        <v>1</v>
      </c>
      <c r="AF133" s="6">
        <v>98.645162759402751</v>
      </c>
    </row>
    <row r="134" spans="1:32" ht="15.5" x14ac:dyDescent="0.35">
      <c r="A134" s="2">
        <v>0.98442642112720302</v>
      </c>
      <c r="B134" s="2">
        <v>9.7000000000000003E-3</v>
      </c>
      <c r="C134" s="2">
        <v>5.8226325728105138E-3</v>
      </c>
      <c r="D134" s="2">
        <v>1.3050728180437359E-4</v>
      </c>
      <c r="E134" s="2">
        <v>0</v>
      </c>
      <c r="F134" s="2">
        <v>0</v>
      </c>
      <c r="G134" s="2">
        <f t="shared" si="16"/>
        <v>0.9016310404214366</v>
      </c>
      <c r="H134" s="2">
        <f t="shared" si="17"/>
        <v>1.722216594063418E-3</v>
      </c>
      <c r="I134" s="2">
        <f t="shared" si="18"/>
        <v>5.166649782190255E-3</v>
      </c>
      <c r="J134" s="2">
        <f t="shared" si="19"/>
        <v>9.1480093202309806E-2</v>
      </c>
      <c r="K134" s="2">
        <f t="shared" si="20"/>
        <v>0.9016310404214366</v>
      </c>
      <c r="L134" s="2">
        <f t="shared" si="21"/>
        <v>0.99386379639875266</v>
      </c>
      <c r="M134" s="2">
        <f t="shared" si="22"/>
        <v>5.029675082989639E-4</v>
      </c>
      <c r="N134" s="2">
        <f t="shared" si="23"/>
        <v>5.6332360929483953E-3</v>
      </c>
      <c r="O134" s="2">
        <v>0</v>
      </c>
      <c r="P134" s="2">
        <v>0</v>
      </c>
      <c r="Q134" s="2">
        <v>0</v>
      </c>
      <c r="R134" s="2">
        <v>0</v>
      </c>
      <c r="S134" s="3">
        <v>1724.02</v>
      </c>
      <c r="T134" s="3">
        <v>218.81480917386946</v>
      </c>
      <c r="U134" s="3">
        <v>130.81271387706479</v>
      </c>
      <c r="V134" s="4">
        <v>5.9999993039524711</v>
      </c>
      <c r="W134">
        <v>493.91009127076984</v>
      </c>
      <c r="X134">
        <v>1.042</v>
      </c>
      <c r="Y134">
        <v>1.4550000000000001</v>
      </c>
      <c r="Z134">
        <v>35</v>
      </c>
      <c r="AA134">
        <v>5</v>
      </c>
      <c r="AB134">
        <v>5000</v>
      </c>
      <c r="AC134" s="2">
        <v>1.5384615384615385</v>
      </c>
      <c r="AD134" s="2">
        <v>8.4068936527952921E-3</v>
      </c>
      <c r="AE134" s="2">
        <v>1</v>
      </c>
      <c r="AF134" s="6">
        <v>98.669127533075894</v>
      </c>
    </row>
    <row r="135" spans="1:32" ht="15.5" x14ac:dyDescent="0.35">
      <c r="A135" s="2">
        <v>0.98442642112720302</v>
      </c>
      <c r="B135" s="2">
        <v>9.7000000000000003E-3</v>
      </c>
      <c r="C135" s="2">
        <v>5.8226325728105138E-3</v>
      </c>
      <c r="D135" s="2">
        <v>1.3050728180437359E-4</v>
      </c>
      <c r="E135" s="2">
        <v>0</v>
      </c>
      <c r="F135" s="2">
        <v>0</v>
      </c>
      <c r="G135" s="2">
        <f t="shared" si="16"/>
        <v>0.9016310404214366</v>
      </c>
      <c r="H135" s="2">
        <f t="shared" si="17"/>
        <v>1.722216594063418E-3</v>
      </c>
      <c r="I135" s="2">
        <f t="shared" si="18"/>
        <v>5.166649782190255E-3</v>
      </c>
      <c r="J135" s="2">
        <f t="shared" si="19"/>
        <v>9.1480093202309806E-2</v>
      </c>
      <c r="K135" s="2">
        <f t="shared" si="20"/>
        <v>0.9016310404214366</v>
      </c>
      <c r="L135" s="2">
        <f t="shared" si="21"/>
        <v>0.99386379639875266</v>
      </c>
      <c r="M135" s="2">
        <f t="shared" si="22"/>
        <v>5.029675082989639E-4</v>
      </c>
      <c r="N135" s="2">
        <f t="shared" si="23"/>
        <v>5.6332360929483953E-3</v>
      </c>
      <c r="O135" s="2">
        <v>0</v>
      </c>
      <c r="P135" s="2">
        <v>0</v>
      </c>
      <c r="Q135" s="2">
        <v>0</v>
      </c>
      <c r="R135" s="2">
        <v>0</v>
      </c>
      <c r="S135" s="3">
        <v>1724.02</v>
      </c>
      <c r="T135" s="3">
        <v>218.81480917386946</v>
      </c>
      <c r="U135" s="3">
        <v>130.81271387706479</v>
      </c>
      <c r="V135" s="4">
        <v>5.9999993039524711</v>
      </c>
      <c r="W135">
        <v>493.91009127076984</v>
      </c>
      <c r="X135">
        <v>1.042</v>
      </c>
      <c r="Y135">
        <v>1.4550000000000001</v>
      </c>
      <c r="Z135">
        <v>40</v>
      </c>
      <c r="AA135">
        <v>5</v>
      </c>
      <c r="AB135">
        <v>500</v>
      </c>
      <c r="AC135" s="2">
        <v>1.5384615384615385</v>
      </c>
      <c r="AD135" s="2">
        <v>8.4068936527952921E-3</v>
      </c>
      <c r="AE135" s="2">
        <v>1</v>
      </c>
      <c r="AF135" s="6">
        <v>84.870959396307128</v>
      </c>
    </row>
    <row r="136" spans="1:32" ht="15.5" x14ac:dyDescent="0.35">
      <c r="A136" s="2">
        <v>0.98442642112720302</v>
      </c>
      <c r="B136" s="2">
        <v>9.7000000000000003E-3</v>
      </c>
      <c r="C136" s="2">
        <v>5.8226325728105138E-3</v>
      </c>
      <c r="D136" s="2">
        <v>1.3050728180437359E-4</v>
      </c>
      <c r="E136" s="2">
        <v>0</v>
      </c>
      <c r="F136" s="2">
        <v>0</v>
      </c>
      <c r="G136" s="2">
        <f t="shared" si="16"/>
        <v>0.9016310404214366</v>
      </c>
      <c r="H136" s="2">
        <f t="shared" si="17"/>
        <v>1.722216594063418E-3</v>
      </c>
      <c r="I136" s="2">
        <f t="shared" si="18"/>
        <v>5.166649782190255E-3</v>
      </c>
      <c r="J136" s="2">
        <f t="shared" si="19"/>
        <v>9.1480093202309806E-2</v>
      </c>
      <c r="K136" s="2">
        <f t="shared" si="20"/>
        <v>0.9016310404214366</v>
      </c>
      <c r="L136" s="2">
        <f t="shared" si="21"/>
        <v>0.99386379639875266</v>
      </c>
      <c r="M136" s="2">
        <f t="shared" si="22"/>
        <v>5.029675082989639E-4</v>
      </c>
      <c r="N136" s="2">
        <f t="shared" si="23"/>
        <v>5.6332360929483953E-3</v>
      </c>
      <c r="O136" s="2">
        <v>0</v>
      </c>
      <c r="P136" s="2">
        <v>0</v>
      </c>
      <c r="Q136" s="2">
        <v>0</v>
      </c>
      <c r="R136" s="2">
        <v>0</v>
      </c>
      <c r="S136" s="3">
        <v>1724.02</v>
      </c>
      <c r="T136" s="3">
        <v>218.81480917386946</v>
      </c>
      <c r="U136" s="3">
        <v>130.81271387706479</v>
      </c>
      <c r="V136" s="4">
        <v>5.9999993039524711</v>
      </c>
      <c r="W136">
        <v>493.91009127076984</v>
      </c>
      <c r="X136">
        <v>1.042</v>
      </c>
      <c r="Y136">
        <v>1.4550000000000001</v>
      </c>
      <c r="Z136">
        <v>40</v>
      </c>
      <c r="AA136">
        <v>5</v>
      </c>
      <c r="AB136">
        <v>750</v>
      </c>
      <c r="AC136" s="2">
        <v>1.5384615384615385</v>
      </c>
      <c r="AD136" s="2">
        <v>8.4068936527952921E-3</v>
      </c>
      <c r="AE136" s="2">
        <v>1</v>
      </c>
      <c r="AF136" s="6">
        <v>94.229240278821763</v>
      </c>
    </row>
    <row r="137" spans="1:32" ht="15.5" x14ac:dyDescent="0.35">
      <c r="A137" s="2">
        <v>0.98442642112720302</v>
      </c>
      <c r="B137" s="2">
        <v>9.7000000000000003E-3</v>
      </c>
      <c r="C137" s="2">
        <v>5.8226325728105138E-3</v>
      </c>
      <c r="D137" s="2">
        <v>1.3050728180437359E-4</v>
      </c>
      <c r="E137" s="2">
        <v>0</v>
      </c>
      <c r="F137" s="2">
        <v>0</v>
      </c>
      <c r="G137" s="2">
        <f t="shared" si="16"/>
        <v>0.9016310404214366</v>
      </c>
      <c r="H137" s="2">
        <f t="shared" si="17"/>
        <v>1.722216594063418E-3</v>
      </c>
      <c r="I137" s="2">
        <f t="shared" si="18"/>
        <v>5.166649782190255E-3</v>
      </c>
      <c r="J137" s="2">
        <f t="shared" si="19"/>
        <v>9.1480093202309806E-2</v>
      </c>
      <c r="K137" s="2">
        <f t="shared" si="20"/>
        <v>0.9016310404214366</v>
      </c>
      <c r="L137" s="2">
        <f t="shared" si="21"/>
        <v>0.99386379639875266</v>
      </c>
      <c r="M137" s="2">
        <f t="shared" si="22"/>
        <v>5.029675082989639E-4</v>
      </c>
      <c r="N137" s="2">
        <f t="shared" si="23"/>
        <v>5.6332360929483953E-3</v>
      </c>
      <c r="O137" s="2">
        <v>0</v>
      </c>
      <c r="P137" s="2">
        <v>0</v>
      </c>
      <c r="Q137" s="2">
        <v>0</v>
      </c>
      <c r="R137" s="2">
        <v>0</v>
      </c>
      <c r="S137" s="3">
        <v>1724.02</v>
      </c>
      <c r="T137" s="3">
        <v>218.81480917386946</v>
      </c>
      <c r="U137" s="3">
        <v>130.81271387706479</v>
      </c>
      <c r="V137" s="4">
        <v>5.9999993039524711</v>
      </c>
      <c r="W137">
        <v>493.91009127076984</v>
      </c>
      <c r="X137">
        <v>1.042</v>
      </c>
      <c r="Y137">
        <v>1.4550000000000001</v>
      </c>
      <c r="Z137">
        <v>40</v>
      </c>
      <c r="AA137">
        <v>5</v>
      </c>
      <c r="AB137">
        <v>1000</v>
      </c>
      <c r="AC137" s="2">
        <v>1.5384615384615385</v>
      </c>
      <c r="AD137" s="2">
        <v>8.4068936527952921E-3</v>
      </c>
      <c r="AE137" s="2">
        <v>1</v>
      </c>
      <c r="AF137" s="6">
        <v>97.114145533913529</v>
      </c>
    </row>
    <row r="138" spans="1:32" ht="15.5" x14ac:dyDescent="0.35">
      <c r="A138" s="2">
        <v>0.98442642112720302</v>
      </c>
      <c r="B138" s="2">
        <v>9.7000000000000003E-3</v>
      </c>
      <c r="C138" s="2">
        <v>5.8226325728105138E-3</v>
      </c>
      <c r="D138" s="2">
        <v>1.3050728180437359E-4</v>
      </c>
      <c r="E138" s="2">
        <v>0</v>
      </c>
      <c r="F138" s="2">
        <v>0</v>
      </c>
      <c r="G138" s="2">
        <f t="shared" si="16"/>
        <v>0.9016310404214366</v>
      </c>
      <c r="H138" s="2">
        <f t="shared" si="17"/>
        <v>1.722216594063418E-3</v>
      </c>
      <c r="I138" s="2">
        <f t="shared" si="18"/>
        <v>5.166649782190255E-3</v>
      </c>
      <c r="J138" s="2">
        <f t="shared" si="19"/>
        <v>9.1480093202309806E-2</v>
      </c>
      <c r="K138" s="2">
        <f t="shared" si="20"/>
        <v>0.9016310404214366</v>
      </c>
      <c r="L138" s="2">
        <f t="shared" si="21"/>
        <v>0.99386379639875266</v>
      </c>
      <c r="M138" s="2">
        <f t="shared" si="22"/>
        <v>5.029675082989639E-4</v>
      </c>
      <c r="N138" s="2">
        <f t="shared" si="23"/>
        <v>5.6332360929483953E-3</v>
      </c>
      <c r="O138" s="2">
        <v>0</v>
      </c>
      <c r="P138" s="2">
        <v>0</v>
      </c>
      <c r="Q138" s="2">
        <v>0</v>
      </c>
      <c r="R138" s="2">
        <v>0</v>
      </c>
      <c r="S138" s="3">
        <v>1724.02</v>
      </c>
      <c r="T138" s="3">
        <v>218.81480917386946</v>
      </c>
      <c r="U138" s="3">
        <v>130.81271387706479</v>
      </c>
      <c r="V138" s="4">
        <v>5.9999993039524711</v>
      </c>
      <c r="W138">
        <v>493.91009127076984</v>
      </c>
      <c r="X138">
        <v>1.042</v>
      </c>
      <c r="Y138">
        <v>1.4550000000000001</v>
      </c>
      <c r="Z138">
        <v>40</v>
      </c>
      <c r="AA138">
        <v>5</v>
      </c>
      <c r="AB138">
        <v>1250</v>
      </c>
      <c r="AC138" s="2">
        <v>1.5384615384615385</v>
      </c>
      <c r="AD138" s="2">
        <v>8.4068936527952921E-3</v>
      </c>
      <c r="AE138" s="2">
        <v>1</v>
      </c>
      <c r="AF138" s="6">
        <v>97.959619510952095</v>
      </c>
    </row>
    <row r="139" spans="1:32" ht="15.5" x14ac:dyDescent="0.35">
      <c r="A139" s="2">
        <v>0.98442642112720302</v>
      </c>
      <c r="B139" s="2">
        <v>9.7000000000000003E-3</v>
      </c>
      <c r="C139" s="2">
        <v>5.8226325728105138E-3</v>
      </c>
      <c r="D139" s="2">
        <v>1.3050728180437359E-4</v>
      </c>
      <c r="E139" s="2">
        <v>0</v>
      </c>
      <c r="F139" s="2">
        <v>0</v>
      </c>
      <c r="G139" s="2">
        <f t="shared" si="16"/>
        <v>0.9016310404214366</v>
      </c>
      <c r="H139" s="2">
        <f t="shared" si="17"/>
        <v>1.722216594063418E-3</v>
      </c>
      <c r="I139" s="2">
        <f t="shared" si="18"/>
        <v>5.166649782190255E-3</v>
      </c>
      <c r="J139" s="2">
        <f t="shared" si="19"/>
        <v>9.1480093202309806E-2</v>
      </c>
      <c r="K139" s="2">
        <f t="shared" si="20"/>
        <v>0.9016310404214366</v>
      </c>
      <c r="L139" s="2">
        <f t="shared" si="21"/>
        <v>0.99386379639875266</v>
      </c>
      <c r="M139" s="2">
        <f t="shared" si="22"/>
        <v>5.029675082989639E-4</v>
      </c>
      <c r="N139" s="2">
        <f t="shared" si="23"/>
        <v>5.6332360929483953E-3</v>
      </c>
      <c r="O139" s="2">
        <v>0</v>
      </c>
      <c r="P139" s="2">
        <v>0</v>
      </c>
      <c r="Q139" s="2">
        <v>0</v>
      </c>
      <c r="R139" s="2">
        <v>0</v>
      </c>
      <c r="S139" s="3">
        <v>1724.02</v>
      </c>
      <c r="T139" s="3">
        <v>218.81480917386946</v>
      </c>
      <c r="U139" s="3">
        <v>130.81271387706479</v>
      </c>
      <c r="V139" s="4">
        <v>5.9999993039524711</v>
      </c>
      <c r="W139">
        <v>493.91009127076984</v>
      </c>
      <c r="X139">
        <v>1.042</v>
      </c>
      <c r="Y139">
        <v>1.4550000000000001</v>
      </c>
      <c r="Z139">
        <v>40</v>
      </c>
      <c r="AA139">
        <v>5</v>
      </c>
      <c r="AB139">
        <v>1500</v>
      </c>
      <c r="AC139" s="2">
        <v>1.5384615384615385</v>
      </c>
      <c r="AD139" s="2">
        <v>8.4068936527952921E-3</v>
      </c>
      <c r="AE139" s="2">
        <v>1</v>
      </c>
      <c r="AF139" s="6">
        <v>98.214372486751259</v>
      </c>
    </row>
    <row r="140" spans="1:32" ht="15.5" x14ac:dyDescent="0.35">
      <c r="A140" s="2">
        <v>0.98442642112720302</v>
      </c>
      <c r="B140" s="2">
        <v>9.7000000000000003E-3</v>
      </c>
      <c r="C140" s="2">
        <v>5.8226325728105138E-3</v>
      </c>
      <c r="D140" s="2">
        <v>1.3050728180437359E-4</v>
      </c>
      <c r="E140" s="2">
        <v>0</v>
      </c>
      <c r="F140" s="2">
        <v>0</v>
      </c>
      <c r="G140" s="2">
        <f t="shared" si="16"/>
        <v>0.9016310404214366</v>
      </c>
      <c r="H140" s="2">
        <f t="shared" si="17"/>
        <v>1.722216594063418E-3</v>
      </c>
      <c r="I140" s="2">
        <f t="shared" si="18"/>
        <v>5.166649782190255E-3</v>
      </c>
      <c r="J140" s="2">
        <f t="shared" si="19"/>
        <v>9.1480093202309806E-2</v>
      </c>
      <c r="K140" s="2">
        <f t="shared" si="20"/>
        <v>0.9016310404214366</v>
      </c>
      <c r="L140" s="2">
        <f t="shared" si="21"/>
        <v>0.99386379639875266</v>
      </c>
      <c r="M140" s="2">
        <f t="shared" si="22"/>
        <v>5.029675082989639E-4</v>
      </c>
      <c r="N140" s="2">
        <f t="shared" si="23"/>
        <v>5.6332360929483953E-3</v>
      </c>
      <c r="O140" s="2">
        <v>0</v>
      </c>
      <c r="P140" s="2">
        <v>0</v>
      </c>
      <c r="Q140" s="2">
        <v>0</v>
      </c>
      <c r="R140" s="2">
        <v>0</v>
      </c>
      <c r="S140" s="3">
        <v>1724.02</v>
      </c>
      <c r="T140" s="3">
        <v>218.81480917386946</v>
      </c>
      <c r="U140" s="3">
        <v>130.81271387706479</v>
      </c>
      <c r="V140" s="4">
        <v>5.9999993039524711</v>
      </c>
      <c r="W140">
        <v>493.91009127076984</v>
      </c>
      <c r="X140">
        <v>1.042</v>
      </c>
      <c r="Y140">
        <v>1.4550000000000001</v>
      </c>
      <c r="Z140">
        <v>40</v>
      </c>
      <c r="AA140">
        <v>5</v>
      </c>
      <c r="AB140">
        <v>1750</v>
      </c>
      <c r="AC140" s="2">
        <v>1.5384615384615385</v>
      </c>
      <c r="AD140" s="2">
        <v>8.4068936527952921E-3</v>
      </c>
      <c r="AE140" s="2">
        <v>1</v>
      </c>
      <c r="AF140" s="6">
        <v>98.305127470107465</v>
      </c>
    </row>
    <row r="141" spans="1:32" ht="15.5" x14ac:dyDescent="0.35">
      <c r="A141" s="2">
        <v>0.98442642112720302</v>
      </c>
      <c r="B141" s="2">
        <v>9.7000000000000003E-3</v>
      </c>
      <c r="C141" s="2">
        <v>5.8226325728105138E-3</v>
      </c>
      <c r="D141" s="2">
        <v>1.3050728180437359E-4</v>
      </c>
      <c r="E141" s="2">
        <v>0</v>
      </c>
      <c r="F141" s="2">
        <v>0</v>
      </c>
      <c r="G141" s="2">
        <f t="shared" si="16"/>
        <v>0.9016310404214366</v>
      </c>
      <c r="H141" s="2">
        <f t="shared" si="17"/>
        <v>1.722216594063418E-3</v>
      </c>
      <c r="I141" s="2">
        <f t="shared" si="18"/>
        <v>5.166649782190255E-3</v>
      </c>
      <c r="J141" s="2">
        <f t="shared" si="19"/>
        <v>9.1480093202309806E-2</v>
      </c>
      <c r="K141" s="2">
        <f t="shared" si="20"/>
        <v>0.9016310404214366</v>
      </c>
      <c r="L141" s="2">
        <f t="shared" si="21"/>
        <v>0.99386379639875266</v>
      </c>
      <c r="M141" s="2">
        <f t="shared" si="22"/>
        <v>5.029675082989639E-4</v>
      </c>
      <c r="N141" s="2">
        <f t="shared" si="23"/>
        <v>5.6332360929483953E-3</v>
      </c>
      <c r="O141" s="2">
        <v>0</v>
      </c>
      <c r="P141" s="2">
        <v>0</v>
      </c>
      <c r="Q141" s="2">
        <v>0</v>
      </c>
      <c r="R141" s="2">
        <v>0</v>
      </c>
      <c r="S141" s="3">
        <v>1724.02</v>
      </c>
      <c r="T141" s="3">
        <v>218.81480917386946</v>
      </c>
      <c r="U141" s="3">
        <v>130.81271387706479</v>
      </c>
      <c r="V141" s="4">
        <v>5.9999993039524711</v>
      </c>
      <c r="W141">
        <v>493.91009127076984</v>
      </c>
      <c r="X141">
        <v>1.042</v>
      </c>
      <c r="Y141">
        <v>1.4550000000000001</v>
      </c>
      <c r="Z141">
        <v>40</v>
      </c>
      <c r="AA141">
        <v>5</v>
      </c>
      <c r="AB141">
        <v>2000</v>
      </c>
      <c r="AC141" s="2">
        <v>1.5384615384615385</v>
      </c>
      <c r="AD141" s="2">
        <v>8.4068936527952921E-3</v>
      </c>
      <c r="AE141" s="2">
        <v>1</v>
      </c>
      <c r="AF141" s="6">
        <v>98.351406954376202</v>
      </c>
    </row>
    <row r="142" spans="1:32" ht="15.5" x14ac:dyDescent="0.35">
      <c r="A142" s="2">
        <v>0.98442642112720302</v>
      </c>
      <c r="B142" s="2">
        <v>9.7000000000000003E-3</v>
      </c>
      <c r="C142" s="2">
        <v>5.8226325728105138E-3</v>
      </c>
      <c r="D142" s="2">
        <v>1.3050728180437359E-4</v>
      </c>
      <c r="E142" s="2">
        <v>0</v>
      </c>
      <c r="F142" s="2">
        <v>0</v>
      </c>
      <c r="G142" s="2">
        <f t="shared" si="16"/>
        <v>0.9016310404214366</v>
      </c>
      <c r="H142" s="2">
        <f t="shared" si="17"/>
        <v>1.722216594063418E-3</v>
      </c>
      <c r="I142" s="2">
        <f t="shared" si="18"/>
        <v>5.166649782190255E-3</v>
      </c>
      <c r="J142" s="2">
        <f t="shared" si="19"/>
        <v>9.1480093202309806E-2</v>
      </c>
      <c r="K142" s="2">
        <f t="shared" si="20"/>
        <v>0.9016310404214366</v>
      </c>
      <c r="L142" s="2">
        <f t="shared" si="21"/>
        <v>0.99386379639875266</v>
      </c>
      <c r="M142" s="2">
        <f t="shared" si="22"/>
        <v>5.029675082989639E-4</v>
      </c>
      <c r="N142" s="2">
        <f t="shared" si="23"/>
        <v>5.6332360929483953E-3</v>
      </c>
      <c r="O142" s="2">
        <v>0</v>
      </c>
      <c r="P142" s="2">
        <v>0</v>
      </c>
      <c r="Q142" s="2">
        <v>0</v>
      </c>
      <c r="R142" s="2">
        <v>0</v>
      </c>
      <c r="S142" s="3">
        <v>1724.02</v>
      </c>
      <c r="T142" s="3">
        <v>218.81480917386946</v>
      </c>
      <c r="U142" s="3">
        <v>130.81271387706479</v>
      </c>
      <c r="V142" s="4">
        <v>5.9999993039524711</v>
      </c>
      <c r="W142">
        <v>493.91009127076984</v>
      </c>
      <c r="X142">
        <v>1.042</v>
      </c>
      <c r="Y142">
        <v>1.4550000000000001</v>
      </c>
      <c r="Z142">
        <v>40</v>
      </c>
      <c r="AA142">
        <v>5</v>
      </c>
      <c r="AB142">
        <v>2250</v>
      </c>
      <c r="AC142" s="2">
        <v>1.5384615384615385</v>
      </c>
      <c r="AD142" s="2">
        <v>8.4068936527952921E-3</v>
      </c>
      <c r="AE142" s="2">
        <v>1</v>
      </c>
      <c r="AF142" s="6">
        <v>98.385577944821023</v>
      </c>
    </row>
    <row r="143" spans="1:32" ht="15.5" x14ac:dyDescent="0.35">
      <c r="A143" s="2">
        <v>0.98442642112720302</v>
      </c>
      <c r="B143" s="2">
        <v>9.7000000000000003E-3</v>
      </c>
      <c r="C143" s="2">
        <v>5.8226325728105138E-3</v>
      </c>
      <c r="D143" s="2">
        <v>1.3050728180437359E-4</v>
      </c>
      <c r="E143" s="2">
        <v>0</v>
      </c>
      <c r="F143" s="2">
        <v>0</v>
      </c>
      <c r="G143" s="2">
        <f t="shared" si="16"/>
        <v>0.9016310404214366</v>
      </c>
      <c r="H143" s="2">
        <f t="shared" si="17"/>
        <v>1.722216594063418E-3</v>
      </c>
      <c r="I143" s="2">
        <f t="shared" si="18"/>
        <v>5.166649782190255E-3</v>
      </c>
      <c r="J143" s="2">
        <f t="shared" si="19"/>
        <v>9.1480093202309806E-2</v>
      </c>
      <c r="K143" s="2">
        <f t="shared" si="20"/>
        <v>0.9016310404214366</v>
      </c>
      <c r="L143" s="2">
        <f t="shared" si="21"/>
        <v>0.99386379639875266</v>
      </c>
      <c r="M143" s="2">
        <f t="shared" si="22"/>
        <v>5.029675082989639E-4</v>
      </c>
      <c r="N143" s="2">
        <f t="shared" si="23"/>
        <v>5.6332360929483953E-3</v>
      </c>
      <c r="O143" s="2">
        <v>0</v>
      </c>
      <c r="P143" s="2">
        <v>0</v>
      </c>
      <c r="Q143" s="2">
        <v>0</v>
      </c>
      <c r="R143" s="2">
        <v>0</v>
      </c>
      <c r="S143" s="3">
        <v>1724.02</v>
      </c>
      <c r="T143" s="3">
        <v>218.81480917386946</v>
      </c>
      <c r="U143" s="3">
        <v>130.81271387706479</v>
      </c>
      <c r="V143" s="4">
        <v>5.9999993039524711</v>
      </c>
      <c r="W143">
        <v>493.91009127076984</v>
      </c>
      <c r="X143">
        <v>1.042</v>
      </c>
      <c r="Y143">
        <v>1.4550000000000001</v>
      </c>
      <c r="Z143">
        <v>40</v>
      </c>
      <c r="AA143">
        <v>5</v>
      </c>
      <c r="AB143">
        <v>2500</v>
      </c>
      <c r="AC143" s="2">
        <v>1.5384615384615385</v>
      </c>
      <c r="AD143" s="2">
        <v>8.4068936527952921E-3</v>
      </c>
      <c r="AE143" s="2">
        <v>1</v>
      </c>
      <c r="AF143" s="6">
        <v>98.416159731192167</v>
      </c>
    </row>
    <row r="144" spans="1:32" ht="15.5" x14ac:dyDescent="0.35">
      <c r="A144" s="2">
        <v>0.98442642112720302</v>
      </c>
      <c r="B144" s="2">
        <v>9.7000000000000003E-3</v>
      </c>
      <c r="C144" s="2">
        <v>5.8226325728105138E-3</v>
      </c>
      <c r="D144" s="2">
        <v>1.3050728180437359E-4</v>
      </c>
      <c r="E144" s="2">
        <v>0</v>
      </c>
      <c r="F144" s="2">
        <v>0</v>
      </c>
      <c r="G144" s="2">
        <f t="shared" si="16"/>
        <v>0.9016310404214366</v>
      </c>
      <c r="H144" s="2">
        <f t="shared" si="17"/>
        <v>1.722216594063418E-3</v>
      </c>
      <c r="I144" s="2">
        <f t="shared" si="18"/>
        <v>5.166649782190255E-3</v>
      </c>
      <c r="J144" s="2">
        <f t="shared" si="19"/>
        <v>9.1480093202309806E-2</v>
      </c>
      <c r="K144" s="2">
        <f t="shared" si="20"/>
        <v>0.9016310404214366</v>
      </c>
      <c r="L144" s="2">
        <f t="shared" si="21"/>
        <v>0.99386379639875266</v>
      </c>
      <c r="M144" s="2">
        <f t="shared" si="22"/>
        <v>5.029675082989639E-4</v>
      </c>
      <c r="N144" s="2">
        <f t="shared" si="23"/>
        <v>5.6332360929483953E-3</v>
      </c>
      <c r="O144" s="2">
        <v>0</v>
      </c>
      <c r="P144" s="2">
        <v>0</v>
      </c>
      <c r="Q144" s="2">
        <v>0</v>
      </c>
      <c r="R144" s="2">
        <v>0</v>
      </c>
      <c r="S144" s="3">
        <v>1724.02</v>
      </c>
      <c r="T144" s="3">
        <v>218.81480917386946</v>
      </c>
      <c r="U144" s="3">
        <v>130.81271387706479</v>
      </c>
      <c r="V144" s="4">
        <v>5.9999993039524711</v>
      </c>
      <c r="W144">
        <v>493.91009127076984</v>
      </c>
      <c r="X144">
        <v>1.042</v>
      </c>
      <c r="Y144">
        <v>1.4550000000000001</v>
      </c>
      <c r="Z144">
        <v>40</v>
      </c>
      <c r="AA144">
        <v>5</v>
      </c>
      <c r="AB144">
        <v>2750</v>
      </c>
      <c r="AC144" s="2">
        <v>1.5384615384615385</v>
      </c>
      <c r="AD144" s="2">
        <v>8.4068936527952921E-3</v>
      </c>
      <c r="AE144" s="2">
        <v>1</v>
      </c>
      <c r="AF144" s="6">
        <v>98.44534373172992</v>
      </c>
    </row>
    <row r="145" spans="1:32" ht="15.5" x14ac:dyDescent="0.35">
      <c r="A145" s="2">
        <v>0.98442642112720302</v>
      </c>
      <c r="B145" s="2">
        <v>9.7000000000000003E-3</v>
      </c>
      <c r="C145" s="2">
        <v>5.8226325728105138E-3</v>
      </c>
      <c r="D145" s="2">
        <v>1.3050728180437359E-4</v>
      </c>
      <c r="E145" s="2">
        <v>0</v>
      </c>
      <c r="F145" s="2">
        <v>0</v>
      </c>
      <c r="G145" s="2">
        <f t="shared" si="16"/>
        <v>0.9016310404214366</v>
      </c>
      <c r="H145" s="2">
        <f t="shared" si="17"/>
        <v>1.722216594063418E-3</v>
      </c>
      <c r="I145" s="2">
        <f t="shared" si="18"/>
        <v>5.166649782190255E-3</v>
      </c>
      <c r="J145" s="2">
        <f t="shared" si="19"/>
        <v>9.1480093202309806E-2</v>
      </c>
      <c r="K145" s="2">
        <f t="shared" si="20"/>
        <v>0.9016310404214366</v>
      </c>
      <c r="L145" s="2">
        <f t="shared" si="21"/>
        <v>0.99386379639875266</v>
      </c>
      <c r="M145" s="2">
        <f t="shared" si="22"/>
        <v>5.029675082989639E-4</v>
      </c>
      <c r="N145" s="2">
        <f t="shared" si="23"/>
        <v>5.6332360929483953E-3</v>
      </c>
      <c r="O145" s="2">
        <v>0</v>
      </c>
      <c r="P145" s="2">
        <v>0</v>
      </c>
      <c r="Q145" s="2">
        <v>0</v>
      </c>
      <c r="R145" s="2">
        <v>0</v>
      </c>
      <c r="S145" s="3">
        <v>1724.02</v>
      </c>
      <c r="T145" s="3">
        <v>218.81480917386946</v>
      </c>
      <c r="U145" s="3">
        <v>130.81271387706479</v>
      </c>
      <c r="V145" s="4">
        <v>5.9999993039524711</v>
      </c>
      <c r="W145">
        <v>493.91009127076984</v>
      </c>
      <c r="X145">
        <v>1.042</v>
      </c>
      <c r="Y145">
        <v>1.4550000000000001</v>
      </c>
      <c r="Z145">
        <v>40</v>
      </c>
      <c r="AA145">
        <v>5</v>
      </c>
      <c r="AB145">
        <v>3000</v>
      </c>
      <c r="AC145" s="2">
        <v>1.5384615384615385</v>
      </c>
      <c r="AD145" s="2">
        <v>8.4068936527952921E-3</v>
      </c>
      <c r="AE145" s="2">
        <v>1</v>
      </c>
      <c r="AF145" s="6">
        <v>98.473689908277464</v>
      </c>
    </row>
    <row r="146" spans="1:32" ht="15.5" x14ac:dyDescent="0.35">
      <c r="A146" s="2">
        <v>0.98442642112720302</v>
      </c>
      <c r="B146" s="2">
        <v>9.7000000000000003E-3</v>
      </c>
      <c r="C146" s="2">
        <v>5.8226325728105138E-3</v>
      </c>
      <c r="D146" s="2">
        <v>1.3050728180437359E-4</v>
      </c>
      <c r="E146" s="2">
        <v>0</v>
      </c>
      <c r="F146" s="2">
        <v>0</v>
      </c>
      <c r="G146" s="2">
        <f t="shared" si="16"/>
        <v>0.9016310404214366</v>
      </c>
      <c r="H146" s="2">
        <f t="shared" si="17"/>
        <v>1.722216594063418E-3</v>
      </c>
      <c r="I146" s="2">
        <f t="shared" si="18"/>
        <v>5.166649782190255E-3</v>
      </c>
      <c r="J146" s="2">
        <f t="shared" si="19"/>
        <v>9.1480093202309806E-2</v>
      </c>
      <c r="K146" s="2">
        <f t="shared" si="20"/>
        <v>0.9016310404214366</v>
      </c>
      <c r="L146" s="2">
        <f t="shared" si="21"/>
        <v>0.99386379639875266</v>
      </c>
      <c r="M146" s="2">
        <f t="shared" si="22"/>
        <v>5.029675082989639E-4</v>
      </c>
      <c r="N146" s="2">
        <f t="shared" si="23"/>
        <v>5.6332360929483953E-3</v>
      </c>
      <c r="O146" s="2">
        <v>0</v>
      </c>
      <c r="P146" s="2">
        <v>0</v>
      </c>
      <c r="Q146" s="2">
        <v>0</v>
      </c>
      <c r="R146" s="2">
        <v>0</v>
      </c>
      <c r="S146" s="3">
        <v>1724.02</v>
      </c>
      <c r="T146" s="3">
        <v>218.81480917386946</v>
      </c>
      <c r="U146" s="3">
        <v>130.81271387706479</v>
      </c>
      <c r="V146" s="4">
        <v>5.9999993039524711</v>
      </c>
      <c r="W146">
        <v>493.91009127076984</v>
      </c>
      <c r="X146">
        <v>1.042</v>
      </c>
      <c r="Y146">
        <v>1.4550000000000001</v>
      </c>
      <c r="Z146">
        <v>40</v>
      </c>
      <c r="AA146">
        <v>5</v>
      </c>
      <c r="AB146">
        <v>3250</v>
      </c>
      <c r="AC146" s="2">
        <v>1.5384615384615385</v>
      </c>
      <c r="AD146" s="2">
        <v>8.4068936527952921E-3</v>
      </c>
      <c r="AE146" s="2">
        <v>1</v>
      </c>
      <c r="AF146" s="6">
        <v>98.501350207237635</v>
      </c>
    </row>
    <row r="147" spans="1:32" ht="15.5" x14ac:dyDescent="0.35">
      <c r="A147" s="2">
        <v>0.98442642112720302</v>
      </c>
      <c r="B147" s="2">
        <v>9.7000000000000003E-3</v>
      </c>
      <c r="C147" s="2">
        <v>5.8226325728105138E-3</v>
      </c>
      <c r="D147" s="2">
        <v>1.3050728180437359E-4</v>
      </c>
      <c r="E147" s="2">
        <v>0</v>
      </c>
      <c r="F147" s="2">
        <v>0</v>
      </c>
      <c r="G147" s="2">
        <f t="shared" si="16"/>
        <v>0.9016310404214366</v>
      </c>
      <c r="H147" s="2">
        <f t="shared" si="17"/>
        <v>1.722216594063418E-3</v>
      </c>
      <c r="I147" s="2">
        <f t="shared" si="18"/>
        <v>5.166649782190255E-3</v>
      </c>
      <c r="J147" s="2">
        <f t="shared" si="19"/>
        <v>9.1480093202309806E-2</v>
      </c>
      <c r="K147" s="2">
        <f t="shared" si="20"/>
        <v>0.9016310404214366</v>
      </c>
      <c r="L147" s="2">
        <f t="shared" si="21"/>
        <v>0.99386379639875266</v>
      </c>
      <c r="M147" s="2">
        <f t="shared" si="22"/>
        <v>5.029675082989639E-4</v>
      </c>
      <c r="N147" s="2">
        <f t="shared" si="23"/>
        <v>5.6332360929483953E-3</v>
      </c>
      <c r="O147" s="2">
        <v>0</v>
      </c>
      <c r="P147" s="2">
        <v>0</v>
      </c>
      <c r="Q147" s="2">
        <v>0</v>
      </c>
      <c r="R147" s="2">
        <v>0</v>
      </c>
      <c r="S147" s="3">
        <v>1724.02</v>
      </c>
      <c r="T147" s="3">
        <v>218.81480917386946</v>
      </c>
      <c r="U147" s="3">
        <v>130.81271387706479</v>
      </c>
      <c r="V147" s="4">
        <v>5.9999993039524711</v>
      </c>
      <c r="W147">
        <v>493.91009127076984</v>
      </c>
      <c r="X147">
        <v>1.042</v>
      </c>
      <c r="Y147">
        <v>1.4550000000000001</v>
      </c>
      <c r="Z147">
        <v>40</v>
      </c>
      <c r="AA147">
        <v>5</v>
      </c>
      <c r="AB147">
        <v>3500</v>
      </c>
      <c r="AC147" s="2">
        <v>1.5384615384615385</v>
      </c>
      <c r="AD147" s="2">
        <v>8.4068936527952921E-3</v>
      </c>
      <c r="AE147" s="2">
        <v>1</v>
      </c>
      <c r="AF147" s="6">
        <v>98.528376084563604</v>
      </c>
    </row>
    <row r="148" spans="1:32" ht="15.5" x14ac:dyDescent="0.35">
      <c r="A148" s="2">
        <v>0.98442642112720302</v>
      </c>
      <c r="B148" s="2">
        <v>9.7000000000000003E-3</v>
      </c>
      <c r="C148" s="2">
        <v>5.8226325728105138E-3</v>
      </c>
      <c r="D148" s="2">
        <v>1.3050728180437359E-4</v>
      </c>
      <c r="E148" s="2">
        <v>0</v>
      </c>
      <c r="F148" s="2">
        <v>0</v>
      </c>
      <c r="G148" s="2">
        <f t="shared" si="16"/>
        <v>0.9016310404214366</v>
      </c>
      <c r="H148" s="2">
        <f t="shared" si="17"/>
        <v>1.722216594063418E-3</v>
      </c>
      <c r="I148" s="2">
        <f t="shared" si="18"/>
        <v>5.166649782190255E-3</v>
      </c>
      <c r="J148" s="2">
        <f t="shared" si="19"/>
        <v>9.1480093202309806E-2</v>
      </c>
      <c r="K148" s="2">
        <f t="shared" si="20"/>
        <v>0.9016310404214366</v>
      </c>
      <c r="L148" s="2">
        <f t="shared" si="21"/>
        <v>0.99386379639875266</v>
      </c>
      <c r="M148" s="2">
        <f t="shared" si="22"/>
        <v>5.029675082989639E-4</v>
      </c>
      <c r="N148" s="2">
        <f t="shared" si="23"/>
        <v>5.6332360929483953E-3</v>
      </c>
      <c r="O148" s="2">
        <v>0</v>
      </c>
      <c r="P148" s="2">
        <v>0</v>
      </c>
      <c r="Q148" s="2">
        <v>0</v>
      </c>
      <c r="R148" s="2">
        <v>0</v>
      </c>
      <c r="S148" s="3">
        <v>1724.02</v>
      </c>
      <c r="T148" s="3">
        <v>218.81480917386946</v>
      </c>
      <c r="U148" s="3">
        <v>130.81271387706479</v>
      </c>
      <c r="V148" s="4">
        <v>5.9999993039524711</v>
      </c>
      <c r="W148">
        <v>493.91009127076984</v>
      </c>
      <c r="X148">
        <v>1.042</v>
      </c>
      <c r="Y148">
        <v>1.4550000000000001</v>
      </c>
      <c r="Z148">
        <v>40</v>
      </c>
      <c r="AA148">
        <v>5</v>
      </c>
      <c r="AB148">
        <v>3750</v>
      </c>
      <c r="AC148" s="2">
        <v>1.5384615384615385</v>
      </c>
      <c r="AD148" s="2">
        <v>8.4068936527952921E-3</v>
      </c>
      <c r="AE148" s="2">
        <v>1</v>
      </c>
      <c r="AF148" s="6">
        <v>98.554796597734793</v>
      </c>
    </row>
    <row r="149" spans="1:32" ht="15.5" x14ac:dyDescent="0.35">
      <c r="A149" s="2">
        <v>0.98442642112720302</v>
      </c>
      <c r="B149" s="2">
        <v>9.7000000000000003E-3</v>
      </c>
      <c r="C149" s="2">
        <v>5.8226325728105138E-3</v>
      </c>
      <c r="D149" s="2">
        <v>1.3050728180437359E-4</v>
      </c>
      <c r="E149" s="2">
        <v>0</v>
      </c>
      <c r="F149" s="2">
        <v>0</v>
      </c>
      <c r="G149" s="2">
        <f t="shared" si="16"/>
        <v>0.9016310404214366</v>
      </c>
      <c r="H149" s="2">
        <f t="shared" si="17"/>
        <v>1.722216594063418E-3</v>
      </c>
      <c r="I149" s="2">
        <f t="shared" si="18"/>
        <v>5.166649782190255E-3</v>
      </c>
      <c r="J149" s="2">
        <f t="shared" si="19"/>
        <v>9.1480093202309806E-2</v>
      </c>
      <c r="K149" s="2">
        <f t="shared" si="20"/>
        <v>0.9016310404214366</v>
      </c>
      <c r="L149" s="2">
        <f t="shared" si="21"/>
        <v>0.99386379639875266</v>
      </c>
      <c r="M149" s="2">
        <f t="shared" si="22"/>
        <v>5.029675082989639E-4</v>
      </c>
      <c r="N149" s="2">
        <f t="shared" si="23"/>
        <v>5.6332360929483953E-3</v>
      </c>
      <c r="O149" s="2">
        <v>0</v>
      </c>
      <c r="P149" s="2">
        <v>0</v>
      </c>
      <c r="Q149" s="2">
        <v>0</v>
      </c>
      <c r="R149" s="2">
        <v>0</v>
      </c>
      <c r="S149" s="3">
        <v>1724.02</v>
      </c>
      <c r="T149" s="3">
        <v>218.81480917386946</v>
      </c>
      <c r="U149" s="3">
        <v>130.81271387706479</v>
      </c>
      <c r="V149" s="4">
        <v>5.9999993039524711</v>
      </c>
      <c r="W149">
        <v>493.91009127076984</v>
      </c>
      <c r="X149">
        <v>1.042</v>
      </c>
      <c r="Y149">
        <v>1.4550000000000001</v>
      </c>
      <c r="Z149">
        <v>40</v>
      </c>
      <c r="AA149">
        <v>5</v>
      </c>
      <c r="AB149">
        <v>4000</v>
      </c>
      <c r="AC149" s="2">
        <v>1.5384615384615385</v>
      </c>
      <c r="AD149" s="2">
        <v>8.4068936527952921E-3</v>
      </c>
      <c r="AE149" s="2">
        <v>1</v>
      </c>
      <c r="AF149" s="6">
        <v>98.580632934496634</v>
      </c>
    </row>
    <row r="150" spans="1:32" ht="15.5" x14ac:dyDescent="0.35">
      <c r="A150" s="2">
        <v>0.98442642112720302</v>
      </c>
      <c r="B150" s="2">
        <v>9.7000000000000003E-3</v>
      </c>
      <c r="C150" s="2">
        <v>5.8226325728105138E-3</v>
      </c>
      <c r="D150" s="2">
        <v>1.3050728180437359E-4</v>
      </c>
      <c r="E150" s="2">
        <v>0</v>
      </c>
      <c r="F150" s="2">
        <v>0</v>
      </c>
      <c r="G150" s="2">
        <f t="shared" si="16"/>
        <v>0.9016310404214366</v>
      </c>
      <c r="H150" s="2">
        <f t="shared" si="17"/>
        <v>1.722216594063418E-3</v>
      </c>
      <c r="I150" s="2">
        <f t="shared" si="18"/>
        <v>5.166649782190255E-3</v>
      </c>
      <c r="J150" s="2">
        <f t="shared" si="19"/>
        <v>9.1480093202309806E-2</v>
      </c>
      <c r="K150" s="2">
        <f t="shared" si="20"/>
        <v>0.9016310404214366</v>
      </c>
      <c r="L150" s="2">
        <f t="shared" si="21"/>
        <v>0.99386379639875266</v>
      </c>
      <c r="M150" s="2">
        <f t="shared" si="22"/>
        <v>5.029675082989639E-4</v>
      </c>
      <c r="N150" s="2">
        <f t="shared" si="23"/>
        <v>5.6332360929483953E-3</v>
      </c>
      <c r="O150" s="2">
        <v>0</v>
      </c>
      <c r="P150" s="2">
        <v>0</v>
      </c>
      <c r="Q150" s="2">
        <v>0</v>
      </c>
      <c r="R150" s="2">
        <v>0</v>
      </c>
      <c r="S150" s="3">
        <v>1724.02</v>
      </c>
      <c r="T150" s="3">
        <v>218.81480917386946</v>
      </c>
      <c r="U150" s="3">
        <v>130.81271387706479</v>
      </c>
      <c r="V150" s="4">
        <v>5.9999993039524711</v>
      </c>
      <c r="W150">
        <v>493.91009127076984</v>
      </c>
      <c r="X150">
        <v>1.042</v>
      </c>
      <c r="Y150">
        <v>1.4550000000000001</v>
      </c>
      <c r="Z150">
        <v>40</v>
      </c>
      <c r="AA150">
        <v>5</v>
      </c>
      <c r="AB150">
        <v>4250</v>
      </c>
      <c r="AC150" s="2">
        <v>1.5384615384615385</v>
      </c>
      <c r="AD150" s="2">
        <v>8.4068936527952921E-3</v>
      </c>
      <c r="AE150" s="2">
        <v>1</v>
      </c>
      <c r="AF150" s="6">
        <v>98.605905071866204</v>
      </c>
    </row>
    <row r="151" spans="1:32" ht="15.5" x14ac:dyDescent="0.35">
      <c r="A151" s="2">
        <v>0.98442642112720302</v>
      </c>
      <c r="B151" s="2">
        <v>9.7000000000000003E-3</v>
      </c>
      <c r="C151" s="2">
        <v>5.8226325728105138E-3</v>
      </c>
      <c r="D151" s="2">
        <v>1.3050728180437359E-4</v>
      </c>
      <c r="E151" s="2">
        <v>0</v>
      </c>
      <c r="F151" s="2">
        <v>0</v>
      </c>
      <c r="G151" s="2">
        <f t="shared" si="16"/>
        <v>0.9016310404214366</v>
      </c>
      <c r="H151" s="2">
        <f t="shared" si="17"/>
        <v>1.722216594063418E-3</v>
      </c>
      <c r="I151" s="2">
        <f t="shared" si="18"/>
        <v>5.166649782190255E-3</v>
      </c>
      <c r="J151" s="2">
        <f t="shared" si="19"/>
        <v>9.1480093202309806E-2</v>
      </c>
      <c r="K151" s="2">
        <f t="shared" si="20"/>
        <v>0.9016310404214366</v>
      </c>
      <c r="L151" s="2">
        <f t="shared" si="21"/>
        <v>0.99386379639875266</v>
      </c>
      <c r="M151" s="2">
        <f t="shared" si="22"/>
        <v>5.029675082989639E-4</v>
      </c>
      <c r="N151" s="2">
        <f t="shared" si="23"/>
        <v>5.6332360929483953E-3</v>
      </c>
      <c r="O151" s="2">
        <v>0</v>
      </c>
      <c r="P151" s="2">
        <v>0</v>
      </c>
      <c r="Q151" s="2">
        <v>0</v>
      </c>
      <c r="R151" s="2">
        <v>0</v>
      </c>
      <c r="S151" s="3">
        <v>1724.02</v>
      </c>
      <c r="T151" s="3">
        <v>218.81480917386946</v>
      </c>
      <c r="U151" s="3">
        <v>130.81271387706479</v>
      </c>
      <c r="V151" s="4">
        <v>5.9999993039524711</v>
      </c>
      <c r="W151">
        <v>493.91009127076984</v>
      </c>
      <c r="X151">
        <v>1.042</v>
      </c>
      <c r="Y151">
        <v>1.4550000000000001</v>
      </c>
      <c r="Z151">
        <v>40</v>
      </c>
      <c r="AA151">
        <v>5</v>
      </c>
      <c r="AB151">
        <v>4500</v>
      </c>
      <c r="AC151" s="2">
        <v>1.5384615384615385</v>
      </c>
      <c r="AD151" s="2">
        <v>8.4068936527952921E-3</v>
      </c>
      <c r="AE151" s="2">
        <v>1</v>
      </c>
      <c r="AF151" s="6">
        <v>98.630631170768169</v>
      </c>
    </row>
    <row r="152" spans="1:32" ht="15.5" x14ac:dyDescent="0.35">
      <c r="A152" s="2">
        <v>0.98442642112720302</v>
      </c>
      <c r="B152" s="2">
        <v>9.7000000000000003E-3</v>
      </c>
      <c r="C152" s="2">
        <v>5.8226325728105138E-3</v>
      </c>
      <c r="D152" s="2">
        <v>1.3050728180437359E-4</v>
      </c>
      <c r="E152" s="2">
        <v>0</v>
      </c>
      <c r="F152" s="2">
        <v>0</v>
      </c>
      <c r="G152" s="2">
        <f t="shared" si="16"/>
        <v>0.9016310404214366</v>
      </c>
      <c r="H152" s="2">
        <f t="shared" si="17"/>
        <v>1.722216594063418E-3</v>
      </c>
      <c r="I152" s="2">
        <f t="shared" si="18"/>
        <v>5.166649782190255E-3</v>
      </c>
      <c r="J152" s="2">
        <f t="shared" si="19"/>
        <v>9.1480093202309806E-2</v>
      </c>
      <c r="K152" s="2">
        <f t="shared" si="20"/>
        <v>0.9016310404214366</v>
      </c>
      <c r="L152" s="2">
        <f t="shared" si="21"/>
        <v>0.99386379639875266</v>
      </c>
      <c r="M152" s="2">
        <f t="shared" si="22"/>
        <v>5.029675082989639E-4</v>
      </c>
      <c r="N152" s="2">
        <f t="shared" si="23"/>
        <v>5.6332360929483953E-3</v>
      </c>
      <c r="O152" s="2">
        <v>0</v>
      </c>
      <c r="P152" s="2">
        <v>0</v>
      </c>
      <c r="Q152" s="2">
        <v>0</v>
      </c>
      <c r="R152" s="2">
        <v>0</v>
      </c>
      <c r="S152" s="3">
        <v>1724.02</v>
      </c>
      <c r="T152" s="3">
        <v>218.81480917386946</v>
      </c>
      <c r="U152" s="3">
        <v>130.81271387706479</v>
      </c>
      <c r="V152" s="4">
        <v>5.9999993039524711</v>
      </c>
      <c r="W152">
        <v>493.91009127076984</v>
      </c>
      <c r="X152">
        <v>1.042</v>
      </c>
      <c r="Y152">
        <v>1.4550000000000001</v>
      </c>
      <c r="Z152">
        <v>40</v>
      </c>
      <c r="AA152">
        <v>5</v>
      </c>
      <c r="AB152">
        <v>4750</v>
      </c>
      <c r="AC152" s="2">
        <v>1.5384615384615385</v>
      </c>
      <c r="AD152" s="2">
        <v>8.4068936527952921E-3</v>
      </c>
      <c r="AE152" s="2">
        <v>1</v>
      </c>
      <c r="AF152" s="6">
        <v>98.654829997491305</v>
      </c>
    </row>
    <row r="153" spans="1:32" ht="15.5" x14ac:dyDescent="0.35">
      <c r="A153" s="2">
        <v>0.98442642112720302</v>
      </c>
      <c r="B153" s="2">
        <v>9.7000000000000003E-3</v>
      </c>
      <c r="C153" s="2">
        <v>5.8226325728105138E-3</v>
      </c>
      <c r="D153" s="2">
        <v>1.3050728180437359E-4</v>
      </c>
      <c r="E153" s="2">
        <v>0</v>
      </c>
      <c r="F153" s="2">
        <v>0</v>
      </c>
      <c r="G153" s="2">
        <f t="shared" si="16"/>
        <v>0.9016310404214366</v>
      </c>
      <c r="H153" s="2">
        <f t="shared" si="17"/>
        <v>1.722216594063418E-3</v>
      </c>
      <c r="I153" s="2">
        <f t="shared" si="18"/>
        <v>5.166649782190255E-3</v>
      </c>
      <c r="J153" s="2">
        <f t="shared" si="19"/>
        <v>9.1480093202309806E-2</v>
      </c>
      <c r="K153" s="2">
        <f t="shared" si="20"/>
        <v>0.9016310404214366</v>
      </c>
      <c r="L153" s="2">
        <f t="shared" si="21"/>
        <v>0.99386379639875266</v>
      </c>
      <c r="M153" s="2">
        <f t="shared" si="22"/>
        <v>5.029675082989639E-4</v>
      </c>
      <c r="N153" s="2">
        <f t="shared" si="23"/>
        <v>5.6332360929483953E-3</v>
      </c>
      <c r="O153" s="2">
        <v>0</v>
      </c>
      <c r="P153" s="2">
        <v>0</v>
      </c>
      <c r="Q153" s="2">
        <v>0</v>
      </c>
      <c r="R153" s="2">
        <v>0</v>
      </c>
      <c r="S153" s="3">
        <v>1724.02</v>
      </c>
      <c r="T153" s="3">
        <v>218.81480917386946</v>
      </c>
      <c r="U153" s="3">
        <v>130.81271387706479</v>
      </c>
      <c r="V153" s="4">
        <v>5.9999993039524711</v>
      </c>
      <c r="W153">
        <v>493.91009127076984</v>
      </c>
      <c r="X153">
        <v>1.042</v>
      </c>
      <c r="Y153">
        <v>1.4550000000000001</v>
      </c>
      <c r="Z153">
        <v>40</v>
      </c>
      <c r="AA153">
        <v>5</v>
      </c>
      <c r="AB153">
        <v>5000</v>
      </c>
      <c r="AC153" s="2">
        <v>1.5384615384615385</v>
      </c>
      <c r="AD153" s="2">
        <v>8.4068936527952921E-3</v>
      </c>
      <c r="AE153" s="2">
        <v>1</v>
      </c>
      <c r="AF153" s="6">
        <v>98.678517291503681</v>
      </c>
    </row>
    <row r="154" spans="1:32" ht="15.5" x14ac:dyDescent="0.35">
      <c r="A154" s="2">
        <v>0.98442642112720302</v>
      </c>
      <c r="B154" s="2">
        <v>9.7000000000000003E-3</v>
      </c>
      <c r="C154" s="2">
        <v>5.8226325728105138E-3</v>
      </c>
      <c r="D154" s="2">
        <v>1.3050728180437359E-4</v>
      </c>
      <c r="E154" s="2">
        <v>0</v>
      </c>
      <c r="F154" s="2">
        <v>0</v>
      </c>
      <c r="G154" s="2">
        <f t="shared" si="16"/>
        <v>0.9016310404214366</v>
      </c>
      <c r="H154" s="2">
        <f t="shared" si="17"/>
        <v>1.722216594063418E-3</v>
      </c>
      <c r="I154" s="2">
        <f t="shared" si="18"/>
        <v>5.166649782190255E-3</v>
      </c>
      <c r="J154" s="2">
        <f t="shared" si="19"/>
        <v>9.1480093202309806E-2</v>
      </c>
      <c r="K154" s="2">
        <f t="shared" si="20"/>
        <v>0.9016310404214366</v>
      </c>
      <c r="L154" s="2">
        <f t="shared" si="21"/>
        <v>0.99386379639875266</v>
      </c>
      <c r="M154" s="2">
        <f t="shared" si="22"/>
        <v>5.029675082989639E-4</v>
      </c>
      <c r="N154" s="2">
        <f t="shared" si="23"/>
        <v>5.6332360929483953E-3</v>
      </c>
      <c r="O154" s="2">
        <v>0</v>
      </c>
      <c r="P154" s="2">
        <v>0</v>
      </c>
      <c r="Q154" s="2">
        <v>0</v>
      </c>
      <c r="R154" s="2">
        <v>0</v>
      </c>
      <c r="S154" s="3">
        <v>1724.02</v>
      </c>
      <c r="T154" s="3">
        <v>218.81480917386946</v>
      </c>
      <c r="U154" s="3">
        <v>130.81271387706479</v>
      </c>
      <c r="V154" s="4">
        <v>5.9999993039524711</v>
      </c>
      <c r="W154">
        <v>493.91009127076984</v>
      </c>
      <c r="X154">
        <v>1.042</v>
      </c>
      <c r="Y154">
        <v>1.4550000000000001</v>
      </c>
      <c r="Z154">
        <v>45</v>
      </c>
      <c r="AA154">
        <v>5</v>
      </c>
      <c r="AB154">
        <v>500</v>
      </c>
      <c r="AC154" s="2">
        <v>1.5384615384615385</v>
      </c>
      <c r="AD154" s="2">
        <v>8.4068936527952921E-3</v>
      </c>
      <c r="AE154" s="2">
        <v>1</v>
      </c>
      <c r="AF154" s="6">
        <v>84.813752327618076</v>
      </c>
    </row>
    <row r="155" spans="1:32" ht="15.5" x14ac:dyDescent="0.35">
      <c r="A155" s="2">
        <v>0.98442642112720302</v>
      </c>
      <c r="B155" s="2">
        <v>9.7000000000000003E-3</v>
      </c>
      <c r="C155" s="2">
        <v>5.8226325728105138E-3</v>
      </c>
      <c r="D155" s="2">
        <v>1.3050728180437359E-4</v>
      </c>
      <c r="E155" s="2">
        <v>0</v>
      </c>
      <c r="F155" s="2">
        <v>0</v>
      </c>
      <c r="G155" s="2">
        <f t="shared" si="16"/>
        <v>0.9016310404214366</v>
      </c>
      <c r="H155" s="2">
        <f t="shared" si="17"/>
        <v>1.722216594063418E-3</v>
      </c>
      <c r="I155" s="2">
        <f t="shared" si="18"/>
        <v>5.166649782190255E-3</v>
      </c>
      <c r="J155" s="2">
        <f t="shared" si="19"/>
        <v>9.1480093202309806E-2</v>
      </c>
      <c r="K155" s="2">
        <f t="shared" si="20"/>
        <v>0.9016310404214366</v>
      </c>
      <c r="L155" s="2">
        <f t="shared" si="21"/>
        <v>0.99386379639875266</v>
      </c>
      <c r="M155" s="2">
        <f t="shared" si="22"/>
        <v>5.029675082989639E-4</v>
      </c>
      <c r="N155" s="2">
        <f t="shared" si="23"/>
        <v>5.6332360929483953E-3</v>
      </c>
      <c r="O155" s="2">
        <v>0</v>
      </c>
      <c r="P155" s="2">
        <v>0</v>
      </c>
      <c r="Q155" s="2">
        <v>0</v>
      </c>
      <c r="R155" s="2">
        <v>0</v>
      </c>
      <c r="S155" s="3">
        <v>1724.02</v>
      </c>
      <c r="T155" s="3">
        <v>218.81480917386946</v>
      </c>
      <c r="U155" s="3">
        <v>130.81271387706479</v>
      </c>
      <c r="V155" s="4">
        <v>5.9999993039524711</v>
      </c>
      <c r="W155">
        <v>493.91009127076984</v>
      </c>
      <c r="X155">
        <v>1.042</v>
      </c>
      <c r="Y155">
        <v>1.4550000000000001</v>
      </c>
      <c r="Z155">
        <v>45</v>
      </c>
      <c r="AA155">
        <v>5</v>
      </c>
      <c r="AB155">
        <v>750</v>
      </c>
      <c r="AC155" s="2">
        <v>1.5384615384615385</v>
      </c>
      <c r="AD155" s="2">
        <v>8.4068936527952921E-3</v>
      </c>
      <c r="AE155" s="2">
        <v>1</v>
      </c>
      <c r="AF155" s="6">
        <v>94.198393947697568</v>
      </c>
    </row>
    <row r="156" spans="1:32" ht="15.5" x14ac:dyDescent="0.35">
      <c r="A156" s="2">
        <v>0.98442642112720302</v>
      </c>
      <c r="B156" s="2">
        <v>9.7000000000000003E-3</v>
      </c>
      <c r="C156" s="2">
        <v>5.8226325728105138E-3</v>
      </c>
      <c r="D156" s="2">
        <v>1.3050728180437359E-4</v>
      </c>
      <c r="E156" s="2">
        <v>0</v>
      </c>
      <c r="F156" s="2">
        <v>0</v>
      </c>
      <c r="G156" s="2">
        <f t="shared" si="16"/>
        <v>0.9016310404214366</v>
      </c>
      <c r="H156" s="2">
        <f t="shared" si="17"/>
        <v>1.722216594063418E-3</v>
      </c>
      <c r="I156" s="2">
        <f t="shared" si="18"/>
        <v>5.166649782190255E-3</v>
      </c>
      <c r="J156" s="2">
        <f t="shared" si="19"/>
        <v>9.1480093202309806E-2</v>
      </c>
      <c r="K156" s="2">
        <f t="shared" si="20"/>
        <v>0.9016310404214366</v>
      </c>
      <c r="L156" s="2">
        <f t="shared" si="21"/>
        <v>0.99386379639875266</v>
      </c>
      <c r="M156" s="2">
        <f t="shared" si="22"/>
        <v>5.029675082989639E-4</v>
      </c>
      <c r="N156" s="2">
        <f t="shared" si="23"/>
        <v>5.6332360929483953E-3</v>
      </c>
      <c r="O156" s="2">
        <v>0</v>
      </c>
      <c r="P156" s="2">
        <v>0</v>
      </c>
      <c r="Q156" s="2">
        <v>0</v>
      </c>
      <c r="R156" s="2">
        <v>0</v>
      </c>
      <c r="S156" s="3">
        <v>1724.02</v>
      </c>
      <c r="T156" s="3">
        <v>218.81480917386946</v>
      </c>
      <c r="U156" s="3">
        <v>130.81271387706479</v>
      </c>
      <c r="V156" s="4">
        <v>5.9999993039524711</v>
      </c>
      <c r="W156">
        <v>493.91009127076984</v>
      </c>
      <c r="X156">
        <v>1.042</v>
      </c>
      <c r="Y156">
        <v>1.4550000000000001</v>
      </c>
      <c r="Z156">
        <v>45</v>
      </c>
      <c r="AA156">
        <v>5</v>
      </c>
      <c r="AB156">
        <v>1000</v>
      </c>
      <c r="AC156" s="2">
        <v>1.5384615384615385</v>
      </c>
      <c r="AD156" s="2">
        <v>8.4068936527952921E-3</v>
      </c>
      <c r="AE156" s="2">
        <v>1</v>
      </c>
      <c r="AF156" s="6">
        <v>97.099646439287284</v>
      </c>
    </row>
    <row r="157" spans="1:32" ht="15.5" x14ac:dyDescent="0.35">
      <c r="A157" s="2">
        <v>0.98442642112720302</v>
      </c>
      <c r="B157" s="2">
        <v>9.7000000000000003E-3</v>
      </c>
      <c r="C157" s="2">
        <v>5.8226325728105138E-3</v>
      </c>
      <c r="D157" s="2">
        <v>1.3050728180437359E-4</v>
      </c>
      <c r="E157" s="2">
        <v>0</v>
      </c>
      <c r="F157" s="2">
        <v>0</v>
      </c>
      <c r="G157" s="2">
        <f t="shared" si="16"/>
        <v>0.9016310404214366</v>
      </c>
      <c r="H157" s="2">
        <f t="shared" si="17"/>
        <v>1.722216594063418E-3</v>
      </c>
      <c r="I157" s="2">
        <f t="shared" si="18"/>
        <v>5.166649782190255E-3</v>
      </c>
      <c r="J157" s="2">
        <f t="shared" si="19"/>
        <v>9.1480093202309806E-2</v>
      </c>
      <c r="K157" s="2">
        <f t="shared" si="20"/>
        <v>0.9016310404214366</v>
      </c>
      <c r="L157" s="2">
        <f t="shared" si="21"/>
        <v>0.99386379639875266</v>
      </c>
      <c r="M157" s="2">
        <f t="shared" si="22"/>
        <v>5.029675082989639E-4</v>
      </c>
      <c r="N157" s="2">
        <f t="shared" si="23"/>
        <v>5.6332360929483953E-3</v>
      </c>
      <c r="O157" s="2">
        <v>0</v>
      </c>
      <c r="P157" s="2">
        <v>0</v>
      </c>
      <c r="Q157" s="2">
        <v>0</v>
      </c>
      <c r="R157" s="2">
        <v>0</v>
      </c>
      <c r="S157" s="3">
        <v>1724.02</v>
      </c>
      <c r="T157" s="3">
        <v>218.81480917386946</v>
      </c>
      <c r="U157" s="3">
        <v>130.81271387706479</v>
      </c>
      <c r="V157" s="4">
        <v>5.9999993039524711</v>
      </c>
      <c r="W157">
        <v>493.91009127076984</v>
      </c>
      <c r="X157">
        <v>1.042</v>
      </c>
      <c r="Y157">
        <v>1.4550000000000001</v>
      </c>
      <c r="Z157">
        <v>45</v>
      </c>
      <c r="AA157">
        <v>5</v>
      </c>
      <c r="AB157">
        <v>1250</v>
      </c>
      <c r="AC157" s="2">
        <v>1.5384615384615385</v>
      </c>
      <c r="AD157" s="2">
        <v>8.4068936527952921E-3</v>
      </c>
      <c r="AE157" s="2">
        <v>1</v>
      </c>
      <c r="AF157" s="6">
        <v>97.952283284124903</v>
      </c>
    </row>
    <row r="158" spans="1:32" ht="15.5" x14ac:dyDescent="0.35">
      <c r="A158" s="2">
        <v>0.98442642112720302</v>
      </c>
      <c r="B158" s="2">
        <v>9.7000000000000003E-3</v>
      </c>
      <c r="C158" s="2">
        <v>5.8226325728105138E-3</v>
      </c>
      <c r="D158" s="2">
        <v>1.3050728180437359E-4</v>
      </c>
      <c r="E158" s="2">
        <v>0</v>
      </c>
      <c r="F158" s="2">
        <v>0</v>
      </c>
      <c r="G158" s="2">
        <f t="shared" si="16"/>
        <v>0.9016310404214366</v>
      </c>
      <c r="H158" s="2">
        <f t="shared" si="17"/>
        <v>1.722216594063418E-3</v>
      </c>
      <c r="I158" s="2">
        <f t="shared" si="18"/>
        <v>5.166649782190255E-3</v>
      </c>
      <c r="J158" s="2">
        <f t="shared" si="19"/>
        <v>9.1480093202309806E-2</v>
      </c>
      <c r="K158" s="2">
        <f t="shared" si="20"/>
        <v>0.9016310404214366</v>
      </c>
      <c r="L158" s="2">
        <f t="shared" si="21"/>
        <v>0.99386379639875266</v>
      </c>
      <c r="M158" s="2">
        <f t="shared" si="22"/>
        <v>5.029675082989639E-4</v>
      </c>
      <c r="N158" s="2">
        <f t="shared" si="23"/>
        <v>5.6332360929483953E-3</v>
      </c>
      <c r="O158" s="2">
        <v>0</v>
      </c>
      <c r="P158" s="2">
        <v>0</v>
      </c>
      <c r="Q158" s="2">
        <v>0</v>
      </c>
      <c r="R158" s="2">
        <v>0</v>
      </c>
      <c r="S158" s="3">
        <v>1724.02</v>
      </c>
      <c r="T158" s="3">
        <v>218.81480917386946</v>
      </c>
      <c r="U158" s="3">
        <v>130.81271387706479</v>
      </c>
      <c r="V158" s="4">
        <v>5.9999993039524711</v>
      </c>
      <c r="W158">
        <v>493.91009127076984</v>
      </c>
      <c r="X158">
        <v>1.042</v>
      </c>
      <c r="Y158">
        <v>1.4550000000000001</v>
      </c>
      <c r="Z158">
        <v>45</v>
      </c>
      <c r="AA158">
        <v>5</v>
      </c>
      <c r="AB158">
        <v>1500</v>
      </c>
      <c r="AC158" s="2">
        <v>1.5384615384615385</v>
      </c>
      <c r="AD158" s="2">
        <v>8.4068936527952921E-3</v>
      </c>
      <c r="AE158" s="2">
        <v>1</v>
      </c>
      <c r="AF158" s="6">
        <v>98.209760090240323</v>
      </c>
    </row>
    <row r="159" spans="1:32" ht="15.5" x14ac:dyDescent="0.35">
      <c r="A159" s="2">
        <v>0.98442642112720302</v>
      </c>
      <c r="B159" s="2">
        <v>9.7000000000000003E-3</v>
      </c>
      <c r="C159" s="2">
        <v>5.8226325728105138E-3</v>
      </c>
      <c r="D159" s="2">
        <v>1.3050728180437359E-4</v>
      </c>
      <c r="E159" s="2">
        <v>0</v>
      </c>
      <c r="F159" s="2">
        <v>0</v>
      </c>
      <c r="G159" s="2">
        <f t="shared" si="16"/>
        <v>0.9016310404214366</v>
      </c>
      <c r="H159" s="2">
        <f t="shared" si="17"/>
        <v>1.722216594063418E-3</v>
      </c>
      <c r="I159" s="2">
        <f t="shared" si="18"/>
        <v>5.166649782190255E-3</v>
      </c>
      <c r="J159" s="2">
        <f t="shared" si="19"/>
        <v>9.1480093202309806E-2</v>
      </c>
      <c r="K159" s="2">
        <f t="shared" si="20"/>
        <v>0.9016310404214366</v>
      </c>
      <c r="L159" s="2">
        <f t="shared" si="21"/>
        <v>0.99386379639875266</v>
      </c>
      <c r="M159" s="2">
        <f t="shared" si="22"/>
        <v>5.029675082989639E-4</v>
      </c>
      <c r="N159" s="2">
        <f t="shared" si="23"/>
        <v>5.6332360929483953E-3</v>
      </c>
      <c r="O159" s="2">
        <v>0</v>
      </c>
      <c r="P159" s="2">
        <v>0</v>
      </c>
      <c r="Q159" s="2">
        <v>0</v>
      </c>
      <c r="R159" s="2">
        <v>0</v>
      </c>
      <c r="S159" s="3">
        <v>1724.02</v>
      </c>
      <c r="T159" s="3">
        <v>218.81480917386946</v>
      </c>
      <c r="U159" s="3">
        <v>130.81271387706479</v>
      </c>
      <c r="V159" s="4">
        <v>5.9999993039524711</v>
      </c>
      <c r="W159">
        <v>493.91009127076984</v>
      </c>
      <c r="X159">
        <v>1.042</v>
      </c>
      <c r="Y159">
        <v>1.4550000000000001</v>
      </c>
      <c r="Z159">
        <v>45</v>
      </c>
      <c r="AA159">
        <v>5</v>
      </c>
      <c r="AB159">
        <v>1750</v>
      </c>
      <c r="AC159" s="2">
        <v>1.5384615384615385</v>
      </c>
      <c r="AD159" s="2">
        <v>8.4068936527952921E-3</v>
      </c>
      <c r="AE159" s="2">
        <v>1</v>
      </c>
      <c r="AF159" s="6">
        <v>98.301509757737279</v>
      </c>
    </row>
    <row r="160" spans="1:32" ht="15.5" x14ac:dyDescent="0.35">
      <c r="A160" s="2">
        <v>0.98442642112720302</v>
      </c>
      <c r="B160" s="2">
        <v>9.7000000000000003E-3</v>
      </c>
      <c r="C160" s="2">
        <v>5.8226325728105138E-3</v>
      </c>
      <c r="D160" s="2">
        <v>1.3050728180437359E-4</v>
      </c>
      <c r="E160" s="2">
        <v>0</v>
      </c>
      <c r="F160" s="2">
        <v>0</v>
      </c>
      <c r="G160" s="2">
        <f t="shared" si="16"/>
        <v>0.9016310404214366</v>
      </c>
      <c r="H160" s="2">
        <f t="shared" si="17"/>
        <v>1.722216594063418E-3</v>
      </c>
      <c r="I160" s="2">
        <f t="shared" si="18"/>
        <v>5.166649782190255E-3</v>
      </c>
      <c r="J160" s="2">
        <f t="shared" si="19"/>
        <v>9.1480093202309806E-2</v>
      </c>
      <c r="K160" s="2">
        <f t="shared" si="20"/>
        <v>0.9016310404214366</v>
      </c>
      <c r="L160" s="2">
        <f t="shared" si="21"/>
        <v>0.99386379639875266</v>
      </c>
      <c r="M160" s="2">
        <f t="shared" si="22"/>
        <v>5.029675082989639E-4</v>
      </c>
      <c r="N160" s="2">
        <f t="shared" si="23"/>
        <v>5.6332360929483953E-3</v>
      </c>
      <c r="O160" s="2">
        <v>0</v>
      </c>
      <c r="P160" s="2">
        <v>0</v>
      </c>
      <c r="Q160" s="2">
        <v>0</v>
      </c>
      <c r="R160" s="2">
        <v>0</v>
      </c>
      <c r="S160" s="3">
        <v>1724.02</v>
      </c>
      <c r="T160" s="3">
        <v>218.81480917386946</v>
      </c>
      <c r="U160" s="3">
        <v>130.81271387706479</v>
      </c>
      <c r="V160" s="4">
        <v>5.9999993039524711</v>
      </c>
      <c r="W160">
        <v>493.91009127076984</v>
      </c>
      <c r="X160">
        <v>1.042</v>
      </c>
      <c r="Y160">
        <v>1.4550000000000001</v>
      </c>
      <c r="Z160">
        <v>45</v>
      </c>
      <c r="AA160">
        <v>5</v>
      </c>
      <c r="AB160">
        <v>2000</v>
      </c>
      <c r="AC160" s="2">
        <v>1.5384615384615385</v>
      </c>
      <c r="AD160" s="2">
        <v>8.4068936527952921E-3</v>
      </c>
      <c r="AE160" s="2">
        <v>1</v>
      </c>
      <c r="AF160" s="6">
        <v>98.348179706439936</v>
      </c>
    </row>
    <row r="161" spans="1:32" ht="15.5" x14ac:dyDescent="0.35">
      <c r="A161" s="2">
        <v>0.98442642112720302</v>
      </c>
      <c r="B161" s="2">
        <v>9.7000000000000003E-3</v>
      </c>
      <c r="C161" s="2">
        <v>5.8226325728105138E-3</v>
      </c>
      <c r="D161" s="2">
        <v>1.3050728180437359E-4</v>
      </c>
      <c r="E161" s="2">
        <v>0</v>
      </c>
      <c r="F161" s="2">
        <v>0</v>
      </c>
      <c r="G161" s="2">
        <f t="shared" si="16"/>
        <v>0.9016310404214366</v>
      </c>
      <c r="H161" s="2">
        <f t="shared" si="17"/>
        <v>1.722216594063418E-3</v>
      </c>
      <c r="I161" s="2">
        <f t="shared" si="18"/>
        <v>5.166649782190255E-3</v>
      </c>
      <c r="J161" s="2">
        <f t="shared" si="19"/>
        <v>9.1480093202309806E-2</v>
      </c>
      <c r="K161" s="2">
        <f t="shared" si="20"/>
        <v>0.9016310404214366</v>
      </c>
      <c r="L161" s="2">
        <f t="shared" si="21"/>
        <v>0.99386379639875266</v>
      </c>
      <c r="M161" s="2">
        <f t="shared" si="22"/>
        <v>5.029675082989639E-4</v>
      </c>
      <c r="N161" s="2">
        <f t="shared" si="23"/>
        <v>5.6332360929483953E-3</v>
      </c>
      <c r="O161" s="2">
        <v>0</v>
      </c>
      <c r="P161" s="2">
        <v>0</v>
      </c>
      <c r="Q161" s="2">
        <v>0</v>
      </c>
      <c r="R161" s="2">
        <v>0</v>
      </c>
      <c r="S161" s="3">
        <v>1724.02</v>
      </c>
      <c r="T161" s="3">
        <v>218.81480917386946</v>
      </c>
      <c r="U161" s="3">
        <v>130.81271387706479</v>
      </c>
      <c r="V161" s="4">
        <v>5.9999993039524711</v>
      </c>
      <c r="W161">
        <v>493.91009127076984</v>
      </c>
      <c r="X161">
        <v>1.042</v>
      </c>
      <c r="Y161">
        <v>1.4550000000000001</v>
      </c>
      <c r="Z161">
        <v>45</v>
      </c>
      <c r="AA161">
        <v>5</v>
      </c>
      <c r="AB161">
        <v>2250</v>
      </c>
      <c r="AC161" s="2">
        <v>1.5384615384615385</v>
      </c>
      <c r="AD161" s="2">
        <v>8.4068936527952921E-3</v>
      </c>
      <c r="AE161" s="2">
        <v>1</v>
      </c>
      <c r="AF161" s="6">
        <v>98.382544290248646</v>
      </c>
    </row>
    <row r="162" spans="1:32" ht="15.5" x14ac:dyDescent="0.35">
      <c r="A162" s="2">
        <v>0.98442642112720302</v>
      </c>
      <c r="B162" s="2">
        <v>9.7000000000000003E-3</v>
      </c>
      <c r="C162" s="2">
        <v>5.8226325728105138E-3</v>
      </c>
      <c r="D162" s="2">
        <v>1.3050728180437359E-4</v>
      </c>
      <c r="E162" s="2">
        <v>0</v>
      </c>
      <c r="F162" s="2">
        <v>0</v>
      </c>
      <c r="G162" s="2">
        <f t="shared" si="16"/>
        <v>0.9016310404214366</v>
      </c>
      <c r="H162" s="2">
        <f t="shared" si="17"/>
        <v>1.722216594063418E-3</v>
      </c>
      <c r="I162" s="2">
        <f t="shared" si="18"/>
        <v>5.166649782190255E-3</v>
      </c>
      <c r="J162" s="2">
        <f t="shared" si="19"/>
        <v>9.1480093202309806E-2</v>
      </c>
      <c r="K162" s="2">
        <f t="shared" si="20"/>
        <v>0.9016310404214366</v>
      </c>
      <c r="L162" s="2">
        <f t="shared" si="21"/>
        <v>0.99386379639875266</v>
      </c>
      <c r="M162" s="2">
        <f t="shared" si="22"/>
        <v>5.029675082989639E-4</v>
      </c>
      <c r="N162" s="2">
        <f t="shared" si="23"/>
        <v>5.6332360929483953E-3</v>
      </c>
      <c r="O162" s="2">
        <v>0</v>
      </c>
      <c r="P162" s="2">
        <v>0</v>
      </c>
      <c r="Q162" s="2">
        <v>0</v>
      </c>
      <c r="R162" s="2">
        <v>0</v>
      </c>
      <c r="S162" s="3">
        <v>1724.02</v>
      </c>
      <c r="T162" s="3">
        <v>218.81480917386946</v>
      </c>
      <c r="U162" s="3">
        <v>130.81271387706479</v>
      </c>
      <c r="V162" s="4">
        <v>5.9999993039524711</v>
      </c>
      <c r="W162">
        <v>493.91009127076984</v>
      </c>
      <c r="X162">
        <v>1.042</v>
      </c>
      <c r="Y162">
        <v>1.4550000000000001</v>
      </c>
      <c r="Z162">
        <v>45</v>
      </c>
      <c r="AA162">
        <v>5</v>
      </c>
      <c r="AB162">
        <v>2500</v>
      </c>
      <c r="AC162" s="2">
        <v>1.5384615384615385</v>
      </c>
      <c r="AD162" s="2">
        <v>8.4068936527952921E-3</v>
      </c>
      <c r="AE162" s="2">
        <v>1</v>
      </c>
      <c r="AF162" s="6">
        <v>98.413256853868219</v>
      </c>
    </row>
    <row r="163" spans="1:32" ht="15.5" x14ac:dyDescent="0.35">
      <c r="A163" s="2">
        <v>0.98442642112720302</v>
      </c>
      <c r="B163" s="2">
        <v>9.7000000000000003E-3</v>
      </c>
      <c r="C163" s="2">
        <v>5.8226325728105138E-3</v>
      </c>
      <c r="D163" s="2">
        <v>1.3050728180437359E-4</v>
      </c>
      <c r="E163" s="2">
        <v>0</v>
      </c>
      <c r="F163" s="2">
        <v>0</v>
      </c>
      <c r="G163" s="2">
        <f t="shared" si="16"/>
        <v>0.9016310404214366</v>
      </c>
      <c r="H163" s="2">
        <f t="shared" si="17"/>
        <v>1.722216594063418E-3</v>
      </c>
      <c r="I163" s="2">
        <f t="shared" si="18"/>
        <v>5.166649782190255E-3</v>
      </c>
      <c r="J163" s="2">
        <f t="shared" si="19"/>
        <v>9.1480093202309806E-2</v>
      </c>
      <c r="K163" s="2">
        <f t="shared" si="20"/>
        <v>0.9016310404214366</v>
      </c>
      <c r="L163" s="2">
        <f t="shared" si="21"/>
        <v>0.99386379639875266</v>
      </c>
      <c r="M163" s="2">
        <f t="shared" si="22"/>
        <v>5.029675082989639E-4</v>
      </c>
      <c r="N163" s="2">
        <f t="shared" si="23"/>
        <v>5.6332360929483953E-3</v>
      </c>
      <c r="O163" s="2">
        <v>0</v>
      </c>
      <c r="P163" s="2">
        <v>0</v>
      </c>
      <c r="Q163" s="2">
        <v>0</v>
      </c>
      <c r="R163" s="2">
        <v>0</v>
      </c>
      <c r="S163" s="3">
        <v>1724.02</v>
      </c>
      <c r="T163" s="3">
        <v>218.81480917386946</v>
      </c>
      <c r="U163" s="3">
        <v>130.81271387706479</v>
      </c>
      <c r="V163" s="4">
        <v>5.9999993039524711</v>
      </c>
      <c r="W163">
        <v>493.91009127076984</v>
      </c>
      <c r="X163">
        <v>1.042</v>
      </c>
      <c r="Y163">
        <v>1.4550000000000001</v>
      </c>
      <c r="Z163">
        <v>45</v>
      </c>
      <c r="AA163">
        <v>5</v>
      </c>
      <c r="AB163">
        <v>2750</v>
      </c>
      <c r="AC163" s="2">
        <v>1.5384615384615385</v>
      </c>
      <c r="AD163" s="2">
        <v>8.4068936527952921E-3</v>
      </c>
      <c r="AE163" s="2">
        <v>1</v>
      </c>
      <c r="AF163" s="6">
        <v>98.442550498985639</v>
      </c>
    </row>
    <row r="164" spans="1:32" ht="15.5" x14ac:dyDescent="0.35">
      <c r="A164" s="2">
        <v>0.98442642112720302</v>
      </c>
      <c r="B164" s="2">
        <v>9.7000000000000003E-3</v>
      </c>
      <c r="C164" s="2">
        <v>5.8226325728105138E-3</v>
      </c>
      <c r="D164" s="2">
        <v>1.3050728180437359E-4</v>
      </c>
      <c r="E164" s="2">
        <v>0</v>
      </c>
      <c r="F164" s="2">
        <v>0</v>
      </c>
      <c r="G164" s="2">
        <f t="shared" si="16"/>
        <v>0.9016310404214366</v>
      </c>
      <c r="H164" s="2">
        <f t="shared" si="17"/>
        <v>1.722216594063418E-3</v>
      </c>
      <c r="I164" s="2">
        <f t="shared" si="18"/>
        <v>5.166649782190255E-3</v>
      </c>
      <c r="J164" s="2">
        <f t="shared" si="19"/>
        <v>9.1480093202309806E-2</v>
      </c>
      <c r="K164" s="2">
        <f t="shared" si="20"/>
        <v>0.9016310404214366</v>
      </c>
      <c r="L164" s="2">
        <f t="shared" si="21"/>
        <v>0.99386379639875266</v>
      </c>
      <c r="M164" s="2">
        <f t="shared" si="22"/>
        <v>5.029675082989639E-4</v>
      </c>
      <c r="N164" s="2">
        <f t="shared" si="23"/>
        <v>5.6332360929483953E-3</v>
      </c>
      <c r="O164" s="2">
        <v>0</v>
      </c>
      <c r="P164" s="2">
        <v>0</v>
      </c>
      <c r="Q164" s="2">
        <v>0</v>
      </c>
      <c r="R164" s="2">
        <v>0</v>
      </c>
      <c r="S164" s="3">
        <v>1724.02</v>
      </c>
      <c r="T164" s="3">
        <v>218.81480917386946</v>
      </c>
      <c r="U164" s="3">
        <v>130.81271387706479</v>
      </c>
      <c r="V164" s="4">
        <v>5.9999993039524711</v>
      </c>
      <c r="W164">
        <v>493.91009127076984</v>
      </c>
      <c r="X164">
        <v>1.042</v>
      </c>
      <c r="Y164">
        <v>1.4550000000000001</v>
      </c>
      <c r="Z164">
        <v>45</v>
      </c>
      <c r="AA164">
        <v>5</v>
      </c>
      <c r="AB164">
        <v>3000</v>
      </c>
      <c r="AC164" s="2">
        <v>1.5384615384615385</v>
      </c>
      <c r="AD164" s="2">
        <v>8.4068936527952921E-3</v>
      </c>
      <c r="AE164" s="2">
        <v>1</v>
      </c>
      <c r="AF164" s="6">
        <v>98.470996667181993</v>
      </c>
    </row>
    <row r="165" spans="1:32" ht="15.5" x14ac:dyDescent="0.35">
      <c r="A165" s="2">
        <v>0.98442642112720302</v>
      </c>
      <c r="B165" s="2">
        <v>9.7000000000000003E-3</v>
      </c>
      <c r="C165" s="2">
        <v>5.8226325728105138E-3</v>
      </c>
      <c r="D165" s="2">
        <v>1.3050728180437359E-4</v>
      </c>
      <c r="E165" s="2">
        <v>0</v>
      </c>
      <c r="F165" s="2">
        <v>0</v>
      </c>
      <c r="G165" s="2">
        <f t="shared" si="16"/>
        <v>0.9016310404214366</v>
      </c>
      <c r="H165" s="2">
        <f t="shared" si="17"/>
        <v>1.722216594063418E-3</v>
      </c>
      <c r="I165" s="2">
        <f t="shared" si="18"/>
        <v>5.166649782190255E-3</v>
      </c>
      <c r="J165" s="2">
        <f t="shared" si="19"/>
        <v>9.1480093202309806E-2</v>
      </c>
      <c r="K165" s="2">
        <f t="shared" si="20"/>
        <v>0.9016310404214366</v>
      </c>
      <c r="L165" s="2">
        <f t="shared" si="21"/>
        <v>0.99386379639875266</v>
      </c>
      <c r="M165" s="2">
        <f t="shared" si="22"/>
        <v>5.029675082989639E-4</v>
      </c>
      <c r="N165" s="2">
        <f t="shared" si="23"/>
        <v>5.6332360929483953E-3</v>
      </c>
      <c r="O165" s="2">
        <v>0</v>
      </c>
      <c r="P165" s="2">
        <v>0</v>
      </c>
      <c r="Q165" s="2">
        <v>0</v>
      </c>
      <c r="R165" s="2">
        <v>0</v>
      </c>
      <c r="S165" s="3">
        <v>1724.02</v>
      </c>
      <c r="T165" s="3">
        <v>218.81480917386946</v>
      </c>
      <c r="U165" s="3">
        <v>130.81271387706479</v>
      </c>
      <c r="V165" s="4">
        <v>5.9999993039524711</v>
      </c>
      <c r="W165">
        <v>493.91009127076984</v>
      </c>
      <c r="X165">
        <v>1.042</v>
      </c>
      <c r="Y165">
        <v>1.4550000000000001</v>
      </c>
      <c r="Z165">
        <v>45</v>
      </c>
      <c r="AA165">
        <v>5</v>
      </c>
      <c r="AB165">
        <v>3250</v>
      </c>
      <c r="AC165" s="2">
        <v>1.5384615384615385</v>
      </c>
      <c r="AD165" s="2">
        <v>8.4068936527952921E-3</v>
      </c>
      <c r="AE165" s="2">
        <v>1</v>
      </c>
      <c r="AF165" s="6">
        <v>98.498751536347029</v>
      </c>
    </row>
    <row r="166" spans="1:32" ht="15.5" x14ac:dyDescent="0.35">
      <c r="A166" s="2">
        <v>0.98442642112720302</v>
      </c>
      <c r="B166" s="2">
        <v>9.7000000000000003E-3</v>
      </c>
      <c r="C166" s="2">
        <v>5.8226325728105138E-3</v>
      </c>
      <c r="D166" s="2">
        <v>1.3050728180437359E-4</v>
      </c>
      <c r="E166" s="2">
        <v>0</v>
      </c>
      <c r="F166" s="2">
        <v>0</v>
      </c>
      <c r="G166" s="2">
        <f t="shared" si="16"/>
        <v>0.9016310404214366</v>
      </c>
      <c r="H166" s="2">
        <f t="shared" si="17"/>
        <v>1.722216594063418E-3</v>
      </c>
      <c r="I166" s="2">
        <f t="shared" si="18"/>
        <v>5.166649782190255E-3</v>
      </c>
      <c r="J166" s="2">
        <f t="shared" si="19"/>
        <v>9.1480093202309806E-2</v>
      </c>
      <c r="K166" s="2">
        <f t="shared" si="20"/>
        <v>0.9016310404214366</v>
      </c>
      <c r="L166" s="2">
        <f t="shared" si="21"/>
        <v>0.99386379639875266</v>
      </c>
      <c r="M166" s="2">
        <f t="shared" si="22"/>
        <v>5.029675082989639E-4</v>
      </c>
      <c r="N166" s="2">
        <f t="shared" si="23"/>
        <v>5.6332360929483953E-3</v>
      </c>
      <c r="O166" s="2">
        <v>0</v>
      </c>
      <c r="P166" s="2">
        <v>0</v>
      </c>
      <c r="Q166" s="2">
        <v>0</v>
      </c>
      <c r="R166" s="2">
        <v>0</v>
      </c>
      <c r="S166" s="3">
        <v>1724.02</v>
      </c>
      <c r="T166" s="3">
        <v>218.81480917386946</v>
      </c>
      <c r="U166" s="3">
        <v>130.81271387706479</v>
      </c>
      <c r="V166" s="4">
        <v>5.9999993039524711</v>
      </c>
      <c r="W166">
        <v>493.91009127076984</v>
      </c>
      <c r="X166">
        <v>1.042</v>
      </c>
      <c r="Y166">
        <v>1.4550000000000001</v>
      </c>
      <c r="Z166">
        <v>45</v>
      </c>
      <c r="AA166">
        <v>5</v>
      </c>
      <c r="AB166">
        <v>3500</v>
      </c>
      <c r="AC166" s="2">
        <v>1.5384615384615385</v>
      </c>
      <c r="AD166" s="2">
        <v>8.4068936527952921E-3</v>
      </c>
      <c r="AE166" s="2">
        <v>1</v>
      </c>
      <c r="AF166" s="6">
        <v>98.525867771117973</v>
      </c>
    </row>
    <row r="167" spans="1:32" ht="15.5" x14ac:dyDescent="0.35">
      <c r="A167" s="2">
        <v>0.98442642112720302</v>
      </c>
      <c r="B167" s="2">
        <v>9.7000000000000003E-3</v>
      </c>
      <c r="C167" s="2">
        <v>5.8226325728105138E-3</v>
      </c>
      <c r="D167" s="2">
        <v>1.3050728180437359E-4</v>
      </c>
      <c r="E167" s="2">
        <v>0</v>
      </c>
      <c r="F167" s="2">
        <v>0</v>
      </c>
      <c r="G167" s="2">
        <f t="shared" si="16"/>
        <v>0.9016310404214366</v>
      </c>
      <c r="H167" s="2">
        <f t="shared" si="17"/>
        <v>1.722216594063418E-3</v>
      </c>
      <c r="I167" s="2">
        <f t="shared" si="18"/>
        <v>5.166649782190255E-3</v>
      </c>
      <c r="J167" s="2">
        <f t="shared" si="19"/>
        <v>9.1480093202309806E-2</v>
      </c>
      <c r="K167" s="2">
        <f t="shared" si="20"/>
        <v>0.9016310404214366</v>
      </c>
      <c r="L167" s="2">
        <f t="shared" si="21"/>
        <v>0.99386379639875266</v>
      </c>
      <c r="M167" s="2">
        <f t="shared" si="22"/>
        <v>5.029675082989639E-4</v>
      </c>
      <c r="N167" s="2">
        <f t="shared" si="23"/>
        <v>5.6332360929483953E-3</v>
      </c>
      <c r="O167" s="2">
        <v>0</v>
      </c>
      <c r="P167" s="2">
        <v>0</v>
      </c>
      <c r="Q167" s="2">
        <v>0</v>
      </c>
      <c r="R167" s="2">
        <v>0</v>
      </c>
      <c r="S167" s="3">
        <v>1724.02</v>
      </c>
      <c r="T167" s="3">
        <v>218.81480917386946</v>
      </c>
      <c r="U167" s="3">
        <v>130.81271387706479</v>
      </c>
      <c r="V167" s="4">
        <v>5.9999993039524711</v>
      </c>
      <c r="W167">
        <v>493.91009127076984</v>
      </c>
      <c r="X167">
        <v>1.042</v>
      </c>
      <c r="Y167">
        <v>1.4550000000000001</v>
      </c>
      <c r="Z167">
        <v>45</v>
      </c>
      <c r="AA167">
        <v>5</v>
      </c>
      <c r="AB167">
        <v>3750</v>
      </c>
      <c r="AC167" s="2">
        <v>1.5384615384615385</v>
      </c>
      <c r="AD167" s="2">
        <v>8.4068936527952921E-3</v>
      </c>
      <c r="AE167" s="2">
        <v>1</v>
      </c>
      <c r="AF167" s="6">
        <v>98.552373822505729</v>
      </c>
    </row>
    <row r="168" spans="1:32" ht="15.5" x14ac:dyDescent="0.35">
      <c r="A168" s="2">
        <v>0.98442642112720302</v>
      </c>
      <c r="B168" s="2">
        <v>9.7000000000000003E-3</v>
      </c>
      <c r="C168" s="2">
        <v>5.8226325728105138E-3</v>
      </c>
      <c r="D168" s="2">
        <v>1.3050728180437359E-4</v>
      </c>
      <c r="E168" s="2">
        <v>0</v>
      </c>
      <c r="F168" s="2">
        <v>0</v>
      </c>
      <c r="G168" s="2">
        <f t="shared" si="16"/>
        <v>0.9016310404214366</v>
      </c>
      <c r="H168" s="2">
        <f t="shared" si="17"/>
        <v>1.722216594063418E-3</v>
      </c>
      <c r="I168" s="2">
        <f t="shared" si="18"/>
        <v>5.166649782190255E-3</v>
      </c>
      <c r="J168" s="2">
        <f t="shared" si="19"/>
        <v>9.1480093202309806E-2</v>
      </c>
      <c r="K168" s="2">
        <f t="shared" si="20"/>
        <v>0.9016310404214366</v>
      </c>
      <c r="L168" s="2">
        <f t="shared" si="21"/>
        <v>0.99386379639875266</v>
      </c>
      <c r="M168" s="2">
        <f t="shared" si="22"/>
        <v>5.029675082989639E-4</v>
      </c>
      <c r="N168" s="2">
        <f t="shared" si="23"/>
        <v>5.6332360929483953E-3</v>
      </c>
      <c r="O168" s="2">
        <v>0</v>
      </c>
      <c r="P168" s="2">
        <v>0</v>
      </c>
      <c r="Q168" s="2">
        <v>0</v>
      </c>
      <c r="R168" s="2">
        <v>0</v>
      </c>
      <c r="S168" s="3">
        <v>1724.02</v>
      </c>
      <c r="T168" s="3">
        <v>218.81480917386946</v>
      </c>
      <c r="U168" s="3">
        <v>130.81271387706479</v>
      </c>
      <c r="V168" s="4">
        <v>5.9999993039524711</v>
      </c>
      <c r="W168">
        <v>493.91009127076984</v>
      </c>
      <c r="X168">
        <v>1.042</v>
      </c>
      <c r="Y168">
        <v>1.4550000000000001</v>
      </c>
      <c r="Z168">
        <v>45</v>
      </c>
      <c r="AA168">
        <v>5</v>
      </c>
      <c r="AB168">
        <v>4000</v>
      </c>
      <c r="AC168" s="2">
        <v>1.5384615384615385</v>
      </c>
      <c r="AD168" s="2">
        <v>8.4068936527952921E-3</v>
      </c>
      <c r="AE168" s="2">
        <v>1</v>
      </c>
      <c r="AF168" s="6">
        <v>98.578292693455339</v>
      </c>
    </row>
    <row r="169" spans="1:32" ht="15.5" x14ac:dyDescent="0.35">
      <c r="A169" s="2">
        <v>0.98442642112720302</v>
      </c>
      <c r="B169" s="2">
        <v>9.7000000000000003E-3</v>
      </c>
      <c r="C169" s="2">
        <v>5.8226325728105138E-3</v>
      </c>
      <c r="D169" s="2">
        <v>1.3050728180437359E-4</v>
      </c>
      <c r="E169" s="2">
        <v>0</v>
      </c>
      <c r="F169" s="2">
        <v>0</v>
      </c>
      <c r="G169" s="2">
        <f t="shared" si="16"/>
        <v>0.9016310404214366</v>
      </c>
      <c r="H169" s="2">
        <f t="shared" si="17"/>
        <v>1.722216594063418E-3</v>
      </c>
      <c r="I169" s="2">
        <f t="shared" si="18"/>
        <v>5.166649782190255E-3</v>
      </c>
      <c r="J169" s="2">
        <f t="shared" si="19"/>
        <v>9.1480093202309806E-2</v>
      </c>
      <c r="K169" s="2">
        <f t="shared" si="20"/>
        <v>0.9016310404214366</v>
      </c>
      <c r="L169" s="2">
        <f t="shared" si="21"/>
        <v>0.99386379639875266</v>
      </c>
      <c r="M169" s="2">
        <f t="shared" si="22"/>
        <v>5.029675082989639E-4</v>
      </c>
      <c r="N169" s="2">
        <f t="shared" si="23"/>
        <v>5.6332360929483953E-3</v>
      </c>
      <c r="O169" s="2">
        <v>0</v>
      </c>
      <c r="P169" s="2">
        <v>0</v>
      </c>
      <c r="Q169" s="2">
        <v>0</v>
      </c>
      <c r="R169" s="2">
        <v>0</v>
      </c>
      <c r="S169" s="3">
        <v>1724.02</v>
      </c>
      <c r="T169" s="3">
        <v>218.81480917386946</v>
      </c>
      <c r="U169" s="3">
        <v>130.81271387706479</v>
      </c>
      <c r="V169" s="4">
        <v>5.9999993039524711</v>
      </c>
      <c r="W169">
        <v>493.91009127076984</v>
      </c>
      <c r="X169">
        <v>1.042</v>
      </c>
      <c r="Y169">
        <v>1.4550000000000001</v>
      </c>
      <c r="Z169">
        <v>45</v>
      </c>
      <c r="AA169">
        <v>5</v>
      </c>
      <c r="AB169">
        <v>4250</v>
      </c>
      <c r="AC169" s="2">
        <v>1.5384615384615385</v>
      </c>
      <c r="AD169" s="2">
        <v>8.4068936527952921E-3</v>
      </c>
      <c r="AE169" s="2">
        <v>1</v>
      </c>
      <c r="AF169" s="6">
        <v>98.603643149527159</v>
      </c>
    </row>
    <row r="170" spans="1:32" ht="15.5" x14ac:dyDescent="0.35">
      <c r="A170" s="2">
        <v>0.98442642112720302</v>
      </c>
      <c r="B170" s="2">
        <v>9.7000000000000003E-3</v>
      </c>
      <c r="C170" s="2">
        <v>5.8226325728105138E-3</v>
      </c>
      <c r="D170" s="2">
        <v>1.3050728180437359E-4</v>
      </c>
      <c r="E170" s="2">
        <v>0</v>
      </c>
      <c r="F170" s="2">
        <v>0</v>
      </c>
      <c r="G170" s="2">
        <f t="shared" si="16"/>
        <v>0.9016310404214366</v>
      </c>
      <c r="H170" s="2">
        <f t="shared" si="17"/>
        <v>1.722216594063418E-3</v>
      </c>
      <c r="I170" s="2">
        <f t="shared" si="18"/>
        <v>5.166649782190255E-3</v>
      </c>
      <c r="J170" s="2">
        <f t="shared" si="19"/>
        <v>9.1480093202309806E-2</v>
      </c>
      <c r="K170" s="2">
        <f t="shared" si="20"/>
        <v>0.9016310404214366</v>
      </c>
      <c r="L170" s="2">
        <f t="shared" si="21"/>
        <v>0.99386379639875266</v>
      </c>
      <c r="M170" s="2">
        <f t="shared" si="22"/>
        <v>5.029675082989639E-4</v>
      </c>
      <c r="N170" s="2">
        <f t="shared" si="23"/>
        <v>5.6332360929483953E-3</v>
      </c>
      <c r="O170" s="2">
        <v>0</v>
      </c>
      <c r="P170" s="2">
        <v>0</v>
      </c>
      <c r="Q170" s="2">
        <v>0</v>
      </c>
      <c r="R170" s="2">
        <v>0</v>
      </c>
      <c r="S170" s="3">
        <v>1724.02</v>
      </c>
      <c r="T170" s="3">
        <v>218.81480917386946</v>
      </c>
      <c r="U170" s="3">
        <v>130.81271387706479</v>
      </c>
      <c r="V170" s="4">
        <v>5.9999993039524711</v>
      </c>
      <c r="W170">
        <v>493.91009127076984</v>
      </c>
      <c r="X170">
        <v>1.042</v>
      </c>
      <c r="Y170">
        <v>1.4550000000000001</v>
      </c>
      <c r="Z170">
        <v>45</v>
      </c>
      <c r="AA170">
        <v>5</v>
      </c>
      <c r="AB170">
        <v>4500</v>
      </c>
      <c r="AC170" s="2">
        <v>1.5384615384615385</v>
      </c>
      <c r="AD170" s="2">
        <v>8.4068936527952921E-3</v>
      </c>
      <c r="AE170" s="2">
        <v>1</v>
      </c>
      <c r="AF170" s="6">
        <v>98.628445166962933</v>
      </c>
    </row>
    <row r="171" spans="1:32" ht="15.5" x14ac:dyDescent="0.35">
      <c r="A171" s="2">
        <v>0.98442642112720302</v>
      </c>
      <c r="B171" s="2">
        <v>9.7000000000000003E-3</v>
      </c>
      <c r="C171" s="2">
        <v>5.8226325728105138E-3</v>
      </c>
      <c r="D171" s="2">
        <v>1.3050728180437359E-4</v>
      </c>
      <c r="E171" s="2">
        <v>0</v>
      </c>
      <c r="F171" s="2">
        <v>0</v>
      </c>
      <c r="G171" s="2">
        <f t="shared" si="16"/>
        <v>0.9016310404214366</v>
      </c>
      <c r="H171" s="2">
        <f t="shared" si="17"/>
        <v>1.722216594063418E-3</v>
      </c>
      <c r="I171" s="2">
        <f t="shared" si="18"/>
        <v>5.166649782190255E-3</v>
      </c>
      <c r="J171" s="2">
        <f t="shared" si="19"/>
        <v>9.1480093202309806E-2</v>
      </c>
      <c r="K171" s="2">
        <f t="shared" si="20"/>
        <v>0.9016310404214366</v>
      </c>
      <c r="L171" s="2">
        <f t="shared" si="21"/>
        <v>0.99386379639875266</v>
      </c>
      <c r="M171" s="2">
        <f t="shared" si="22"/>
        <v>5.029675082989639E-4</v>
      </c>
      <c r="N171" s="2">
        <f t="shared" si="23"/>
        <v>5.6332360929483953E-3</v>
      </c>
      <c r="O171" s="2">
        <v>0</v>
      </c>
      <c r="P171" s="2">
        <v>0</v>
      </c>
      <c r="Q171" s="2">
        <v>0</v>
      </c>
      <c r="R171" s="2">
        <v>0</v>
      </c>
      <c r="S171" s="3">
        <v>1724.02</v>
      </c>
      <c r="T171" s="3">
        <v>218.81480917386946</v>
      </c>
      <c r="U171" s="3">
        <v>130.81271387706479</v>
      </c>
      <c r="V171" s="4">
        <v>5.9999993039524711</v>
      </c>
      <c r="W171">
        <v>493.91009127076984</v>
      </c>
      <c r="X171">
        <v>1.042</v>
      </c>
      <c r="Y171">
        <v>1.4550000000000001</v>
      </c>
      <c r="Z171">
        <v>45</v>
      </c>
      <c r="AA171">
        <v>5</v>
      </c>
      <c r="AB171">
        <v>4750</v>
      </c>
      <c r="AC171" s="2">
        <v>1.5384615384615385</v>
      </c>
      <c r="AD171" s="2">
        <v>8.4068936527952921E-3</v>
      </c>
      <c r="AE171" s="2">
        <v>1</v>
      </c>
      <c r="AF171" s="6">
        <v>98.65271569530104</v>
      </c>
    </row>
    <row r="172" spans="1:32" ht="15.5" x14ac:dyDescent="0.35">
      <c r="A172" s="2">
        <v>0.98442642112720302</v>
      </c>
      <c r="B172" s="2">
        <v>9.7000000000000003E-3</v>
      </c>
      <c r="C172" s="2">
        <v>5.8226325728105138E-3</v>
      </c>
      <c r="D172" s="2">
        <v>1.3050728180437359E-4</v>
      </c>
      <c r="E172" s="2">
        <v>0</v>
      </c>
      <c r="F172" s="2">
        <v>0</v>
      </c>
      <c r="G172" s="2">
        <f t="shared" si="16"/>
        <v>0.9016310404214366</v>
      </c>
      <c r="H172" s="2">
        <f t="shared" si="17"/>
        <v>1.722216594063418E-3</v>
      </c>
      <c r="I172" s="2">
        <f t="shared" si="18"/>
        <v>5.166649782190255E-3</v>
      </c>
      <c r="J172" s="2">
        <f t="shared" si="19"/>
        <v>9.1480093202309806E-2</v>
      </c>
      <c r="K172" s="2">
        <f t="shared" si="20"/>
        <v>0.9016310404214366</v>
      </c>
      <c r="L172" s="2">
        <f t="shared" si="21"/>
        <v>0.99386379639875266</v>
      </c>
      <c r="M172" s="2">
        <f t="shared" si="22"/>
        <v>5.029675082989639E-4</v>
      </c>
      <c r="N172" s="2">
        <f t="shared" si="23"/>
        <v>5.6332360929483953E-3</v>
      </c>
      <c r="O172" s="2">
        <v>0</v>
      </c>
      <c r="P172" s="2">
        <v>0</v>
      </c>
      <c r="Q172" s="2">
        <v>0</v>
      </c>
      <c r="R172" s="2">
        <v>0</v>
      </c>
      <c r="S172" s="3">
        <v>1724.02</v>
      </c>
      <c r="T172" s="3">
        <v>218.81480917386946</v>
      </c>
      <c r="U172" s="3">
        <v>130.81271387706479</v>
      </c>
      <c r="V172" s="4">
        <v>5.9999993039524711</v>
      </c>
      <c r="W172">
        <v>493.91009127076984</v>
      </c>
      <c r="X172">
        <v>1.042</v>
      </c>
      <c r="Y172">
        <v>1.4550000000000001</v>
      </c>
      <c r="Z172">
        <v>45</v>
      </c>
      <c r="AA172">
        <v>5</v>
      </c>
      <c r="AB172">
        <v>5000</v>
      </c>
      <c r="AC172" s="2">
        <v>1.5384615384615385</v>
      </c>
      <c r="AD172" s="2">
        <v>8.4068936527952921E-3</v>
      </c>
      <c r="AE172" s="2">
        <v>1</v>
      </c>
      <c r="AF172" s="6">
        <v>98.676472289420587</v>
      </c>
    </row>
    <row r="173" spans="1:32" ht="15.5" x14ac:dyDescent="0.35">
      <c r="A173" s="2">
        <f>(0.689/0.699)/0.996</f>
        <v>0.98965245818754277</v>
      </c>
      <c r="B173" s="2">
        <f>0.0035/0.996</f>
        <v>3.5140562248995983E-3</v>
      </c>
      <c r="C173" s="2">
        <f>0.006/0.996</f>
        <v>6.024096385542169E-3</v>
      </c>
      <c r="D173" s="2">
        <v>0</v>
      </c>
      <c r="E173" s="2">
        <f>0.0001/0.996</f>
        <v>1.0040160642570282E-4</v>
      </c>
      <c r="F173" s="2">
        <f>(0.0003*2.29)/0.996</f>
        <v>6.8975903614457829E-4</v>
      </c>
      <c r="G173" s="2">
        <v>0.98119999999999996</v>
      </c>
      <c r="H173" s="2">
        <f>0.0025/1.0025</f>
        <v>2.4937655860349131E-3</v>
      </c>
      <c r="I173" s="2">
        <f>0.003/1.0025</f>
        <v>2.9925187032418953E-3</v>
      </c>
      <c r="J173" s="2">
        <f>(0.0042*2.092)/1.0025</f>
        <v>8.7644887780548627E-3</v>
      </c>
      <c r="K173" s="2">
        <f>0.0045/1.0025</f>
        <v>4.4887780548628431E-3</v>
      </c>
      <c r="L173" s="2">
        <f>0.9615/0.9747</f>
        <v>0.98645737149892276</v>
      </c>
      <c r="M173" s="2">
        <f>0.004/0.9747</f>
        <v>4.1038268185082591E-3</v>
      </c>
      <c r="N173" s="2">
        <f>0.0022/0.9747</f>
        <v>2.2571047501795424E-3</v>
      </c>
      <c r="O173" s="2">
        <v>0</v>
      </c>
      <c r="P173" s="2">
        <f>0.0067/0.9747</f>
        <v>6.8739099210013343E-3</v>
      </c>
      <c r="Q173" s="2">
        <v>0</v>
      </c>
      <c r="R173" s="2">
        <f>0.0002/0.9747</f>
        <v>2.0519134092541295E-4</v>
      </c>
      <c r="S173" s="3">
        <v>1724.02</v>
      </c>
      <c r="T173" s="3">
        <v>278.07222697140276</v>
      </c>
      <c r="U173" s="3">
        <v>141.90048973208775</v>
      </c>
      <c r="V173" s="4">
        <v>6.5552091254752849</v>
      </c>
      <c r="W173">
        <v>608.35019999999997</v>
      </c>
      <c r="X173">
        <v>0.93500000000000005</v>
      </c>
      <c r="Y173">
        <v>1.165</v>
      </c>
      <c r="Z173">
        <v>103</v>
      </c>
      <c r="AA173">
        <v>1</v>
      </c>
      <c r="AB173">
        <v>1390</v>
      </c>
      <c r="AC173" s="3">
        <v>1.9981066328277641</v>
      </c>
      <c r="AD173" s="3">
        <v>4.9741265442563208E-2</v>
      </c>
      <c r="AE173" s="2">
        <v>0</v>
      </c>
      <c r="AF173" s="6">
        <v>77.068168164313079</v>
      </c>
    </row>
    <row r="174" spans="1:32" ht="15.5" x14ac:dyDescent="0.35">
      <c r="A174" s="2">
        <f t="shared" ref="A174:A237" si="24">(0.689/0.699)/0.996</f>
        <v>0.98965245818754277</v>
      </c>
      <c r="B174" s="2">
        <f t="shared" ref="B174:B237" si="25">0.0035/0.996</f>
        <v>3.5140562248995983E-3</v>
      </c>
      <c r="C174" s="2">
        <f t="shared" ref="C174:C237" si="26">0.006/0.996</f>
        <v>6.024096385542169E-3</v>
      </c>
      <c r="D174" s="2">
        <v>0</v>
      </c>
      <c r="E174" s="2">
        <f t="shared" ref="E174:E237" si="27">0.0001/0.996</f>
        <v>1.0040160642570282E-4</v>
      </c>
      <c r="F174" s="2">
        <f t="shared" ref="F174:F237" si="28">(0.0003*2.29)/0.996</f>
        <v>6.8975903614457829E-4</v>
      </c>
      <c r="G174" s="2">
        <v>0.98119999999999996</v>
      </c>
      <c r="H174" s="2">
        <f t="shared" ref="H174:H237" si="29">0.0025/1.0025</f>
        <v>2.4937655860349131E-3</v>
      </c>
      <c r="I174" s="2">
        <f t="shared" ref="I174:I237" si="30">0.003/1.0025</f>
        <v>2.9925187032418953E-3</v>
      </c>
      <c r="J174" s="2">
        <f t="shared" ref="J174:J237" si="31">(0.0042*2.092)/1.0025</f>
        <v>8.7644887780548627E-3</v>
      </c>
      <c r="K174" s="2">
        <f t="shared" ref="K174:K237" si="32">0.0045/1.0025</f>
        <v>4.4887780548628431E-3</v>
      </c>
      <c r="L174" s="2">
        <f t="shared" ref="L174:L237" si="33">0.9615/0.9747</f>
        <v>0.98645737149892276</v>
      </c>
      <c r="M174" s="2">
        <f t="shared" ref="M174:M237" si="34">0.004/0.9747</f>
        <v>4.1038268185082591E-3</v>
      </c>
      <c r="N174" s="2">
        <f t="shared" ref="N174:N237" si="35">0.0022/0.9747</f>
        <v>2.2571047501795424E-3</v>
      </c>
      <c r="O174" s="2">
        <v>0</v>
      </c>
      <c r="P174" s="2">
        <f t="shared" ref="P174:P237" si="36">0.0067/0.9747</f>
        <v>6.8739099210013343E-3</v>
      </c>
      <c r="Q174" s="2">
        <v>0</v>
      </c>
      <c r="R174" s="2">
        <f t="shared" ref="R174:R237" si="37">0.0002/0.9747</f>
        <v>2.0519134092541295E-4</v>
      </c>
      <c r="S174" s="3">
        <v>1724.02</v>
      </c>
      <c r="T174" s="3">
        <v>278.07222697140276</v>
      </c>
      <c r="U174" s="3">
        <v>141.90048973208775</v>
      </c>
      <c r="V174" s="4">
        <v>6.5552091254752849</v>
      </c>
      <c r="W174">
        <v>608.35019999999997</v>
      </c>
      <c r="X174">
        <v>0.93500000000000005</v>
      </c>
      <c r="Y174">
        <v>1.165</v>
      </c>
      <c r="Z174">
        <v>103</v>
      </c>
      <c r="AA174">
        <v>2</v>
      </c>
      <c r="AB174">
        <v>1390</v>
      </c>
      <c r="AC174" s="3">
        <v>1.9981066328277641</v>
      </c>
      <c r="AD174" s="3">
        <v>4.9741265442563208E-2</v>
      </c>
      <c r="AE174" s="2">
        <v>0</v>
      </c>
      <c r="AF174" s="6">
        <v>95.536177722412532</v>
      </c>
    </row>
    <row r="175" spans="1:32" ht="15.5" x14ac:dyDescent="0.35">
      <c r="A175" s="2">
        <f t="shared" si="24"/>
        <v>0.98965245818754277</v>
      </c>
      <c r="B175" s="2">
        <f t="shared" si="25"/>
        <v>3.5140562248995983E-3</v>
      </c>
      <c r="C175" s="2">
        <f t="shared" si="26"/>
        <v>6.024096385542169E-3</v>
      </c>
      <c r="D175" s="2">
        <v>0</v>
      </c>
      <c r="E175" s="2">
        <f t="shared" si="27"/>
        <v>1.0040160642570282E-4</v>
      </c>
      <c r="F175" s="2">
        <f t="shared" si="28"/>
        <v>6.8975903614457829E-4</v>
      </c>
      <c r="G175" s="2">
        <v>0.98119999999999996</v>
      </c>
      <c r="H175" s="2">
        <f t="shared" si="29"/>
        <v>2.4937655860349131E-3</v>
      </c>
      <c r="I175" s="2">
        <f t="shared" si="30"/>
        <v>2.9925187032418953E-3</v>
      </c>
      <c r="J175" s="2">
        <f t="shared" si="31"/>
        <v>8.7644887780548627E-3</v>
      </c>
      <c r="K175" s="2">
        <f t="shared" si="32"/>
        <v>4.4887780548628431E-3</v>
      </c>
      <c r="L175" s="2">
        <f t="shared" si="33"/>
        <v>0.98645737149892276</v>
      </c>
      <c r="M175" s="2">
        <f t="shared" si="34"/>
        <v>4.1038268185082591E-3</v>
      </c>
      <c r="N175" s="2">
        <f t="shared" si="35"/>
        <v>2.2571047501795424E-3</v>
      </c>
      <c r="O175" s="2">
        <v>0</v>
      </c>
      <c r="P175" s="2">
        <f t="shared" si="36"/>
        <v>6.8739099210013343E-3</v>
      </c>
      <c r="Q175" s="2">
        <v>0</v>
      </c>
      <c r="R175" s="2">
        <f t="shared" si="37"/>
        <v>2.0519134092541295E-4</v>
      </c>
      <c r="S175" s="3">
        <v>1724.02</v>
      </c>
      <c r="T175" s="3">
        <v>278.07222697140276</v>
      </c>
      <c r="U175" s="3">
        <v>141.90048973208775</v>
      </c>
      <c r="V175" s="4">
        <v>6.5552091254752849</v>
      </c>
      <c r="W175">
        <v>608.35019999999997</v>
      </c>
      <c r="X175">
        <v>0.93500000000000005</v>
      </c>
      <c r="Y175">
        <v>1.165</v>
      </c>
      <c r="Z175">
        <v>103</v>
      </c>
      <c r="AA175">
        <v>3</v>
      </c>
      <c r="AB175">
        <v>1390</v>
      </c>
      <c r="AC175" s="3">
        <v>1.9981066328277641</v>
      </c>
      <c r="AD175" s="3">
        <v>4.9741265442563208E-2</v>
      </c>
      <c r="AE175" s="2">
        <v>0</v>
      </c>
      <c r="AF175" s="6">
        <v>98.325212898185114</v>
      </c>
    </row>
    <row r="176" spans="1:32" ht="15.5" x14ac:dyDescent="0.35">
      <c r="A176" s="2">
        <f t="shared" si="24"/>
        <v>0.98965245818754277</v>
      </c>
      <c r="B176" s="2">
        <f t="shared" si="25"/>
        <v>3.5140562248995983E-3</v>
      </c>
      <c r="C176" s="2">
        <f t="shared" si="26"/>
        <v>6.024096385542169E-3</v>
      </c>
      <c r="D176" s="2">
        <v>0</v>
      </c>
      <c r="E176" s="2">
        <f t="shared" si="27"/>
        <v>1.0040160642570282E-4</v>
      </c>
      <c r="F176" s="2">
        <f t="shared" si="28"/>
        <v>6.8975903614457829E-4</v>
      </c>
      <c r="G176" s="2">
        <v>0.98119999999999996</v>
      </c>
      <c r="H176" s="2">
        <f t="shared" si="29"/>
        <v>2.4937655860349131E-3</v>
      </c>
      <c r="I176" s="2">
        <f t="shared" si="30"/>
        <v>2.9925187032418953E-3</v>
      </c>
      <c r="J176" s="2">
        <f t="shared" si="31"/>
        <v>8.7644887780548627E-3</v>
      </c>
      <c r="K176" s="2">
        <f t="shared" si="32"/>
        <v>4.4887780548628431E-3</v>
      </c>
      <c r="L176" s="2">
        <f t="shared" si="33"/>
        <v>0.98645737149892276</v>
      </c>
      <c r="M176" s="2">
        <f t="shared" si="34"/>
        <v>4.1038268185082591E-3</v>
      </c>
      <c r="N176" s="2">
        <f t="shared" si="35"/>
        <v>2.2571047501795424E-3</v>
      </c>
      <c r="O176" s="2">
        <v>0</v>
      </c>
      <c r="P176" s="2">
        <f t="shared" si="36"/>
        <v>6.8739099210013343E-3</v>
      </c>
      <c r="Q176" s="2">
        <v>0</v>
      </c>
      <c r="R176" s="2">
        <f t="shared" si="37"/>
        <v>2.0519134092541295E-4</v>
      </c>
      <c r="S176" s="3">
        <v>1724.02</v>
      </c>
      <c r="T176" s="3">
        <v>278.07222697140276</v>
      </c>
      <c r="U176" s="3">
        <v>141.90048973208775</v>
      </c>
      <c r="V176" s="4">
        <v>6.5552091254752849</v>
      </c>
      <c r="W176">
        <v>608.35019999999997</v>
      </c>
      <c r="X176">
        <v>0.93500000000000005</v>
      </c>
      <c r="Y176">
        <v>1.165</v>
      </c>
      <c r="Z176">
        <v>103</v>
      </c>
      <c r="AA176">
        <v>4</v>
      </c>
      <c r="AB176">
        <v>1390</v>
      </c>
      <c r="AC176" s="3">
        <v>1.9981066328277641</v>
      </c>
      <c r="AD176" s="3">
        <v>4.9741265442563208E-2</v>
      </c>
      <c r="AE176" s="2">
        <v>0</v>
      </c>
      <c r="AF176" s="6">
        <v>98.770477539223918</v>
      </c>
    </row>
    <row r="177" spans="1:32" ht="15.5" x14ac:dyDescent="0.35">
      <c r="A177" s="2">
        <f t="shared" si="24"/>
        <v>0.98965245818754277</v>
      </c>
      <c r="B177" s="2">
        <f t="shared" si="25"/>
        <v>3.5140562248995983E-3</v>
      </c>
      <c r="C177" s="2">
        <f t="shared" si="26"/>
        <v>6.024096385542169E-3</v>
      </c>
      <c r="D177" s="2">
        <v>0</v>
      </c>
      <c r="E177" s="2">
        <f t="shared" si="27"/>
        <v>1.0040160642570282E-4</v>
      </c>
      <c r="F177" s="2">
        <f t="shared" si="28"/>
        <v>6.8975903614457829E-4</v>
      </c>
      <c r="G177" s="2">
        <v>0.98119999999999996</v>
      </c>
      <c r="H177" s="2">
        <f t="shared" si="29"/>
        <v>2.4937655860349131E-3</v>
      </c>
      <c r="I177" s="2">
        <f t="shared" si="30"/>
        <v>2.9925187032418953E-3</v>
      </c>
      <c r="J177" s="2">
        <f t="shared" si="31"/>
        <v>8.7644887780548627E-3</v>
      </c>
      <c r="K177" s="2">
        <f t="shared" si="32"/>
        <v>4.4887780548628431E-3</v>
      </c>
      <c r="L177" s="2">
        <f t="shared" si="33"/>
        <v>0.98645737149892276</v>
      </c>
      <c r="M177" s="2">
        <f t="shared" si="34"/>
        <v>4.1038268185082591E-3</v>
      </c>
      <c r="N177" s="2">
        <f t="shared" si="35"/>
        <v>2.2571047501795424E-3</v>
      </c>
      <c r="O177" s="2">
        <v>0</v>
      </c>
      <c r="P177" s="2">
        <f t="shared" si="36"/>
        <v>6.8739099210013343E-3</v>
      </c>
      <c r="Q177" s="2">
        <v>0</v>
      </c>
      <c r="R177" s="2">
        <f t="shared" si="37"/>
        <v>2.0519134092541295E-4</v>
      </c>
      <c r="S177" s="3">
        <v>1724.02</v>
      </c>
      <c r="T177" s="3">
        <v>278.07222697140276</v>
      </c>
      <c r="U177" s="3">
        <v>141.90048973208775</v>
      </c>
      <c r="V177" s="4">
        <v>6.5552091254752849</v>
      </c>
      <c r="W177">
        <v>608.35019999999997</v>
      </c>
      <c r="X177">
        <v>0.93500000000000005</v>
      </c>
      <c r="Y177">
        <v>1.165</v>
      </c>
      <c r="Z177">
        <v>103</v>
      </c>
      <c r="AA177">
        <v>5</v>
      </c>
      <c r="AB177">
        <v>1390</v>
      </c>
      <c r="AC177" s="3">
        <v>1.9981066328277641</v>
      </c>
      <c r="AD177" s="3">
        <v>4.9741265442563208E-2</v>
      </c>
      <c r="AE177" s="2">
        <v>0</v>
      </c>
      <c r="AF177" s="6">
        <v>98.93466334621516</v>
      </c>
    </row>
    <row r="178" spans="1:32" ht="15.5" x14ac:dyDescent="0.35">
      <c r="A178" s="2">
        <f t="shared" si="24"/>
        <v>0.98965245818754277</v>
      </c>
      <c r="B178" s="2">
        <f t="shared" si="25"/>
        <v>3.5140562248995983E-3</v>
      </c>
      <c r="C178" s="2">
        <f t="shared" si="26"/>
        <v>6.024096385542169E-3</v>
      </c>
      <c r="D178" s="2">
        <v>0</v>
      </c>
      <c r="E178" s="2">
        <f t="shared" si="27"/>
        <v>1.0040160642570282E-4</v>
      </c>
      <c r="F178" s="2">
        <f t="shared" si="28"/>
        <v>6.8975903614457829E-4</v>
      </c>
      <c r="G178" s="2">
        <v>0.98119999999999996</v>
      </c>
      <c r="H178" s="2">
        <f t="shared" si="29"/>
        <v>2.4937655860349131E-3</v>
      </c>
      <c r="I178" s="2">
        <f t="shared" si="30"/>
        <v>2.9925187032418953E-3</v>
      </c>
      <c r="J178" s="2">
        <f t="shared" si="31"/>
        <v>8.7644887780548627E-3</v>
      </c>
      <c r="K178" s="2">
        <f t="shared" si="32"/>
        <v>4.4887780548628431E-3</v>
      </c>
      <c r="L178" s="2">
        <f t="shared" si="33"/>
        <v>0.98645737149892276</v>
      </c>
      <c r="M178" s="2">
        <f t="shared" si="34"/>
        <v>4.1038268185082591E-3</v>
      </c>
      <c r="N178" s="2">
        <f t="shared" si="35"/>
        <v>2.2571047501795424E-3</v>
      </c>
      <c r="O178" s="2">
        <v>0</v>
      </c>
      <c r="P178" s="2">
        <f t="shared" si="36"/>
        <v>6.8739099210013343E-3</v>
      </c>
      <c r="Q178" s="2">
        <v>0</v>
      </c>
      <c r="R178" s="2">
        <f t="shared" si="37"/>
        <v>2.0519134092541295E-4</v>
      </c>
      <c r="S178" s="3">
        <v>1724.02</v>
      </c>
      <c r="T178" s="3">
        <v>278.07222697140276</v>
      </c>
      <c r="U178" s="3">
        <v>141.90048973208775</v>
      </c>
      <c r="V178" s="4">
        <v>6.5552091254752849</v>
      </c>
      <c r="W178">
        <v>608.35019999999997</v>
      </c>
      <c r="X178">
        <v>0.93500000000000005</v>
      </c>
      <c r="Y178">
        <v>1.165</v>
      </c>
      <c r="Z178">
        <v>103</v>
      </c>
      <c r="AA178">
        <v>6</v>
      </c>
      <c r="AB178">
        <v>1390</v>
      </c>
      <c r="AC178" s="3">
        <v>1.9981066328277641</v>
      </c>
      <c r="AD178" s="3">
        <v>4.9741265442563208E-2</v>
      </c>
      <c r="AE178" s="2">
        <v>0</v>
      </c>
      <c r="AF178" s="6">
        <v>99.057939192029593</v>
      </c>
    </row>
    <row r="179" spans="1:32" ht="15.5" x14ac:dyDescent="0.35">
      <c r="A179" s="2">
        <f t="shared" si="24"/>
        <v>0.98965245818754277</v>
      </c>
      <c r="B179" s="2">
        <f t="shared" si="25"/>
        <v>3.5140562248995983E-3</v>
      </c>
      <c r="C179" s="2">
        <f t="shared" si="26"/>
        <v>6.024096385542169E-3</v>
      </c>
      <c r="D179" s="2">
        <v>0</v>
      </c>
      <c r="E179" s="2">
        <f t="shared" si="27"/>
        <v>1.0040160642570282E-4</v>
      </c>
      <c r="F179" s="2">
        <f t="shared" si="28"/>
        <v>6.8975903614457829E-4</v>
      </c>
      <c r="G179" s="2">
        <v>0.98119999999999996</v>
      </c>
      <c r="H179" s="2">
        <f t="shared" si="29"/>
        <v>2.4937655860349131E-3</v>
      </c>
      <c r="I179" s="2">
        <f t="shared" si="30"/>
        <v>2.9925187032418953E-3</v>
      </c>
      <c r="J179" s="2">
        <f t="shared" si="31"/>
        <v>8.7644887780548627E-3</v>
      </c>
      <c r="K179" s="2">
        <f t="shared" si="32"/>
        <v>4.4887780548628431E-3</v>
      </c>
      <c r="L179" s="2">
        <f t="shared" si="33"/>
        <v>0.98645737149892276</v>
      </c>
      <c r="M179" s="2">
        <f t="shared" si="34"/>
        <v>4.1038268185082591E-3</v>
      </c>
      <c r="N179" s="2">
        <f t="shared" si="35"/>
        <v>2.2571047501795424E-3</v>
      </c>
      <c r="O179" s="2">
        <v>0</v>
      </c>
      <c r="P179" s="2">
        <f t="shared" si="36"/>
        <v>6.8739099210013343E-3</v>
      </c>
      <c r="Q179" s="2">
        <v>0</v>
      </c>
      <c r="R179" s="2">
        <f t="shared" si="37"/>
        <v>2.0519134092541295E-4</v>
      </c>
      <c r="S179" s="3">
        <v>1724.02</v>
      </c>
      <c r="T179" s="3">
        <v>278.07222697140276</v>
      </c>
      <c r="U179" s="3">
        <v>141.90048973208775</v>
      </c>
      <c r="V179" s="4">
        <v>6.5552091254752849</v>
      </c>
      <c r="W179">
        <v>608.35019999999997</v>
      </c>
      <c r="X179">
        <v>0.93500000000000005</v>
      </c>
      <c r="Y179">
        <v>1.165</v>
      </c>
      <c r="Z179">
        <v>103</v>
      </c>
      <c r="AA179">
        <v>7</v>
      </c>
      <c r="AB179">
        <v>1390</v>
      </c>
      <c r="AC179" s="3">
        <v>1.9981066328277641</v>
      </c>
      <c r="AD179" s="3">
        <v>4.9741265442563208E-2</v>
      </c>
      <c r="AE179" s="2">
        <v>0</v>
      </c>
      <c r="AF179" s="6">
        <v>99.165380848501485</v>
      </c>
    </row>
    <row r="180" spans="1:32" ht="15.5" x14ac:dyDescent="0.35">
      <c r="A180" s="2">
        <f t="shared" si="24"/>
        <v>0.98965245818754277</v>
      </c>
      <c r="B180" s="2">
        <f t="shared" si="25"/>
        <v>3.5140562248995983E-3</v>
      </c>
      <c r="C180" s="2">
        <f t="shared" si="26"/>
        <v>6.024096385542169E-3</v>
      </c>
      <c r="D180" s="2">
        <v>0</v>
      </c>
      <c r="E180" s="2">
        <f t="shared" si="27"/>
        <v>1.0040160642570282E-4</v>
      </c>
      <c r="F180" s="2">
        <f t="shared" si="28"/>
        <v>6.8975903614457829E-4</v>
      </c>
      <c r="G180" s="2">
        <v>0.98119999999999996</v>
      </c>
      <c r="H180" s="2">
        <f t="shared" si="29"/>
        <v>2.4937655860349131E-3</v>
      </c>
      <c r="I180" s="2">
        <f t="shared" si="30"/>
        <v>2.9925187032418953E-3</v>
      </c>
      <c r="J180" s="2">
        <f t="shared" si="31"/>
        <v>8.7644887780548627E-3</v>
      </c>
      <c r="K180" s="2">
        <f t="shared" si="32"/>
        <v>4.4887780548628431E-3</v>
      </c>
      <c r="L180" s="2">
        <f t="shared" si="33"/>
        <v>0.98645737149892276</v>
      </c>
      <c r="M180" s="2">
        <f t="shared" si="34"/>
        <v>4.1038268185082591E-3</v>
      </c>
      <c r="N180" s="2">
        <f t="shared" si="35"/>
        <v>2.2571047501795424E-3</v>
      </c>
      <c r="O180" s="2">
        <v>0</v>
      </c>
      <c r="P180" s="2">
        <f t="shared" si="36"/>
        <v>6.8739099210013343E-3</v>
      </c>
      <c r="Q180" s="2">
        <v>0</v>
      </c>
      <c r="R180" s="2">
        <f t="shared" si="37"/>
        <v>2.0519134092541295E-4</v>
      </c>
      <c r="S180" s="3">
        <v>1724.02</v>
      </c>
      <c r="T180" s="3">
        <v>278.07222697140276</v>
      </c>
      <c r="U180" s="3">
        <v>141.90048973208775</v>
      </c>
      <c r="V180" s="4">
        <v>6.5552091254752849</v>
      </c>
      <c r="W180">
        <v>608.35019999999997</v>
      </c>
      <c r="X180">
        <v>0.93500000000000005</v>
      </c>
      <c r="Y180">
        <v>1.165</v>
      </c>
      <c r="Z180">
        <v>103</v>
      </c>
      <c r="AA180">
        <v>8</v>
      </c>
      <c r="AB180">
        <v>1390</v>
      </c>
      <c r="AC180" s="3">
        <v>1.9981066328277641</v>
      </c>
      <c r="AD180" s="3">
        <v>4.9741265442563208E-2</v>
      </c>
      <c r="AE180" s="2">
        <v>0</v>
      </c>
      <c r="AF180" s="6">
        <v>99.260955684331236</v>
      </c>
    </row>
    <row r="181" spans="1:32" ht="15.5" x14ac:dyDescent="0.35">
      <c r="A181" s="2">
        <f t="shared" si="24"/>
        <v>0.98965245818754277</v>
      </c>
      <c r="B181" s="2">
        <f t="shared" si="25"/>
        <v>3.5140562248995983E-3</v>
      </c>
      <c r="C181" s="2">
        <f t="shared" si="26"/>
        <v>6.024096385542169E-3</v>
      </c>
      <c r="D181" s="2">
        <v>0</v>
      </c>
      <c r="E181" s="2">
        <f t="shared" si="27"/>
        <v>1.0040160642570282E-4</v>
      </c>
      <c r="F181" s="2">
        <f t="shared" si="28"/>
        <v>6.8975903614457829E-4</v>
      </c>
      <c r="G181" s="2">
        <v>0.98119999999999996</v>
      </c>
      <c r="H181" s="2">
        <f t="shared" si="29"/>
        <v>2.4937655860349131E-3</v>
      </c>
      <c r="I181" s="2">
        <f t="shared" si="30"/>
        <v>2.9925187032418953E-3</v>
      </c>
      <c r="J181" s="2">
        <f t="shared" si="31"/>
        <v>8.7644887780548627E-3</v>
      </c>
      <c r="K181" s="2">
        <f t="shared" si="32"/>
        <v>4.4887780548628431E-3</v>
      </c>
      <c r="L181" s="2">
        <f t="shared" si="33"/>
        <v>0.98645737149892276</v>
      </c>
      <c r="M181" s="2">
        <f t="shared" si="34"/>
        <v>4.1038268185082591E-3</v>
      </c>
      <c r="N181" s="2">
        <f t="shared" si="35"/>
        <v>2.2571047501795424E-3</v>
      </c>
      <c r="O181" s="2">
        <v>0</v>
      </c>
      <c r="P181" s="2">
        <f t="shared" si="36"/>
        <v>6.8739099210013343E-3</v>
      </c>
      <c r="Q181" s="2">
        <v>0</v>
      </c>
      <c r="R181" s="2">
        <f t="shared" si="37"/>
        <v>2.0519134092541295E-4</v>
      </c>
      <c r="S181" s="3">
        <v>1724.02</v>
      </c>
      <c r="T181" s="3">
        <v>278.07222697140276</v>
      </c>
      <c r="U181" s="3">
        <v>141.90048973208775</v>
      </c>
      <c r="V181" s="4">
        <v>6.5552091254752849</v>
      </c>
      <c r="W181">
        <v>608.35019999999997</v>
      </c>
      <c r="X181">
        <v>0.93500000000000005</v>
      </c>
      <c r="Y181">
        <v>1.165</v>
      </c>
      <c r="Z181">
        <v>103</v>
      </c>
      <c r="AA181">
        <v>9</v>
      </c>
      <c r="AB181">
        <v>1390</v>
      </c>
      <c r="AC181" s="3">
        <v>1.9981066328277641</v>
      </c>
      <c r="AD181" s="3">
        <v>4.9741265442563208E-2</v>
      </c>
      <c r="AE181" s="2">
        <v>0</v>
      </c>
      <c r="AF181" s="6">
        <v>99.34656911430541</v>
      </c>
    </row>
    <row r="182" spans="1:32" ht="15.5" x14ac:dyDescent="0.35">
      <c r="A182" s="2">
        <f t="shared" si="24"/>
        <v>0.98965245818754277</v>
      </c>
      <c r="B182" s="2">
        <f t="shared" si="25"/>
        <v>3.5140562248995983E-3</v>
      </c>
      <c r="C182" s="2">
        <f t="shared" si="26"/>
        <v>6.024096385542169E-3</v>
      </c>
      <c r="D182" s="2">
        <v>0</v>
      </c>
      <c r="E182" s="2">
        <f t="shared" si="27"/>
        <v>1.0040160642570282E-4</v>
      </c>
      <c r="F182" s="2">
        <f t="shared" si="28"/>
        <v>6.8975903614457829E-4</v>
      </c>
      <c r="G182" s="2">
        <v>0.98119999999999996</v>
      </c>
      <c r="H182" s="2">
        <f t="shared" si="29"/>
        <v>2.4937655860349131E-3</v>
      </c>
      <c r="I182" s="2">
        <f t="shared" si="30"/>
        <v>2.9925187032418953E-3</v>
      </c>
      <c r="J182" s="2">
        <f t="shared" si="31"/>
        <v>8.7644887780548627E-3</v>
      </c>
      <c r="K182" s="2">
        <f t="shared" si="32"/>
        <v>4.4887780548628431E-3</v>
      </c>
      <c r="L182" s="2">
        <f t="shared" si="33"/>
        <v>0.98645737149892276</v>
      </c>
      <c r="M182" s="2">
        <f t="shared" si="34"/>
        <v>4.1038268185082591E-3</v>
      </c>
      <c r="N182" s="2">
        <f t="shared" si="35"/>
        <v>2.2571047501795424E-3</v>
      </c>
      <c r="O182" s="2">
        <v>0</v>
      </c>
      <c r="P182" s="2">
        <f t="shared" si="36"/>
        <v>6.8739099210013343E-3</v>
      </c>
      <c r="Q182" s="2">
        <v>0</v>
      </c>
      <c r="R182" s="2">
        <f t="shared" si="37"/>
        <v>2.0519134092541295E-4</v>
      </c>
      <c r="S182" s="3">
        <v>1724.02</v>
      </c>
      <c r="T182" s="3">
        <v>278.07222697140276</v>
      </c>
      <c r="U182" s="3">
        <v>141.90048973208775</v>
      </c>
      <c r="V182" s="4">
        <v>6.5552091254752849</v>
      </c>
      <c r="W182">
        <v>608.35019999999997</v>
      </c>
      <c r="X182">
        <v>0.93500000000000005</v>
      </c>
      <c r="Y182">
        <v>1.165</v>
      </c>
      <c r="Z182">
        <v>103</v>
      </c>
      <c r="AA182">
        <v>10</v>
      </c>
      <c r="AB182">
        <v>1390</v>
      </c>
      <c r="AC182" s="3">
        <v>1.9981066328277641</v>
      </c>
      <c r="AD182" s="3">
        <v>4.9741265442563208E-2</v>
      </c>
      <c r="AE182" s="2">
        <v>0</v>
      </c>
      <c r="AF182" s="6">
        <v>99.423667842243432</v>
      </c>
    </row>
    <row r="183" spans="1:32" ht="15.5" x14ac:dyDescent="0.35">
      <c r="A183" s="2">
        <f t="shared" si="24"/>
        <v>0.98965245818754277</v>
      </c>
      <c r="B183" s="2">
        <f t="shared" si="25"/>
        <v>3.5140562248995983E-3</v>
      </c>
      <c r="C183" s="2">
        <f t="shared" si="26"/>
        <v>6.024096385542169E-3</v>
      </c>
      <c r="D183" s="2">
        <v>0</v>
      </c>
      <c r="E183" s="2">
        <f t="shared" si="27"/>
        <v>1.0040160642570282E-4</v>
      </c>
      <c r="F183" s="2">
        <f t="shared" si="28"/>
        <v>6.8975903614457829E-4</v>
      </c>
      <c r="G183" s="2">
        <v>0.98119999999999996</v>
      </c>
      <c r="H183" s="2">
        <f t="shared" si="29"/>
        <v>2.4937655860349131E-3</v>
      </c>
      <c r="I183" s="2">
        <f t="shared" si="30"/>
        <v>2.9925187032418953E-3</v>
      </c>
      <c r="J183" s="2">
        <f t="shared" si="31"/>
        <v>8.7644887780548627E-3</v>
      </c>
      <c r="K183" s="2">
        <f t="shared" si="32"/>
        <v>4.4887780548628431E-3</v>
      </c>
      <c r="L183" s="2">
        <f t="shared" si="33"/>
        <v>0.98645737149892276</v>
      </c>
      <c r="M183" s="2">
        <f t="shared" si="34"/>
        <v>4.1038268185082591E-3</v>
      </c>
      <c r="N183" s="2">
        <f t="shared" si="35"/>
        <v>2.2571047501795424E-3</v>
      </c>
      <c r="O183" s="2">
        <v>0</v>
      </c>
      <c r="P183" s="2">
        <f t="shared" si="36"/>
        <v>6.8739099210013343E-3</v>
      </c>
      <c r="Q183" s="2">
        <v>0</v>
      </c>
      <c r="R183" s="2">
        <f t="shared" si="37"/>
        <v>2.0519134092541295E-4</v>
      </c>
      <c r="S183" s="3">
        <v>1724.02</v>
      </c>
      <c r="T183" s="3">
        <v>278.07222697140276</v>
      </c>
      <c r="U183" s="3">
        <v>141.90048973208775</v>
      </c>
      <c r="V183" s="4">
        <v>6.5552091254752849</v>
      </c>
      <c r="W183">
        <v>608.35019999999997</v>
      </c>
      <c r="X183">
        <v>0.93500000000000005</v>
      </c>
      <c r="Y183">
        <v>1.165</v>
      </c>
      <c r="Z183">
        <v>103</v>
      </c>
      <c r="AA183">
        <v>11</v>
      </c>
      <c r="AB183">
        <v>1390</v>
      </c>
      <c r="AC183" s="3">
        <v>1.9981066328277641</v>
      </c>
      <c r="AD183" s="3">
        <v>4.9741265442563208E-2</v>
      </c>
      <c r="AE183" s="2">
        <v>0</v>
      </c>
      <c r="AF183" s="6">
        <v>99.493413722077491</v>
      </c>
    </row>
    <row r="184" spans="1:32" ht="15.5" x14ac:dyDescent="0.35">
      <c r="A184" s="2">
        <f t="shared" si="24"/>
        <v>0.98965245818754277</v>
      </c>
      <c r="B184" s="2">
        <f t="shared" si="25"/>
        <v>3.5140562248995983E-3</v>
      </c>
      <c r="C184" s="2">
        <f t="shared" si="26"/>
        <v>6.024096385542169E-3</v>
      </c>
      <c r="D184" s="2">
        <v>0</v>
      </c>
      <c r="E184" s="2">
        <f t="shared" si="27"/>
        <v>1.0040160642570282E-4</v>
      </c>
      <c r="F184" s="2">
        <f t="shared" si="28"/>
        <v>6.8975903614457829E-4</v>
      </c>
      <c r="G184" s="2">
        <v>0.98119999999999996</v>
      </c>
      <c r="H184" s="2">
        <f t="shared" si="29"/>
        <v>2.4937655860349131E-3</v>
      </c>
      <c r="I184" s="2">
        <f t="shared" si="30"/>
        <v>2.9925187032418953E-3</v>
      </c>
      <c r="J184" s="2">
        <f t="shared" si="31"/>
        <v>8.7644887780548627E-3</v>
      </c>
      <c r="K184" s="2">
        <f t="shared" si="32"/>
        <v>4.4887780548628431E-3</v>
      </c>
      <c r="L184" s="2">
        <f t="shared" si="33"/>
        <v>0.98645737149892276</v>
      </c>
      <c r="M184" s="2">
        <f t="shared" si="34"/>
        <v>4.1038268185082591E-3</v>
      </c>
      <c r="N184" s="2">
        <f t="shared" si="35"/>
        <v>2.2571047501795424E-3</v>
      </c>
      <c r="O184" s="2">
        <v>0</v>
      </c>
      <c r="P184" s="2">
        <f t="shared" si="36"/>
        <v>6.8739099210013343E-3</v>
      </c>
      <c r="Q184" s="2">
        <v>0</v>
      </c>
      <c r="R184" s="2">
        <f t="shared" si="37"/>
        <v>2.0519134092541295E-4</v>
      </c>
      <c r="S184" s="3">
        <v>1724.02</v>
      </c>
      <c r="T184" s="3">
        <v>278.07222697140276</v>
      </c>
      <c r="U184" s="3">
        <v>141.90048973208775</v>
      </c>
      <c r="V184" s="4">
        <v>6.5552091254752849</v>
      </c>
      <c r="W184">
        <v>608.35019999999997</v>
      </c>
      <c r="X184">
        <v>0.93500000000000005</v>
      </c>
      <c r="Y184">
        <v>1.165</v>
      </c>
      <c r="Z184">
        <v>103</v>
      </c>
      <c r="AA184">
        <v>12</v>
      </c>
      <c r="AB184">
        <v>1390</v>
      </c>
      <c r="AC184" s="3">
        <v>1.9981066328277641</v>
      </c>
      <c r="AD184" s="3">
        <v>4.9741265442563208E-2</v>
      </c>
      <c r="AE184" s="2">
        <v>0</v>
      </c>
      <c r="AF184" s="6">
        <v>99.556750479447601</v>
      </c>
    </row>
    <row r="185" spans="1:32" ht="15.5" x14ac:dyDescent="0.35">
      <c r="A185" s="2">
        <f t="shared" si="24"/>
        <v>0.98965245818754277</v>
      </c>
      <c r="B185" s="2">
        <f t="shared" si="25"/>
        <v>3.5140562248995983E-3</v>
      </c>
      <c r="C185" s="2">
        <f t="shared" si="26"/>
        <v>6.024096385542169E-3</v>
      </c>
      <c r="D185" s="2">
        <v>0</v>
      </c>
      <c r="E185" s="2">
        <f t="shared" si="27"/>
        <v>1.0040160642570282E-4</v>
      </c>
      <c r="F185" s="2">
        <f t="shared" si="28"/>
        <v>6.8975903614457829E-4</v>
      </c>
      <c r="G185" s="2">
        <v>0.98119999999999996</v>
      </c>
      <c r="H185" s="2">
        <f t="shared" si="29"/>
        <v>2.4937655860349131E-3</v>
      </c>
      <c r="I185" s="2">
        <f t="shared" si="30"/>
        <v>2.9925187032418953E-3</v>
      </c>
      <c r="J185" s="2">
        <f t="shared" si="31"/>
        <v>8.7644887780548627E-3</v>
      </c>
      <c r="K185" s="2">
        <f t="shared" si="32"/>
        <v>4.4887780548628431E-3</v>
      </c>
      <c r="L185" s="2">
        <f t="shared" si="33"/>
        <v>0.98645737149892276</v>
      </c>
      <c r="M185" s="2">
        <f t="shared" si="34"/>
        <v>4.1038268185082591E-3</v>
      </c>
      <c r="N185" s="2">
        <f t="shared" si="35"/>
        <v>2.2571047501795424E-3</v>
      </c>
      <c r="O185" s="2">
        <v>0</v>
      </c>
      <c r="P185" s="2">
        <f t="shared" si="36"/>
        <v>6.8739099210013343E-3</v>
      </c>
      <c r="Q185" s="2">
        <v>0</v>
      </c>
      <c r="R185" s="2">
        <f t="shared" si="37"/>
        <v>2.0519134092541295E-4</v>
      </c>
      <c r="S185" s="3">
        <v>1724.02</v>
      </c>
      <c r="T185" s="3">
        <v>278.07222697140276</v>
      </c>
      <c r="U185" s="3">
        <v>141.90048973208775</v>
      </c>
      <c r="V185" s="4">
        <v>6.5552091254752849</v>
      </c>
      <c r="W185">
        <v>608.35019999999997</v>
      </c>
      <c r="X185">
        <v>0.93500000000000005</v>
      </c>
      <c r="Y185">
        <v>1.165</v>
      </c>
      <c r="Z185">
        <v>103</v>
      </c>
      <c r="AA185">
        <v>13</v>
      </c>
      <c r="AB185">
        <v>1390</v>
      </c>
      <c r="AC185" s="3">
        <v>1.9981066328277641</v>
      </c>
      <c r="AD185" s="3">
        <v>4.9741265442563208E-2</v>
      </c>
      <c r="AE185" s="2">
        <v>0</v>
      </c>
      <c r="AF185" s="6">
        <v>99.614447978914029</v>
      </c>
    </row>
    <row r="186" spans="1:32" ht="15.5" x14ac:dyDescent="0.35">
      <c r="A186" s="2">
        <f t="shared" si="24"/>
        <v>0.98965245818754277</v>
      </c>
      <c r="B186" s="2">
        <f t="shared" si="25"/>
        <v>3.5140562248995983E-3</v>
      </c>
      <c r="C186" s="2">
        <f t="shared" si="26"/>
        <v>6.024096385542169E-3</v>
      </c>
      <c r="D186" s="2">
        <v>0</v>
      </c>
      <c r="E186" s="2">
        <f t="shared" si="27"/>
        <v>1.0040160642570282E-4</v>
      </c>
      <c r="F186" s="2">
        <f t="shared" si="28"/>
        <v>6.8975903614457829E-4</v>
      </c>
      <c r="G186" s="2">
        <v>0.98119999999999996</v>
      </c>
      <c r="H186" s="2">
        <f t="shared" si="29"/>
        <v>2.4937655860349131E-3</v>
      </c>
      <c r="I186" s="2">
        <f t="shared" si="30"/>
        <v>2.9925187032418953E-3</v>
      </c>
      <c r="J186" s="2">
        <f t="shared" si="31"/>
        <v>8.7644887780548627E-3</v>
      </c>
      <c r="K186" s="2">
        <f t="shared" si="32"/>
        <v>4.4887780548628431E-3</v>
      </c>
      <c r="L186" s="2">
        <f t="shared" si="33"/>
        <v>0.98645737149892276</v>
      </c>
      <c r="M186" s="2">
        <f t="shared" si="34"/>
        <v>4.1038268185082591E-3</v>
      </c>
      <c r="N186" s="2">
        <f t="shared" si="35"/>
        <v>2.2571047501795424E-3</v>
      </c>
      <c r="O186" s="2">
        <v>0</v>
      </c>
      <c r="P186" s="2">
        <f t="shared" si="36"/>
        <v>6.8739099210013343E-3</v>
      </c>
      <c r="Q186" s="2">
        <v>0</v>
      </c>
      <c r="R186" s="2">
        <f t="shared" si="37"/>
        <v>2.0519134092541295E-4</v>
      </c>
      <c r="S186" s="3">
        <v>1724.02</v>
      </c>
      <c r="T186" s="3">
        <v>278.07222697140276</v>
      </c>
      <c r="U186" s="3">
        <v>141.90048973208775</v>
      </c>
      <c r="V186" s="4">
        <v>6.5552091254752849</v>
      </c>
      <c r="W186">
        <v>608.35019999999997</v>
      </c>
      <c r="X186">
        <v>0.93500000000000005</v>
      </c>
      <c r="Y186">
        <v>1.165</v>
      </c>
      <c r="Z186">
        <v>103</v>
      </c>
      <c r="AA186">
        <v>14</v>
      </c>
      <c r="AB186">
        <v>1390</v>
      </c>
      <c r="AC186" s="3">
        <v>1.9981066328277641</v>
      </c>
      <c r="AD186" s="3">
        <v>4.9741265442563208E-2</v>
      </c>
      <c r="AE186" s="2">
        <v>0</v>
      </c>
      <c r="AF186" s="6">
        <v>99.66713366009337</v>
      </c>
    </row>
    <row r="187" spans="1:32" ht="15.5" x14ac:dyDescent="0.35">
      <c r="A187" s="2">
        <f t="shared" si="24"/>
        <v>0.98965245818754277</v>
      </c>
      <c r="B187" s="2">
        <f t="shared" si="25"/>
        <v>3.5140562248995983E-3</v>
      </c>
      <c r="C187" s="2">
        <f t="shared" si="26"/>
        <v>6.024096385542169E-3</v>
      </c>
      <c r="D187" s="2">
        <v>0</v>
      </c>
      <c r="E187" s="2">
        <f t="shared" si="27"/>
        <v>1.0040160642570282E-4</v>
      </c>
      <c r="F187" s="2">
        <f t="shared" si="28"/>
        <v>6.8975903614457829E-4</v>
      </c>
      <c r="G187" s="2">
        <v>0.98119999999999996</v>
      </c>
      <c r="H187" s="2">
        <f t="shared" si="29"/>
        <v>2.4937655860349131E-3</v>
      </c>
      <c r="I187" s="2">
        <f t="shared" si="30"/>
        <v>2.9925187032418953E-3</v>
      </c>
      <c r="J187" s="2">
        <f t="shared" si="31"/>
        <v>8.7644887780548627E-3</v>
      </c>
      <c r="K187" s="2">
        <f t="shared" si="32"/>
        <v>4.4887780548628431E-3</v>
      </c>
      <c r="L187" s="2">
        <f t="shared" si="33"/>
        <v>0.98645737149892276</v>
      </c>
      <c r="M187" s="2">
        <f t="shared" si="34"/>
        <v>4.1038268185082591E-3</v>
      </c>
      <c r="N187" s="2">
        <f t="shared" si="35"/>
        <v>2.2571047501795424E-3</v>
      </c>
      <c r="O187" s="2">
        <v>0</v>
      </c>
      <c r="P187" s="2">
        <f t="shared" si="36"/>
        <v>6.8739099210013343E-3</v>
      </c>
      <c r="Q187" s="2">
        <v>0</v>
      </c>
      <c r="R187" s="2">
        <f t="shared" si="37"/>
        <v>2.0519134092541295E-4</v>
      </c>
      <c r="S187" s="3">
        <v>1724.02</v>
      </c>
      <c r="T187" s="3">
        <v>278.07222697140276</v>
      </c>
      <c r="U187" s="3">
        <v>141.90048973208775</v>
      </c>
      <c r="V187" s="4">
        <v>6.5552091254752849</v>
      </c>
      <c r="W187">
        <v>608.35019999999997</v>
      </c>
      <c r="X187">
        <v>0.93500000000000005</v>
      </c>
      <c r="Y187">
        <v>1.165</v>
      </c>
      <c r="Z187">
        <v>103</v>
      </c>
      <c r="AA187">
        <v>15</v>
      </c>
      <c r="AB187">
        <v>1390</v>
      </c>
      <c r="AC187" s="3">
        <v>1.9981066328277641</v>
      </c>
      <c r="AD187" s="3">
        <v>4.9741265442563208E-2</v>
      </c>
      <c r="AE187" s="2">
        <v>0</v>
      </c>
      <c r="AF187" s="6">
        <v>99.715317558256771</v>
      </c>
    </row>
    <row r="188" spans="1:32" ht="15.5" x14ac:dyDescent="0.35">
      <c r="A188" s="2">
        <f t="shared" si="24"/>
        <v>0.98965245818754277</v>
      </c>
      <c r="B188" s="2">
        <f t="shared" si="25"/>
        <v>3.5140562248995983E-3</v>
      </c>
      <c r="C188" s="2">
        <f t="shared" si="26"/>
        <v>6.024096385542169E-3</v>
      </c>
      <c r="D188" s="2">
        <v>0</v>
      </c>
      <c r="E188" s="2">
        <f t="shared" si="27"/>
        <v>1.0040160642570282E-4</v>
      </c>
      <c r="F188" s="2">
        <f t="shared" si="28"/>
        <v>6.8975903614457829E-4</v>
      </c>
      <c r="G188" s="2">
        <v>0.98119999999999996</v>
      </c>
      <c r="H188" s="2">
        <f t="shared" si="29"/>
        <v>2.4937655860349131E-3</v>
      </c>
      <c r="I188" s="2">
        <f t="shared" si="30"/>
        <v>2.9925187032418953E-3</v>
      </c>
      <c r="J188" s="2">
        <f t="shared" si="31"/>
        <v>8.7644887780548627E-3</v>
      </c>
      <c r="K188" s="2">
        <f t="shared" si="32"/>
        <v>4.4887780548628431E-3</v>
      </c>
      <c r="L188" s="2">
        <f t="shared" si="33"/>
        <v>0.98645737149892276</v>
      </c>
      <c r="M188" s="2">
        <f t="shared" si="34"/>
        <v>4.1038268185082591E-3</v>
      </c>
      <c r="N188" s="2">
        <f t="shared" si="35"/>
        <v>2.2571047501795424E-3</v>
      </c>
      <c r="O188" s="2">
        <v>0</v>
      </c>
      <c r="P188" s="2">
        <f t="shared" si="36"/>
        <v>6.8739099210013343E-3</v>
      </c>
      <c r="Q188" s="2">
        <v>0</v>
      </c>
      <c r="R188" s="2">
        <f t="shared" si="37"/>
        <v>2.0519134092541295E-4</v>
      </c>
      <c r="S188" s="3">
        <v>1724.02</v>
      </c>
      <c r="T188" s="3">
        <v>278.07222697140276</v>
      </c>
      <c r="U188" s="3">
        <v>141.90048973208775</v>
      </c>
      <c r="V188" s="4">
        <v>6.5552091254752849</v>
      </c>
      <c r="W188">
        <v>608.35019999999997</v>
      </c>
      <c r="X188">
        <v>0.93500000000000005</v>
      </c>
      <c r="Y188">
        <v>1.165</v>
      </c>
      <c r="Z188">
        <v>103</v>
      </c>
      <c r="AA188">
        <v>16</v>
      </c>
      <c r="AB188">
        <v>1390</v>
      </c>
      <c r="AC188" s="3">
        <v>1.9981066328277641</v>
      </c>
      <c r="AD188" s="3">
        <v>4.9741265442563208E-2</v>
      </c>
      <c r="AE188" s="2">
        <v>0</v>
      </c>
      <c r="AF188" s="6">
        <v>99.759401927636929</v>
      </c>
    </row>
    <row r="189" spans="1:32" ht="15.5" x14ac:dyDescent="0.35">
      <c r="A189" s="2">
        <f t="shared" si="24"/>
        <v>0.98965245818754277</v>
      </c>
      <c r="B189" s="2">
        <f t="shared" si="25"/>
        <v>3.5140562248995983E-3</v>
      </c>
      <c r="C189" s="2">
        <f t="shared" si="26"/>
        <v>6.024096385542169E-3</v>
      </c>
      <c r="D189" s="2">
        <v>0</v>
      </c>
      <c r="E189" s="2">
        <f t="shared" si="27"/>
        <v>1.0040160642570282E-4</v>
      </c>
      <c r="F189" s="2">
        <f t="shared" si="28"/>
        <v>6.8975903614457829E-4</v>
      </c>
      <c r="G189" s="2">
        <v>0.98119999999999996</v>
      </c>
      <c r="H189" s="2">
        <f t="shared" si="29"/>
        <v>2.4937655860349131E-3</v>
      </c>
      <c r="I189" s="2">
        <f t="shared" si="30"/>
        <v>2.9925187032418953E-3</v>
      </c>
      <c r="J189" s="2">
        <f t="shared" si="31"/>
        <v>8.7644887780548627E-3</v>
      </c>
      <c r="K189" s="2">
        <f t="shared" si="32"/>
        <v>4.4887780548628431E-3</v>
      </c>
      <c r="L189" s="2">
        <f t="shared" si="33"/>
        <v>0.98645737149892276</v>
      </c>
      <c r="M189" s="2">
        <f t="shared" si="34"/>
        <v>4.1038268185082591E-3</v>
      </c>
      <c r="N189" s="2">
        <f t="shared" si="35"/>
        <v>2.2571047501795424E-3</v>
      </c>
      <c r="O189" s="2">
        <v>0</v>
      </c>
      <c r="P189" s="2">
        <f t="shared" si="36"/>
        <v>6.8739099210013343E-3</v>
      </c>
      <c r="Q189" s="2">
        <v>0</v>
      </c>
      <c r="R189" s="2">
        <f t="shared" si="37"/>
        <v>2.0519134092541295E-4</v>
      </c>
      <c r="S189" s="3">
        <v>1724.02</v>
      </c>
      <c r="T189" s="3">
        <v>278.07222697140276</v>
      </c>
      <c r="U189" s="3">
        <v>141.90048973208775</v>
      </c>
      <c r="V189" s="4">
        <v>6.5552091254752849</v>
      </c>
      <c r="W189">
        <v>608.35019999999997</v>
      </c>
      <c r="X189">
        <v>0.93500000000000005</v>
      </c>
      <c r="Y189">
        <v>1.165</v>
      </c>
      <c r="Z189">
        <v>103</v>
      </c>
      <c r="AA189">
        <v>17</v>
      </c>
      <c r="AB189">
        <v>1390</v>
      </c>
      <c r="AC189" s="3">
        <v>1.9981066328277641</v>
      </c>
      <c r="AD189" s="3">
        <v>4.9741265442563208E-2</v>
      </c>
      <c r="AE189" s="2">
        <v>0</v>
      </c>
      <c r="AF189" s="6">
        <v>99.799688940073764</v>
      </c>
    </row>
    <row r="190" spans="1:32" ht="15.5" x14ac:dyDescent="0.35">
      <c r="A190" s="2">
        <f t="shared" si="24"/>
        <v>0.98965245818754277</v>
      </c>
      <c r="B190" s="2">
        <f t="shared" si="25"/>
        <v>3.5140562248995983E-3</v>
      </c>
      <c r="C190" s="2">
        <f t="shared" si="26"/>
        <v>6.024096385542169E-3</v>
      </c>
      <c r="D190" s="2">
        <v>0</v>
      </c>
      <c r="E190" s="2">
        <f t="shared" si="27"/>
        <v>1.0040160642570282E-4</v>
      </c>
      <c r="F190" s="2">
        <f t="shared" si="28"/>
        <v>6.8975903614457829E-4</v>
      </c>
      <c r="G190" s="2">
        <v>0.98119999999999996</v>
      </c>
      <c r="H190" s="2">
        <f t="shared" si="29"/>
        <v>2.4937655860349131E-3</v>
      </c>
      <c r="I190" s="2">
        <f t="shared" si="30"/>
        <v>2.9925187032418953E-3</v>
      </c>
      <c r="J190" s="2">
        <f t="shared" si="31"/>
        <v>8.7644887780548627E-3</v>
      </c>
      <c r="K190" s="2">
        <f t="shared" si="32"/>
        <v>4.4887780548628431E-3</v>
      </c>
      <c r="L190" s="2">
        <f t="shared" si="33"/>
        <v>0.98645737149892276</v>
      </c>
      <c r="M190" s="2">
        <f t="shared" si="34"/>
        <v>4.1038268185082591E-3</v>
      </c>
      <c r="N190" s="2">
        <f t="shared" si="35"/>
        <v>2.2571047501795424E-3</v>
      </c>
      <c r="O190" s="2">
        <v>0</v>
      </c>
      <c r="P190" s="2">
        <f t="shared" si="36"/>
        <v>6.8739099210013343E-3</v>
      </c>
      <c r="Q190" s="2">
        <v>0</v>
      </c>
      <c r="R190" s="2">
        <f t="shared" si="37"/>
        <v>2.0519134092541295E-4</v>
      </c>
      <c r="S190" s="3">
        <v>1724.02</v>
      </c>
      <c r="T190" s="3">
        <v>278.07222697140276</v>
      </c>
      <c r="U190" s="3">
        <v>141.90048973208775</v>
      </c>
      <c r="V190" s="4">
        <v>6.5552091254752849</v>
      </c>
      <c r="W190">
        <v>608.35019999999997</v>
      </c>
      <c r="X190">
        <v>0.93500000000000005</v>
      </c>
      <c r="Y190">
        <v>1.165</v>
      </c>
      <c r="Z190">
        <v>103</v>
      </c>
      <c r="AA190">
        <v>18</v>
      </c>
      <c r="AB190">
        <v>1390</v>
      </c>
      <c r="AC190" s="3">
        <v>1.9981066328277641</v>
      </c>
      <c r="AD190" s="3">
        <v>4.9741265442563208E-2</v>
      </c>
      <c r="AE190" s="2">
        <v>0</v>
      </c>
      <c r="AF190" s="6">
        <v>99.836374269476323</v>
      </c>
    </row>
    <row r="191" spans="1:32" ht="15.5" x14ac:dyDescent="0.35">
      <c r="A191" s="2">
        <f t="shared" si="24"/>
        <v>0.98965245818754277</v>
      </c>
      <c r="B191" s="2">
        <f t="shared" si="25"/>
        <v>3.5140562248995983E-3</v>
      </c>
      <c r="C191" s="2">
        <f t="shared" si="26"/>
        <v>6.024096385542169E-3</v>
      </c>
      <c r="D191" s="2">
        <v>0</v>
      </c>
      <c r="E191" s="2">
        <f t="shared" si="27"/>
        <v>1.0040160642570282E-4</v>
      </c>
      <c r="F191" s="2">
        <f t="shared" si="28"/>
        <v>6.8975903614457829E-4</v>
      </c>
      <c r="G191" s="2">
        <v>0.98119999999999996</v>
      </c>
      <c r="H191" s="2">
        <f t="shared" si="29"/>
        <v>2.4937655860349131E-3</v>
      </c>
      <c r="I191" s="2">
        <f t="shared" si="30"/>
        <v>2.9925187032418953E-3</v>
      </c>
      <c r="J191" s="2">
        <f t="shared" si="31"/>
        <v>8.7644887780548627E-3</v>
      </c>
      <c r="K191" s="2">
        <f t="shared" si="32"/>
        <v>4.4887780548628431E-3</v>
      </c>
      <c r="L191" s="2">
        <f t="shared" si="33"/>
        <v>0.98645737149892276</v>
      </c>
      <c r="M191" s="2">
        <f t="shared" si="34"/>
        <v>4.1038268185082591E-3</v>
      </c>
      <c r="N191" s="2">
        <f t="shared" si="35"/>
        <v>2.2571047501795424E-3</v>
      </c>
      <c r="O191" s="2">
        <v>0</v>
      </c>
      <c r="P191" s="2">
        <f t="shared" si="36"/>
        <v>6.8739099210013343E-3</v>
      </c>
      <c r="Q191" s="2">
        <v>0</v>
      </c>
      <c r="R191" s="2">
        <f t="shared" si="37"/>
        <v>2.0519134092541295E-4</v>
      </c>
      <c r="S191" s="3">
        <v>1724.02</v>
      </c>
      <c r="T191" s="3">
        <v>278.07222697140276</v>
      </c>
      <c r="U191" s="3">
        <v>141.90048973208775</v>
      </c>
      <c r="V191" s="4">
        <v>6.5552091254752849</v>
      </c>
      <c r="W191">
        <v>608.35019999999997</v>
      </c>
      <c r="X191">
        <v>0.93500000000000005</v>
      </c>
      <c r="Y191">
        <v>1.165</v>
      </c>
      <c r="Z191">
        <v>103</v>
      </c>
      <c r="AA191">
        <v>19</v>
      </c>
      <c r="AB191">
        <v>1390</v>
      </c>
      <c r="AC191" s="3">
        <v>1.9981066328277641</v>
      </c>
      <c r="AD191" s="3">
        <v>4.9741265442563208E-2</v>
      </c>
      <c r="AE191" s="2">
        <v>0</v>
      </c>
      <c r="AF191" s="6">
        <v>99.869526562101228</v>
      </c>
    </row>
    <row r="192" spans="1:32" ht="15.5" x14ac:dyDescent="0.35">
      <c r="A192" s="2">
        <f t="shared" si="24"/>
        <v>0.98965245818754277</v>
      </c>
      <c r="B192" s="2">
        <f t="shared" si="25"/>
        <v>3.5140562248995983E-3</v>
      </c>
      <c r="C192" s="2">
        <f t="shared" si="26"/>
        <v>6.024096385542169E-3</v>
      </c>
      <c r="D192" s="2">
        <v>0</v>
      </c>
      <c r="E192" s="2">
        <f t="shared" si="27"/>
        <v>1.0040160642570282E-4</v>
      </c>
      <c r="F192" s="2">
        <f t="shared" si="28"/>
        <v>6.8975903614457829E-4</v>
      </c>
      <c r="G192" s="2">
        <v>0.98119999999999996</v>
      </c>
      <c r="H192" s="2">
        <f t="shared" si="29"/>
        <v>2.4937655860349131E-3</v>
      </c>
      <c r="I192" s="2">
        <f t="shared" si="30"/>
        <v>2.9925187032418953E-3</v>
      </c>
      <c r="J192" s="2">
        <f t="shared" si="31"/>
        <v>8.7644887780548627E-3</v>
      </c>
      <c r="K192" s="2">
        <f t="shared" si="32"/>
        <v>4.4887780548628431E-3</v>
      </c>
      <c r="L192" s="2">
        <f t="shared" si="33"/>
        <v>0.98645737149892276</v>
      </c>
      <c r="M192" s="2">
        <f t="shared" si="34"/>
        <v>4.1038268185082591E-3</v>
      </c>
      <c r="N192" s="2">
        <f t="shared" si="35"/>
        <v>2.2571047501795424E-3</v>
      </c>
      <c r="O192" s="2">
        <v>0</v>
      </c>
      <c r="P192" s="2">
        <f t="shared" si="36"/>
        <v>6.8739099210013343E-3</v>
      </c>
      <c r="Q192" s="2">
        <v>0</v>
      </c>
      <c r="R192" s="2">
        <f t="shared" si="37"/>
        <v>2.0519134092541295E-4</v>
      </c>
      <c r="S192" s="3">
        <v>1724.02</v>
      </c>
      <c r="T192" s="3">
        <v>278.07222697140276</v>
      </c>
      <c r="U192" s="3">
        <v>141.90048973208775</v>
      </c>
      <c r="V192" s="4">
        <v>6.5552091254752849</v>
      </c>
      <c r="W192">
        <v>608.35019999999997</v>
      </c>
      <c r="X192">
        <v>0.93500000000000005</v>
      </c>
      <c r="Y192">
        <v>1.165</v>
      </c>
      <c r="Z192">
        <v>103</v>
      </c>
      <c r="AA192">
        <v>20</v>
      </c>
      <c r="AB192">
        <v>1390</v>
      </c>
      <c r="AC192" s="3">
        <v>1.9981066328277641</v>
      </c>
      <c r="AD192" s="3">
        <v>4.9741265442563208E-2</v>
      </c>
      <c r="AE192" s="2">
        <v>0</v>
      </c>
      <c r="AF192" s="6">
        <v>99.899040603125229</v>
      </c>
    </row>
    <row r="193" spans="1:32" ht="15.5" x14ac:dyDescent="0.35">
      <c r="A193" s="2">
        <f t="shared" si="24"/>
        <v>0.98965245818754277</v>
      </c>
      <c r="B193" s="2">
        <f t="shared" si="25"/>
        <v>3.5140562248995983E-3</v>
      </c>
      <c r="C193" s="2">
        <f t="shared" si="26"/>
        <v>6.024096385542169E-3</v>
      </c>
      <c r="D193" s="2">
        <v>0</v>
      </c>
      <c r="E193" s="2">
        <f t="shared" si="27"/>
        <v>1.0040160642570282E-4</v>
      </c>
      <c r="F193" s="2">
        <f t="shared" si="28"/>
        <v>6.8975903614457829E-4</v>
      </c>
      <c r="G193" s="2">
        <v>0.98119999999999996</v>
      </c>
      <c r="H193" s="2">
        <f t="shared" si="29"/>
        <v>2.4937655860349131E-3</v>
      </c>
      <c r="I193" s="2">
        <f t="shared" si="30"/>
        <v>2.9925187032418953E-3</v>
      </c>
      <c r="J193" s="2">
        <f t="shared" si="31"/>
        <v>8.7644887780548627E-3</v>
      </c>
      <c r="K193" s="2">
        <f t="shared" si="32"/>
        <v>4.4887780548628431E-3</v>
      </c>
      <c r="L193" s="2">
        <f t="shared" si="33"/>
        <v>0.98645737149892276</v>
      </c>
      <c r="M193" s="2">
        <f t="shared" si="34"/>
        <v>4.1038268185082591E-3</v>
      </c>
      <c r="N193" s="2">
        <f t="shared" si="35"/>
        <v>2.2571047501795424E-3</v>
      </c>
      <c r="O193" s="2">
        <v>0</v>
      </c>
      <c r="P193" s="2">
        <f t="shared" si="36"/>
        <v>6.8739099210013343E-3</v>
      </c>
      <c r="Q193" s="2">
        <v>0</v>
      </c>
      <c r="R193" s="2">
        <f t="shared" si="37"/>
        <v>2.0519134092541295E-4</v>
      </c>
      <c r="S193" s="3">
        <v>1724.02</v>
      </c>
      <c r="T193" s="3">
        <v>278.07222697140276</v>
      </c>
      <c r="U193" s="3">
        <v>141.90048973208775</v>
      </c>
      <c r="V193" s="4">
        <v>6.5552091254752849</v>
      </c>
      <c r="W193">
        <v>608.35019999999997</v>
      </c>
      <c r="X193">
        <v>0.93500000000000005</v>
      </c>
      <c r="Y193">
        <v>1.2149999999999999</v>
      </c>
      <c r="Z193">
        <v>103</v>
      </c>
      <c r="AA193">
        <v>1</v>
      </c>
      <c r="AB193">
        <v>1390</v>
      </c>
      <c r="AC193" s="3">
        <v>1.9981066328277641</v>
      </c>
      <c r="AD193" s="3">
        <v>4.9741265442563208E-2</v>
      </c>
      <c r="AE193" s="2">
        <v>0</v>
      </c>
      <c r="AF193" s="6">
        <v>76.643453933943988</v>
      </c>
    </row>
    <row r="194" spans="1:32" ht="15.5" x14ac:dyDescent="0.35">
      <c r="A194" s="2">
        <f t="shared" si="24"/>
        <v>0.98965245818754277</v>
      </c>
      <c r="B194" s="2">
        <f t="shared" si="25"/>
        <v>3.5140562248995983E-3</v>
      </c>
      <c r="C194" s="2">
        <f t="shared" si="26"/>
        <v>6.024096385542169E-3</v>
      </c>
      <c r="D194" s="2">
        <v>0</v>
      </c>
      <c r="E194" s="2">
        <f t="shared" si="27"/>
        <v>1.0040160642570282E-4</v>
      </c>
      <c r="F194" s="2">
        <f t="shared" si="28"/>
        <v>6.8975903614457829E-4</v>
      </c>
      <c r="G194" s="2">
        <v>0.98119999999999996</v>
      </c>
      <c r="H194" s="2">
        <f t="shared" si="29"/>
        <v>2.4937655860349131E-3</v>
      </c>
      <c r="I194" s="2">
        <f t="shared" si="30"/>
        <v>2.9925187032418953E-3</v>
      </c>
      <c r="J194" s="2">
        <f t="shared" si="31"/>
        <v>8.7644887780548627E-3</v>
      </c>
      <c r="K194" s="2">
        <f t="shared" si="32"/>
        <v>4.4887780548628431E-3</v>
      </c>
      <c r="L194" s="2">
        <f t="shared" si="33"/>
        <v>0.98645737149892276</v>
      </c>
      <c r="M194" s="2">
        <f t="shared" si="34"/>
        <v>4.1038268185082591E-3</v>
      </c>
      <c r="N194" s="2">
        <f t="shared" si="35"/>
        <v>2.2571047501795424E-3</v>
      </c>
      <c r="O194" s="2">
        <v>0</v>
      </c>
      <c r="P194" s="2">
        <f t="shared" si="36"/>
        <v>6.8739099210013343E-3</v>
      </c>
      <c r="Q194" s="2">
        <v>0</v>
      </c>
      <c r="R194" s="2">
        <f t="shared" si="37"/>
        <v>2.0519134092541295E-4</v>
      </c>
      <c r="S194" s="3">
        <v>1724.02</v>
      </c>
      <c r="T194" s="3">
        <v>278.07222697140276</v>
      </c>
      <c r="U194" s="3">
        <v>141.90048973208775</v>
      </c>
      <c r="V194" s="4">
        <v>6.5552091254752849</v>
      </c>
      <c r="W194">
        <v>608.35019999999997</v>
      </c>
      <c r="X194">
        <v>0.93500000000000005</v>
      </c>
      <c r="Y194">
        <v>1.2149999999999999</v>
      </c>
      <c r="Z194">
        <v>103</v>
      </c>
      <c r="AA194">
        <v>2</v>
      </c>
      <c r="AB194">
        <v>1390</v>
      </c>
      <c r="AC194" s="3">
        <v>1.9981066328277641</v>
      </c>
      <c r="AD194" s="3">
        <v>4.9741265442563208E-2</v>
      </c>
      <c r="AE194" s="2">
        <v>0</v>
      </c>
      <c r="AF194" s="6">
        <v>95.420413641102755</v>
      </c>
    </row>
    <row r="195" spans="1:32" ht="15.5" x14ac:dyDescent="0.35">
      <c r="A195" s="2">
        <f t="shared" si="24"/>
        <v>0.98965245818754277</v>
      </c>
      <c r="B195" s="2">
        <f t="shared" si="25"/>
        <v>3.5140562248995983E-3</v>
      </c>
      <c r="C195" s="2">
        <f t="shared" si="26"/>
        <v>6.024096385542169E-3</v>
      </c>
      <c r="D195" s="2">
        <v>0</v>
      </c>
      <c r="E195" s="2">
        <f t="shared" si="27"/>
        <v>1.0040160642570282E-4</v>
      </c>
      <c r="F195" s="2">
        <f t="shared" si="28"/>
        <v>6.8975903614457829E-4</v>
      </c>
      <c r="G195" s="2">
        <v>0.98119999999999996</v>
      </c>
      <c r="H195" s="2">
        <f t="shared" si="29"/>
        <v>2.4937655860349131E-3</v>
      </c>
      <c r="I195" s="2">
        <f t="shared" si="30"/>
        <v>2.9925187032418953E-3</v>
      </c>
      <c r="J195" s="2">
        <f t="shared" si="31"/>
        <v>8.7644887780548627E-3</v>
      </c>
      <c r="K195" s="2">
        <f t="shared" si="32"/>
        <v>4.4887780548628431E-3</v>
      </c>
      <c r="L195" s="2">
        <f t="shared" si="33"/>
        <v>0.98645737149892276</v>
      </c>
      <c r="M195" s="2">
        <f t="shared" si="34"/>
        <v>4.1038268185082591E-3</v>
      </c>
      <c r="N195" s="2">
        <f t="shared" si="35"/>
        <v>2.2571047501795424E-3</v>
      </c>
      <c r="O195" s="2">
        <v>0</v>
      </c>
      <c r="P195" s="2">
        <f t="shared" si="36"/>
        <v>6.8739099210013343E-3</v>
      </c>
      <c r="Q195" s="2">
        <v>0</v>
      </c>
      <c r="R195" s="2">
        <f t="shared" si="37"/>
        <v>2.0519134092541295E-4</v>
      </c>
      <c r="S195" s="3">
        <v>1724.02</v>
      </c>
      <c r="T195" s="3">
        <v>278.07222697140276</v>
      </c>
      <c r="U195" s="3">
        <v>141.90048973208775</v>
      </c>
      <c r="V195" s="4">
        <v>6.5552091254752849</v>
      </c>
      <c r="W195">
        <v>608.35019999999997</v>
      </c>
      <c r="X195">
        <v>0.93500000000000005</v>
      </c>
      <c r="Y195">
        <v>1.2149999999999999</v>
      </c>
      <c r="Z195">
        <v>103</v>
      </c>
      <c r="AA195">
        <v>3</v>
      </c>
      <c r="AB195">
        <v>1390</v>
      </c>
      <c r="AC195" s="3">
        <v>1.9981066328277641</v>
      </c>
      <c r="AD195" s="3">
        <v>4.9741265442563208E-2</v>
      </c>
      <c r="AE195" s="2">
        <v>0</v>
      </c>
      <c r="AF195" s="6">
        <v>98.314114552279463</v>
      </c>
    </row>
    <row r="196" spans="1:32" ht="15.5" x14ac:dyDescent="0.35">
      <c r="A196" s="2">
        <f t="shared" si="24"/>
        <v>0.98965245818754277</v>
      </c>
      <c r="B196" s="2">
        <f t="shared" si="25"/>
        <v>3.5140562248995983E-3</v>
      </c>
      <c r="C196" s="2">
        <f t="shared" si="26"/>
        <v>6.024096385542169E-3</v>
      </c>
      <c r="D196" s="2">
        <v>0</v>
      </c>
      <c r="E196" s="2">
        <f t="shared" si="27"/>
        <v>1.0040160642570282E-4</v>
      </c>
      <c r="F196" s="2">
        <f t="shared" si="28"/>
        <v>6.8975903614457829E-4</v>
      </c>
      <c r="G196" s="2">
        <v>0.98119999999999996</v>
      </c>
      <c r="H196" s="2">
        <f t="shared" si="29"/>
        <v>2.4937655860349131E-3</v>
      </c>
      <c r="I196" s="2">
        <f t="shared" si="30"/>
        <v>2.9925187032418953E-3</v>
      </c>
      <c r="J196" s="2">
        <f t="shared" si="31"/>
        <v>8.7644887780548627E-3</v>
      </c>
      <c r="K196" s="2">
        <f t="shared" si="32"/>
        <v>4.4887780548628431E-3</v>
      </c>
      <c r="L196" s="2">
        <f t="shared" si="33"/>
        <v>0.98645737149892276</v>
      </c>
      <c r="M196" s="2">
        <f t="shared" si="34"/>
        <v>4.1038268185082591E-3</v>
      </c>
      <c r="N196" s="2">
        <f t="shared" si="35"/>
        <v>2.2571047501795424E-3</v>
      </c>
      <c r="O196" s="2">
        <v>0</v>
      </c>
      <c r="P196" s="2">
        <f t="shared" si="36"/>
        <v>6.8739099210013343E-3</v>
      </c>
      <c r="Q196" s="2">
        <v>0</v>
      </c>
      <c r="R196" s="2">
        <f t="shared" si="37"/>
        <v>2.0519134092541295E-4</v>
      </c>
      <c r="S196" s="3">
        <v>1724.02</v>
      </c>
      <c r="T196" s="3">
        <v>278.07222697140276</v>
      </c>
      <c r="U196" s="3">
        <v>141.90048973208775</v>
      </c>
      <c r="V196" s="4">
        <v>6.5552091254752849</v>
      </c>
      <c r="W196">
        <v>608.35019999999997</v>
      </c>
      <c r="X196">
        <v>0.93500000000000005</v>
      </c>
      <c r="Y196">
        <v>1.2149999999999999</v>
      </c>
      <c r="Z196">
        <v>103</v>
      </c>
      <c r="AA196">
        <v>4</v>
      </c>
      <c r="AB196">
        <v>1390</v>
      </c>
      <c r="AC196" s="3">
        <v>1.9981066328277641</v>
      </c>
      <c r="AD196" s="3">
        <v>4.9741265442563208E-2</v>
      </c>
      <c r="AE196" s="2">
        <v>0</v>
      </c>
      <c r="AF196" s="6">
        <v>98.775296019070268</v>
      </c>
    </row>
    <row r="197" spans="1:32" ht="15.5" x14ac:dyDescent="0.35">
      <c r="A197" s="2">
        <f t="shared" si="24"/>
        <v>0.98965245818754277</v>
      </c>
      <c r="B197" s="2">
        <f t="shared" si="25"/>
        <v>3.5140562248995983E-3</v>
      </c>
      <c r="C197" s="2">
        <f t="shared" si="26"/>
        <v>6.024096385542169E-3</v>
      </c>
      <c r="D197" s="2">
        <v>0</v>
      </c>
      <c r="E197" s="2">
        <f t="shared" si="27"/>
        <v>1.0040160642570282E-4</v>
      </c>
      <c r="F197" s="2">
        <f t="shared" si="28"/>
        <v>6.8975903614457829E-4</v>
      </c>
      <c r="G197" s="2">
        <v>0.98119999999999996</v>
      </c>
      <c r="H197" s="2">
        <f t="shared" si="29"/>
        <v>2.4937655860349131E-3</v>
      </c>
      <c r="I197" s="2">
        <f t="shared" si="30"/>
        <v>2.9925187032418953E-3</v>
      </c>
      <c r="J197" s="2">
        <f t="shared" si="31"/>
        <v>8.7644887780548627E-3</v>
      </c>
      <c r="K197" s="2">
        <f t="shared" si="32"/>
        <v>4.4887780548628431E-3</v>
      </c>
      <c r="L197" s="2">
        <f t="shared" si="33"/>
        <v>0.98645737149892276</v>
      </c>
      <c r="M197" s="2">
        <f t="shared" si="34"/>
        <v>4.1038268185082591E-3</v>
      </c>
      <c r="N197" s="2">
        <f t="shared" si="35"/>
        <v>2.2571047501795424E-3</v>
      </c>
      <c r="O197" s="2">
        <v>0</v>
      </c>
      <c r="P197" s="2">
        <f t="shared" si="36"/>
        <v>6.8739099210013343E-3</v>
      </c>
      <c r="Q197" s="2">
        <v>0</v>
      </c>
      <c r="R197" s="2">
        <f t="shared" si="37"/>
        <v>2.0519134092541295E-4</v>
      </c>
      <c r="S197" s="3">
        <v>1724.02</v>
      </c>
      <c r="T197" s="3">
        <v>278.07222697140276</v>
      </c>
      <c r="U197" s="3">
        <v>141.90048973208775</v>
      </c>
      <c r="V197" s="4">
        <v>6.5552091254752849</v>
      </c>
      <c r="W197">
        <v>608.35019999999997</v>
      </c>
      <c r="X197">
        <v>0.93500000000000005</v>
      </c>
      <c r="Y197">
        <v>1.2149999999999999</v>
      </c>
      <c r="Z197">
        <v>103</v>
      </c>
      <c r="AA197">
        <v>5</v>
      </c>
      <c r="AB197">
        <v>1390</v>
      </c>
      <c r="AC197" s="3">
        <v>1.9981066328277641</v>
      </c>
      <c r="AD197" s="3">
        <v>4.9741265442563208E-2</v>
      </c>
      <c r="AE197" s="2">
        <v>0</v>
      </c>
      <c r="AF197" s="6">
        <v>98.939401981191978</v>
      </c>
    </row>
    <row r="198" spans="1:32" ht="15.5" x14ac:dyDescent="0.35">
      <c r="A198" s="2">
        <f t="shared" si="24"/>
        <v>0.98965245818754277</v>
      </c>
      <c r="B198" s="2">
        <f t="shared" si="25"/>
        <v>3.5140562248995983E-3</v>
      </c>
      <c r="C198" s="2">
        <f t="shared" si="26"/>
        <v>6.024096385542169E-3</v>
      </c>
      <c r="D198" s="2">
        <v>0</v>
      </c>
      <c r="E198" s="2">
        <f t="shared" si="27"/>
        <v>1.0040160642570282E-4</v>
      </c>
      <c r="F198" s="2">
        <f t="shared" si="28"/>
        <v>6.8975903614457829E-4</v>
      </c>
      <c r="G198" s="2">
        <v>0.98119999999999996</v>
      </c>
      <c r="H198" s="2">
        <f t="shared" si="29"/>
        <v>2.4937655860349131E-3</v>
      </c>
      <c r="I198" s="2">
        <f t="shared" si="30"/>
        <v>2.9925187032418953E-3</v>
      </c>
      <c r="J198" s="2">
        <f t="shared" si="31"/>
        <v>8.7644887780548627E-3</v>
      </c>
      <c r="K198" s="2">
        <f t="shared" si="32"/>
        <v>4.4887780548628431E-3</v>
      </c>
      <c r="L198" s="2">
        <f t="shared" si="33"/>
        <v>0.98645737149892276</v>
      </c>
      <c r="M198" s="2">
        <f t="shared" si="34"/>
        <v>4.1038268185082591E-3</v>
      </c>
      <c r="N198" s="2">
        <f t="shared" si="35"/>
        <v>2.2571047501795424E-3</v>
      </c>
      <c r="O198" s="2">
        <v>0</v>
      </c>
      <c r="P198" s="2">
        <f t="shared" si="36"/>
        <v>6.8739099210013343E-3</v>
      </c>
      <c r="Q198" s="2">
        <v>0</v>
      </c>
      <c r="R198" s="2">
        <f t="shared" si="37"/>
        <v>2.0519134092541295E-4</v>
      </c>
      <c r="S198" s="3">
        <v>1724.02</v>
      </c>
      <c r="T198" s="3">
        <v>278.07222697140276</v>
      </c>
      <c r="U198" s="3">
        <v>141.90048973208775</v>
      </c>
      <c r="V198" s="4">
        <v>6.5552091254752849</v>
      </c>
      <c r="W198">
        <v>608.35019999999997</v>
      </c>
      <c r="X198">
        <v>0.93500000000000005</v>
      </c>
      <c r="Y198">
        <v>1.2149999999999999</v>
      </c>
      <c r="Z198">
        <v>103</v>
      </c>
      <c r="AA198">
        <v>6</v>
      </c>
      <c r="AB198">
        <v>1390</v>
      </c>
      <c r="AC198" s="3">
        <v>1.9981066328277641</v>
      </c>
      <c r="AD198" s="3">
        <v>4.9741265442563208E-2</v>
      </c>
      <c r="AE198" s="2">
        <v>0</v>
      </c>
      <c r="AF198" s="6">
        <v>99.060916097496303</v>
      </c>
    </row>
    <row r="199" spans="1:32" ht="15.5" x14ac:dyDescent="0.35">
      <c r="A199" s="2">
        <f t="shared" si="24"/>
        <v>0.98965245818754277</v>
      </c>
      <c r="B199" s="2">
        <f t="shared" si="25"/>
        <v>3.5140562248995983E-3</v>
      </c>
      <c r="C199" s="2">
        <f t="shared" si="26"/>
        <v>6.024096385542169E-3</v>
      </c>
      <c r="D199" s="2">
        <v>0</v>
      </c>
      <c r="E199" s="2">
        <f t="shared" si="27"/>
        <v>1.0040160642570282E-4</v>
      </c>
      <c r="F199" s="2">
        <f t="shared" si="28"/>
        <v>6.8975903614457829E-4</v>
      </c>
      <c r="G199" s="2">
        <v>0.98119999999999996</v>
      </c>
      <c r="H199" s="2">
        <f t="shared" si="29"/>
        <v>2.4937655860349131E-3</v>
      </c>
      <c r="I199" s="2">
        <f t="shared" si="30"/>
        <v>2.9925187032418953E-3</v>
      </c>
      <c r="J199" s="2">
        <f t="shared" si="31"/>
        <v>8.7644887780548627E-3</v>
      </c>
      <c r="K199" s="2">
        <f t="shared" si="32"/>
        <v>4.4887780548628431E-3</v>
      </c>
      <c r="L199" s="2">
        <f t="shared" si="33"/>
        <v>0.98645737149892276</v>
      </c>
      <c r="M199" s="2">
        <f t="shared" si="34"/>
        <v>4.1038268185082591E-3</v>
      </c>
      <c r="N199" s="2">
        <f t="shared" si="35"/>
        <v>2.2571047501795424E-3</v>
      </c>
      <c r="O199" s="2">
        <v>0</v>
      </c>
      <c r="P199" s="2">
        <f t="shared" si="36"/>
        <v>6.8739099210013343E-3</v>
      </c>
      <c r="Q199" s="2">
        <v>0</v>
      </c>
      <c r="R199" s="2">
        <f t="shared" si="37"/>
        <v>2.0519134092541295E-4</v>
      </c>
      <c r="S199" s="3">
        <v>1724.02</v>
      </c>
      <c r="T199" s="3">
        <v>278.07222697140276</v>
      </c>
      <c r="U199" s="3">
        <v>141.90048973208775</v>
      </c>
      <c r="V199" s="4">
        <v>6.5552091254752849</v>
      </c>
      <c r="W199">
        <v>608.35019999999997</v>
      </c>
      <c r="X199">
        <v>0.93500000000000005</v>
      </c>
      <c r="Y199">
        <v>1.2149999999999999</v>
      </c>
      <c r="Z199">
        <v>103</v>
      </c>
      <c r="AA199">
        <v>7</v>
      </c>
      <c r="AB199">
        <v>1390</v>
      </c>
      <c r="AC199" s="3">
        <v>1.9981066328277641</v>
      </c>
      <c r="AD199" s="3">
        <v>4.9741265442563208E-2</v>
      </c>
      <c r="AE199" s="2">
        <v>0</v>
      </c>
      <c r="AF199" s="6">
        <v>99.166786073771036</v>
      </c>
    </row>
    <row r="200" spans="1:32" ht="15.5" x14ac:dyDescent="0.35">
      <c r="A200" s="2">
        <f t="shared" si="24"/>
        <v>0.98965245818754277</v>
      </c>
      <c r="B200" s="2">
        <f t="shared" si="25"/>
        <v>3.5140562248995983E-3</v>
      </c>
      <c r="C200" s="2">
        <f t="shared" si="26"/>
        <v>6.024096385542169E-3</v>
      </c>
      <c r="D200" s="2">
        <v>0</v>
      </c>
      <c r="E200" s="2">
        <f t="shared" si="27"/>
        <v>1.0040160642570282E-4</v>
      </c>
      <c r="F200" s="2">
        <f t="shared" si="28"/>
        <v>6.8975903614457829E-4</v>
      </c>
      <c r="G200" s="2">
        <v>0.98119999999999996</v>
      </c>
      <c r="H200" s="2">
        <f t="shared" si="29"/>
        <v>2.4937655860349131E-3</v>
      </c>
      <c r="I200" s="2">
        <f t="shared" si="30"/>
        <v>2.9925187032418953E-3</v>
      </c>
      <c r="J200" s="2">
        <f t="shared" si="31"/>
        <v>8.7644887780548627E-3</v>
      </c>
      <c r="K200" s="2">
        <f t="shared" si="32"/>
        <v>4.4887780548628431E-3</v>
      </c>
      <c r="L200" s="2">
        <f t="shared" si="33"/>
        <v>0.98645737149892276</v>
      </c>
      <c r="M200" s="2">
        <f t="shared" si="34"/>
        <v>4.1038268185082591E-3</v>
      </c>
      <c r="N200" s="2">
        <f t="shared" si="35"/>
        <v>2.2571047501795424E-3</v>
      </c>
      <c r="O200" s="2">
        <v>0</v>
      </c>
      <c r="P200" s="2">
        <f t="shared" si="36"/>
        <v>6.8739099210013343E-3</v>
      </c>
      <c r="Q200" s="2">
        <v>0</v>
      </c>
      <c r="R200" s="2">
        <f t="shared" si="37"/>
        <v>2.0519134092541295E-4</v>
      </c>
      <c r="S200" s="3">
        <v>1724.02</v>
      </c>
      <c r="T200" s="3">
        <v>278.07222697140276</v>
      </c>
      <c r="U200" s="3">
        <v>141.90048973208775</v>
      </c>
      <c r="V200" s="4">
        <v>6.5552091254752849</v>
      </c>
      <c r="W200">
        <v>608.35019999999997</v>
      </c>
      <c r="X200">
        <v>0.93500000000000005</v>
      </c>
      <c r="Y200">
        <v>1.2149999999999999</v>
      </c>
      <c r="Z200">
        <v>103</v>
      </c>
      <c r="AA200">
        <v>8</v>
      </c>
      <c r="AB200">
        <v>1390</v>
      </c>
      <c r="AC200" s="3">
        <v>1.9981066328277641</v>
      </c>
      <c r="AD200" s="3">
        <v>4.9741265442563208E-2</v>
      </c>
      <c r="AE200" s="2">
        <v>0</v>
      </c>
      <c r="AF200" s="6">
        <v>99.261093317427068</v>
      </c>
    </row>
    <row r="201" spans="1:32" ht="15.5" x14ac:dyDescent="0.35">
      <c r="A201" s="2">
        <f t="shared" si="24"/>
        <v>0.98965245818754277</v>
      </c>
      <c r="B201" s="2">
        <f t="shared" si="25"/>
        <v>3.5140562248995983E-3</v>
      </c>
      <c r="C201" s="2">
        <f t="shared" si="26"/>
        <v>6.024096385542169E-3</v>
      </c>
      <c r="D201" s="2">
        <v>0</v>
      </c>
      <c r="E201" s="2">
        <f t="shared" si="27"/>
        <v>1.0040160642570282E-4</v>
      </c>
      <c r="F201" s="2">
        <f t="shared" si="28"/>
        <v>6.8975903614457829E-4</v>
      </c>
      <c r="G201" s="2">
        <v>0.98119999999999996</v>
      </c>
      <c r="H201" s="2">
        <f t="shared" si="29"/>
        <v>2.4937655860349131E-3</v>
      </c>
      <c r="I201" s="2">
        <f t="shared" si="30"/>
        <v>2.9925187032418953E-3</v>
      </c>
      <c r="J201" s="2">
        <f t="shared" si="31"/>
        <v>8.7644887780548627E-3</v>
      </c>
      <c r="K201" s="2">
        <f t="shared" si="32"/>
        <v>4.4887780548628431E-3</v>
      </c>
      <c r="L201" s="2">
        <f t="shared" si="33"/>
        <v>0.98645737149892276</v>
      </c>
      <c r="M201" s="2">
        <f t="shared" si="34"/>
        <v>4.1038268185082591E-3</v>
      </c>
      <c r="N201" s="2">
        <f t="shared" si="35"/>
        <v>2.2571047501795424E-3</v>
      </c>
      <c r="O201" s="2">
        <v>0</v>
      </c>
      <c r="P201" s="2">
        <f t="shared" si="36"/>
        <v>6.8739099210013343E-3</v>
      </c>
      <c r="Q201" s="2">
        <v>0</v>
      </c>
      <c r="R201" s="2">
        <f t="shared" si="37"/>
        <v>2.0519134092541295E-4</v>
      </c>
      <c r="S201" s="3">
        <v>1724.02</v>
      </c>
      <c r="T201" s="3">
        <v>278.07222697140276</v>
      </c>
      <c r="U201" s="3">
        <v>141.90048973208775</v>
      </c>
      <c r="V201" s="4">
        <v>6.5552091254752849</v>
      </c>
      <c r="W201">
        <v>608.35019999999997</v>
      </c>
      <c r="X201">
        <v>0.93500000000000005</v>
      </c>
      <c r="Y201">
        <v>1.2149999999999999</v>
      </c>
      <c r="Z201">
        <v>103</v>
      </c>
      <c r="AA201">
        <v>9</v>
      </c>
      <c r="AB201">
        <v>1390</v>
      </c>
      <c r="AC201" s="3">
        <v>1.9981066328277641</v>
      </c>
      <c r="AD201" s="3">
        <v>4.9741265442563208E-2</v>
      </c>
      <c r="AE201" s="2">
        <v>0</v>
      </c>
      <c r="AF201" s="6">
        <v>99.345690275370373</v>
      </c>
    </row>
    <row r="202" spans="1:32" ht="15.5" x14ac:dyDescent="0.35">
      <c r="A202" s="2">
        <f t="shared" si="24"/>
        <v>0.98965245818754277</v>
      </c>
      <c r="B202" s="2">
        <f t="shared" si="25"/>
        <v>3.5140562248995983E-3</v>
      </c>
      <c r="C202" s="2">
        <f t="shared" si="26"/>
        <v>6.024096385542169E-3</v>
      </c>
      <c r="D202" s="2">
        <v>0</v>
      </c>
      <c r="E202" s="2">
        <f t="shared" si="27"/>
        <v>1.0040160642570282E-4</v>
      </c>
      <c r="F202" s="2">
        <f t="shared" si="28"/>
        <v>6.8975903614457829E-4</v>
      </c>
      <c r="G202" s="2">
        <v>0.98119999999999996</v>
      </c>
      <c r="H202" s="2">
        <f t="shared" si="29"/>
        <v>2.4937655860349131E-3</v>
      </c>
      <c r="I202" s="2">
        <f t="shared" si="30"/>
        <v>2.9925187032418953E-3</v>
      </c>
      <c r="J202" s="2">
        <f t="shared" si="31"/>
        <v>8.7644887780548627E-3</v>
      </c>
      <c r="K202" s="2">
        <f t="shared" si="32"/>
        <v>4.4887780548628431E-3</v>
      </c>
      <c r="L202" s="2">
        <f t="shared" si="33"/>
        <v>0.98645737149892276</v>
      </c>
      <c r="M202" s="2">
        <f t="shared" si="34"/>
        <v>4.1038268185082591E-3</v>
      </c>
      <c r="N202" s="2">
        <f t="shared" si="35"/>
        <v>2.2571047501795424E-3</v>
      </c>
      <c r="O202" s="2">
        <v>0</v>
      </c>
      <c r="P202" s="2">
        <f t="shared" si="36"/>
        <v>6.8739099210013343E-3</v>
      </c>
      <c r="Q202" s="2">
        <v>0</v>
      </c>
      <c r="R202" s="2">
        <f t="shared" si="37"/>
        <v>2.0519134092541295E-4</v>
      </c>
      <c r="S202" s="3">
        <v>1724.02</v>
      </c>
      <c r="T202" s="3">
        <v>278.07222697140276</v>
      </c>
      <c r="U202" s="3">
        <v>141.90048973208775</v>
      </c>
      <c r="V202" s="4">
        <v>6.5552091254752849</v>
      </c>
      <c r="W202">
        <v>608.35019999999997</v>
      </c>
      <c r="X202">
        <v>0.93500000000000005</v>
      </c>
      <c r="Y202">
        <v>1.2149999999999999</v>
      </c>
      <c r="Z202">
        <v>103</v>
      </c>
      <c r="AA202">
        <v>10</v>
      </c>
      <c r="AB202">
        <v>1390</v>
      </c>
      <c r="AC202" s="3">
        <v>1.9981066328277641</v>
      </c>
      <c r="AD202" s="3">
        <v>4.9741265442563208E-2</v>
      </c>
      <c r="AE202" s="2">
        <v>0</v>
      </c>
      <c r="AF202" s="6">
        <v>99.42197255800717</v>
      </c>
    </row>
    <row r="203" spans="1:32" ht="15.5" x14ac:dyDescent="0.35">
      <c r="A203" s="2">
        <f t="shared" si="24"/>
        <v>0.98965245818754277</v>
      </c>
      <c r="B203" s="2">
        <f t="shared" si="25"/>
        <v>3.5140562248995983E-3</v>
      </c>
      <c r="C203" s="2">
        <f t="shared" si="26"/>
        <v>6.024096385542169E-3</v>
      </c>
      <c r="D203" s="2">
        <v>0</v>
      </c>
      <c r="E203" s="2">
        <f t="shared" si="27"/>
        <v>1.0040160642570282E-4</v>
      </c>
      <c r="F203" s="2">
        <f t="shared" si="28"/>
        <v>6.8975903614457829E-4</v>
      </c>
      <c r="G203" s="2">
        <v>0.98119999999999996</v>
      </c>
      <c r="H203" s="2">
        <f t="shared" si="29"/>
        <v>2.4937655860349131E-3</v>
      </c>
      <c r="I203" s="2">
        <f t="shared" si="30"/>
        <v>2.9925187032418953E-3</v>
      </c>
      <c r="J203" s="2">
        <f t="shared" si="31"/>
        <v>8.7644887780548627E-3</v>
      </c>
      <c r="K203" s="2">
        <f t="shared" si="32"/>
        <v>4.4887780548628431E-3</v>
      </c>
      <c r="L203" s="2">
        <f t="shared" si="33"/>
        <v>0.98645737149892276</v>
      </c>
      <c r="M203" s="2">
        <f t="shared" si="34"/>
        <v>4.1038268185082591E-3</v>
      </c>
      <c r="N203" s="2">
        <f t="shared" si="35"/>
        <v>2.2571047501795424E-3</v>
      </c>
      <c r="O203" s="2">
        <v>0</v>
      </c>
      <c r="P203" s="2">
        <f t="shared" si="36"/>
        <v>6.8739099210013343E-3</v>
      </c>
      <c r="Q203" s="2">
        <v>0</v>
      </c>
      <c r="R203" s="2">
        <f t="shared" si="37"/>
        <v>2.0519134092541295E-4</v>
      </c>
      <c r="S203" s="3">
        <v>1724.02</v>
      </c>
      <c r="T203" s="3">
        <v>278.07222697140276</v>
      </c>
      <c r="U203" s="3">
        <v>141.90048973208775</v>
      </c>
      <c r="V203" s="4">
        <v>6.5552091254752849</v>
      </c>
      <c r="W203">
        <v>608.35019999999997</v>
      </c>
      <c r="X203">
        <v>0.93500000000000005</v>
      </c>
      <c r="Y203">
        <v>1.2149999999999999</v>
      </c>
      <c r="Z203">
        <v>103</v>
      </c>
      <c r="AA203">
        <v>11</v>
      </c>
      <c r="AB203">
        <v>1390</v>
      </c>
      <c r="AC203" s="3">
        <v>1.9981066328277641</v>
      </c>
      <c r="AD203" s="3">
        <v>4.9741265442563208E-2</v>
      </c>
      <c r="AE203" s="2">
        <v>0</v>
      </c>
      <c r="AF203" s="6">
        <v>99.49106280338448</v>
      </c>
    </row>
    <row r="204" spans="1:32" ht="15.5" x14ac:dyDescent="0.35">
      <c r="A204" s="2">
        <f t="shared" si="24"/>
        <v>0.98965245818754277</v>
      </c>
      <c r="B204" s="2">
        <f t="shared" si="25"/>
        <v>3.5140562248995983E-3</v>
      </c>
      <c r="C204" s="2">
        <f t="shared" si="26"/>
        <v>6.024096385542169E-3</v>
      </c>
      <c r="D204" s="2">
        <v>0</v>
      </c>
      <c r="E204" s="2">
        <f t="shared" si="27"/>
        <v>1.0040160642570282E-4</v>
      </c>
      <c r="F204" s="2">
        <f t="shared" si="28"/>
        <v>6.8975903614457829E-4</v>
      </c>
      <c r="G204" s="2">
        <v>0.98119999999999996</v>
      </c>
      <c r="H204" s="2">
        <f t="shared" si="29"/>
        <v>2.4937655860349131E-3</v>
      </c>
      <c r="I204" s="2">
        <f t="shared" si="30"/>
        <v>2.9925187032418953E-3</v>
      </c>
      <c r="J204" s="2">
        <f t="shared" si="31"/>
        <v>8.7644887780548627E-3</v>
      </c>
      <c r="K204" s="2">
        <f t="shared" si="32"/>
        <v>4.4887780548628431E-3</v>
      </c>
      <c r="L204" s="2">
        <f t="shared" si="33"/>
        <v>0.98645737149892276</v>
      </c>
      <c r="M204" s="2">
        <f t="shared" si="34"/>
        <v>4.1038268185082591E-3</v>
      </c>
      <c r="N204" s="2">
        <f t="shared" si="35"/>
        <v>2.2571047501795424E-3</v>
      </c>
      <c r="O204" s="2">
        <v>0</v>
      </c>
      <c r="P204" s="2">
        <f t="shared" si="36"/>
        <v>6.8739099210013343E-3</v>
      </c>
      <c r="Q204" s="2">
        <v>0</v>
      </c>
      <c r="R204" s="2">
        <f t="shared" si="37"/>
        <v>2.0519134092541295E-4</v>
      </c>
      <c r="S204" s="3">
        <v>1724.02</v>
      </c>
      <c r="T204" s="3">
        <v>278.07222697140276</v>
      </c>
      <c r="U204" s="3">
        <v>141.90048973208775</v>
      </c>
      <c r="V204" s="4">
        <v>6.5552091254752849</v>
      </c>
      <c r="W204">
        <v>608.35019999999997</v>
      </c>
      <c r="X204">
        <v>0.93500000000000005</v>
      </c>
      <c r="Y204">
        <v>1.2149999999999999</v>
      </c>
      <c r="Z204">
        <v>103</v>
      </c>
      <c r="AA204">
        <v>12</v>
      </c>
      <c r="AB204">
        <v>1390</v>
      </c>
      <c r="AC204" s="3">
        <v>1.9981066328277641</v>
      </c>
      <c r="AD204" s="3">
        <v>4.9741265442563208E-2</v>
      </c>
      <c r="AE204" s="2">
        <v>0</v>
      </c>
      <c r="AF204" s="6">
        <v>99.553874684502006</v>
      </c>
    </row>
    <row r="205" spans="1:32" ht="15.5" x14ac:dyDescent="0.35">
      <c r="A205" s="2">
        <f t="shared" si="24"/>
        <v>0.98965245818754277</v>
      </c>
      <c r="B205" s="2">
        <f t="shared" si="25"/>
        <v>3.5140562248995983E-3</v>
      </c>
      <c r="C205" s="2">
        <f t="shared" si="26"/>
        <v>6.024096385542169E-3</v>
      </c>
      <c r="D205" s="2">
        <v>0</v>
      </c>
      <c r="E205" s="2">
        <f t="shared" si="27"/>
        <v>1.0040160642570282E-4</v>
      </c>
      <c r="F205" s="2">
        <f t="shared" si="28"/>
        <v>6.8975903614457829E-4</v>
      </c>
      <c r="G205" s="2">
        <v>0.98119999999999996</v>
      </c>
      <c r="H205" s="2">
        <f t="shared" si="29"/>
        <v>2.4937655860349131E-3</v>
      </c>
      <c r="I205" s="2">
        <f t="shared" si="30"/>
        <v>2.9925187032418953E-3</v>
      </c>
      <c r="J205" s="2">
        <f t="shared" si="31"/>
        <v>8.7644887780548627E-3</v>
      </c>
      <c r="K205" s="2">
        <f t="shared" si="32"/>
        <v>4.4887780548628431E-3</v>
      </c>
      <c r="L205" s="2">
        <f t="shared" si="33"/>
        <v>0.98645737149892276</v>
      </c>
      <c r="M205" s="2">
        <f t="shared" si="34"/>
        <v>4.1038268185082591E-3</v>
      </c>
      <c r="N205" s="2">
        <f t="shared" si="35"/>
        <v>2.2571047501795424E-3</v>
      </c>
      <c r="O205" s="2">
        <v>0</v>
      </c>
      <c r="P205" s="2">
        <f t="shared" si="36"/>
        <v>6.8739099210013343E-3</v>
      </c>
      <c r="Q205" s="2">
        <v>0</v>
      </c>
      <c r="R205" s="2">
        <f t="shared" si="37"/>
        <v>2.0519134092541295E-4</v>
      </c>
      <c r="S205" s="3">
        <v>1724.02</v>
      </c>
      <c r="T205" s="3">
        <v>278.07222697140276</v>
      </c>
      <c r="U205" s="3">
        <v>141.90048973208775</v>
      </c>
      <c r="V205" s="4">
        <v>6.5552091254752849</v>
      </c>
      <c r="W205">
        <v>608.35019999999997</v>
      </c>
      <c r="X205">
        <v>0.93500000000000005</v>
      </c>
      <c r="Y205">
        <v>1.2149999999999999</v>
      </c>
      <c r="Z205">
        <v>103</v>
      </c>
      <c r="AA205">
        <v>13</v>
      </c>
      <c r="AB205">
        <v>1390</v>
      </c>
      <c r="AC205" s="3">
        <v>1.9981066328277641</v>
      </c>
      <c r="AD205" s="3">
        <v>4.9741265442563208E-2</v>
      </c>
      <c r="AE205" s="2">
        <v>0</v>
      </c>
      <c r="AF205" s="6">
        <v>99.611157463421364</v>
      </c>
    </row>
    <row r="206" spans="1:32" ht="15.5" x14ac:dyDescent="0.35">
      <c r="A206" s="2">
        <f t="shared" si="24"/>
        <v>0.98965245818754277</v>
      </c>
      <c r="B206" s="2">
        <f t="shared" si="25"/>
        <v>3.5140562248995983E-3</v>
      </c>
      <c r="C206" s="2">
        <f t="shared" si="26"/>
        <v>6.024096385542169E-3</v>
      </c>
      <c r="D206" s="2">
        <v>0</v>
      </c>
      <c r="E206" s="2">
        <f t="shared" si="27"/>
        <v>1.0040160642570282E-4</v>
      </c>
      <c r="F206" s="2">
        <f t="shared" si="28"/>
        <v>6.8975903614457829E-4</v>
      </c>
      <c r="G206" s="2">
        <v>0.98119999999999996</v>
      </c>
      <c r="H206" s="2">
        <f t="shared" si="29"/>
        <v>2.4937655860349131E-3</v>
      </c>
      <c r="I206" s="2">
        <f t="shared" si="30"/>
        <v>2.9925187032418953E-3</v>
      </c>
      <c r="J206" s="2">
        <f t="shared" si="31"/>
        <v>8.7644887780548627E-3</v>
      </c>
      <c r="K206" s="2">
        <f t="shared" si="32"/>
        <v>4.4887780548628431E-3</v>
      </c>
      <c r="L206" s="2">
        <f t="shared" si="33"/>
        <v>0.98645737149892276</v>
      </c>
      <c r="M206" s="2">
        <f t="shared" si="34"/>
        <v>4.1038268185082591E-3</v>
      </c>
      <c r="N206" s="2">
        <f t="shared" si="35"/>
        <v>2.2571047501795424E-3</v>
      </c>
      <c r="O206" s="2">
        <v>0</v>
      </c>
      <c r="P206" s="2">
        <f t="shared" si="36"/>
        <v>6.8739099210013343E-3</v>
      </c>
      <c r="Q206" s="2">
        <v>0</v>
      </c>
      <c r="R206" s="2">
        <f t="shared" si="37"/>
        <v>2.0519134092541295E-4</v>
      </c>
      <c r="S206" s="3">
        <v>1724.02</v>
      </c>
      <c r="T206" s="3">
        <v>278.07222697140276</v>
      </c>
      <c r="U206" s="3">
        <v>141.90048973208775</v>
      </c>
      <c r="V206" s="4">
        <v>6.5552091254752849</v>
      </c>
      <c r="W206">
        <v>608.35019999999997</v>
      </c>
      <c r="X206">
        <v>0.93500000000000005</v>
      </c>
      <c r="Y206">
        <v>1.2149999999999999</v>
      </c>
      <c r="Z206">
        <v>103</v>
      </c>
      <c r="AA206">
        <v>14</v>
      </c>
      <c r="AB206">
        <v>1390</v>
      </c>
      <c r="AC206" s="3">
        <v>1.9981066328277641</v>
      </c>
      <c r="AD206" s="3">
        <v>4.9741265442563208E-2</v>
      </c>
      <c r="AE206" s="2">
        <v>0</v>
      </c>
      <c r="AF206" s="6">
        <v>99.66352171969524</v>
      </c>
    </row>
    <row r="207" spans="1:32" ht="15.5" x14ac:dyDescent="0.35">
      <c r="A207" s="2">
        <f t="shared" si="24"/>
        <v>0.98965245818754277</v>
      </c>
      <c r="B207" s="2">
        <f t="shared" si="25"/>
        <v>3.5140562248995983E-3</v>
      </c>
      <c r="C207" s="2">
        <f t="shared" si="26"/>
        <v>6.024096385542169E-3</v>
      </c>
      <c r="D207" s="2">
        <v>0</v>
      </c>
      <c r="E207" s="2">
        <f t="shared" si="27"/>
        <v>1.0040160642570282E-4</v>
      </c>
      <c r="F207" s="2">
        <f t="shared" si="28"/>
        <v>6.8975903614457829E-4</v>
      </c>
      <c r="G207" s="2">
        <v>0.98119999999999996</v>
      </c>
      <c r="H207" s="2">
        <f t="shared" si="29"/>
        <v>2.4937655860349131E-3</v>
      </c>
      <c r="I207" s="2">
        <f t="shared" si="30"/>
        <v>2.9925187032418953E-3</v>
      </c>
      <c r="J207" s="2">
        <f t="shared" si="31"/>
        <v>8.7644887780548627E-3</v>
      </c>
      <c r="K207" s="2">
        <f t="shared" si="32"/>
        <v>4.4887780548628431E-3</v>
      </c>
      <c r="L207" s="2">
        <f t="shared" si="33"/>
        <v>0.98645737149892276</v>
      </c>
      <c r="M207" s="2">
        <f t="shared" si="34"/>
        <v>4.1038268185082591E-3</v>
      </c>
      <c r="N207" s="2">
        <f t="shared" si="35"/>
        <v>2.2571047501795424E-3</v>
      </c>
      <c r="O207" s="2">
        <v>0</v>
      </c>
      <c r="P207" s="2">
        <f t="shared" si="36"/>
        <v>6.8739099210013343E-3</v>
      </c>
      <c r="Q207" s="2">
        <v>0</v>
      </c>
      <c r="R207" s="2">
        <f t="shared" si="37"/>
        <v>2.0519134092541295E-4</v>
      </c>
      <c r="S207" s="3">
        <v>1724.02</v>
      </c>
      <c r="T207" s="3">
        <v>278.07222697140276</v>
      </c>
      <c r="U207" s="3">
        <v>141.90048973208775</v>
      </c>
      <c r="V207" s="4">
        <v>6.5552091254752849</v>
      </c>
      <c r="W207">
        <v>608.35019999999997</v>
      </c>
      <c r="X207">
        <v>0.93500000000000005</v>
      </c>
      <c r="Y207">
        <v>1.2149999999999999</v>
      </c>
      <c r="Z207">
        <v>103</v>
      </c>
      <c r="AA207">
        <v>15</v>
      </c>
      <c r="AB207">
        <v>1390</v>
      </c>
      <c r="AC207" s="3">
        <v>1.9981066328277641</v>
      </c>
      <c r="AD207" s="3">
        <v>4.9741265442563208E-2</v>
      </c>
      <c r="AE207" s="2">
        <v>0</v>
      </c>
      <c r="AF207" s="6">
        <v>99.711465706319373</v>
      </c>
    </row>
    <row r="208" spans="1:32" ht="15.5" x14ac:dyDescent="0.35">
      <c r="A208" s="2">
        <f t="shared" si="24"/>
        <v>0.98965245818754277</v>
      </c>
      <c r="B208" s="2">
        <f t="shared" si="25"/>
        <v>3.5140562248995983E-3</v>
      </c>
      <c r="C208" s="2">
        <f t="shared" si="26"/>
        <v>6.024096385542169E-3</v>
      </c>
      <c r="D208" s="2">
        <v>0</v>
      </c>
      <c r="E208" s="2">
        <f t="shared" si="27"/>
        <v>1.0040160642570282E-4</v>
      </c>
      <c r="F208" s="2">
        <f t="shared" si="28"/>
        <v>6.8975903614457829E-4</v>
      </c>
      <c r="G208" s="2">
        <v>0.98119999999999996</v>
      </c>
      <c r="H208" s="2">
        <f t="shared" si="29"/>
        <v>2.4937655860349131E-3</v>
      </c>
      <c r="I208" s="2">
        <f t="shared" si="30"/>
        <v>2.9925187032418953E-3</v>
      </c>
      <c r="J208" s="2">
        <f t="shared" si="31"/>
        <v>8.7644887780548627E-3</v>
      </c>
      <c r="K208" s="2">
        <f t="shared" si="32"/>
        <v>4.4887780548628431E-3</v>
      </c>
      <c r="L208" s="2">
        <f t="shared" si="33"/>
        <v>0.98645737149892276</v>
      </c>
      <c r="M208" s="2">
        <f t="shared" si="34"/>
        <v>4.1038268185082591E-3</v>
      </c>
      <c r="N208" s="2">
        <f t="shared" si="35"/>
        <v>2.2571047501795424E-3</v>
      </c>
      <c r="O208" s="2">
        <v>0</v>
      </c>
      <c r="P208" s="2">
        <f t="shared" si="36"/>
        <v>6.8739099210013343E-3</v>
      </c>
      <c r="Q208" s="2">
        <v>0</v>
      </c>
      <c r="R208" s="2">
        <f t="shared" si="37"/>
        <v>2.0519134092541295E-4</v>
      </c>
      <c r="S208" s="3">
        <v>1724.02</v>
      </c>
      <c r="T208" s="3">
        <v>278.07222697140276</v>
      </c>
      <c r="U208" s="3">
        <v>141.90048973208775</v>
      </c>
      <c r="V208" s="4">
        <v>6.5552091254752849</v>
      </c>
      <c r="W208">
        <v>608.35019999999997</v>
      </c>
      <c r="X208">
        <v>0.93500000000000005</v>
      </c>
      <c r="Y208">
        <v>1.2149999999999999</v>
      </c>
      <c r="Z208">
        <v>103</v>
      </c>
      <c r="AA208">
        <v>16</v>
      </c>
      <c r="AB208">
        <v>1390</v>
      </c>
      <c r="AC208" s="3">
        <v>1.9981066328277641</v>
      </c>
      <c r="AD208" s="3">
        <v>4.9741265442563208E-2</v>
      </c>
      <c r="AE208" s="2">
        <v>0</v>
      </c>
      <c r="AF208" s="6">
        <v>99.755386017617795</v>
      </c>
    </row>
    <row r="209" spans="1:32" ht="15.5" x14ac:dyDescent="0.35">
      <c r="A209" s="2">
        <f t="shared" si="24"/>
        <v>0.98965245818754277</v>
      </c>
      <c r="B209" s="2">
        <f t="shared" si="25"/>
        <v>3.5140562248995983E-3</v>
      </c>
      <c r="C209" s="2">
        <f t="shared" si="26"/>
        <v>6.024096385542169E-3</v>
      </c>
      <c r="D209" s="2">
        <v>0</v>
      </c>
      <c r="E209" s="2">
        <f t="shared" si="27"/>
        <v>1.0040160642570282E-4</v>
      </c>
      <c r="F209" s="2">
        <f t="shared" si="28"/>
        <v>6.8975903614457829E-4</v>
      </c>
      <c r="G209" s="2">
        <v>0.98119999999999996</v>
      </c>
      <c r="H209" s="2">
        <f t="shared" si="29"/>
        <v>2.4937655860349131E-3</v>
      </c>
      <c r="I209" s="2">
        <f t="shared" si="30"/>
        <v>2.9925187032418953E-3</v>
      </c>
      <c r="J209" s="2">
        <f t="shared" si="31"/>
        <v>8.7644887780548627E-3</v>
      </c>
      <c r="K209" s="2">
        <f t="shared" si="32"/>
        <v>4.4887780548628431E-3</v>
      </c>
      <c r="L209" s="2">
        <f t="shared" si="33"/>
        <v>0.98645737149892276</v>
      </c>
      <c r="M209" s="2">
        <f t="shared" si="34"/>
        <v>4.1038268185082591E-3</v>
      </c>
      <c r="N209" s="2">
        <f t="shared" si="35"/>
        <v>2.2571047501795424E-3</v>
      </c>
      <c r="O209" s="2">
        <v>0</v>
      </c>
      <c r="P209" s="2">
        <f t="shared" si="36"/>
        <v>6.8739099210013343E-3</v>
      </c>
      <c r="Q209" s="2">
        <v>0</v>
      </c>
      <c r="R209" s="2">
        <f t="shared" si="37"/>
        <v>2.0519134092541295E-4</v>
      </c>
      <c r="S209" s="3">
        <v>1724.02</v>
      </c>
      <c r="T209" s="3">
        <v>278.07222697140276</v>
      </c>
      <c r="U209" s="3">
        <v>141.90048973208775</v>
      </c>
      <c r="V209" s="4">
        <v>6.5552091254752849</v>
      </c>
      <c r="W209">
        <v>608.35019999999997</v>
      </c>
      <c r="X209">
        <v>0.93500000000000005</v>
      </c>
      <c r="Y209">
        <v>1.2149999999999999</v>
      </c>
      <c r="Z209">
        <v>103</v>
      </c>
      <c r="AA209">
        <v>17</v>
      </c>
      <c r="AB209">
        <v>1390</v>
      </c>
      <c r="AC209" s="3">
        <v>1.9981066328277641</v>
      </c>
      <c r="AD209" s="3">
        <v>4.9741265442563208E-2</v>
      </c>
      <c r="AE209" s="2">
        <v>0</v>
      </c>
      <c r="AF209" s="6">
        <v>99.795583236946911</v>
      </c>
    </row>
    <row r="210" spans="1:32" ht="15.5" x14ac:dyDescent="0.35">
      <c r="A210" s="2">
        <f t="shared" si="24"/>
        <v>0.98965245818754277</v>
      </c>
      <c r="B210" s="2">
        <f t="shared" si="25"/>
        <v>3.5140562248995983E-3</v>
      </c>
      <c r="C210" s="2">
        <f t="shared" si="26"/>
        <v>6.024096385542169E-3</v>
      </c>
      <c r="D210" s="2">
        <v>0</v>
      </c>
      <c r="E210" s="2">
        <f t="shared" si="27"/>
        <v>1.0040160642570282E-4</v>
      </c>
      <c r="F210" s="2">
        <f t="shared" si="28"/>
        <v>6.8975903614457829E-4</v>
      </c>
      <c r="G210" s="2">
        <v>0.98119999999999996</v>
      </c>
      <c r="H210" s="2">
        <f t="shared" si="29"/>
        <v>2.4937655860349131E-3</v>
      </c>
      <c r="I210" s="2">
        <f t="shared" si="30"/>
        <v>2.9925187032418953E-3</v>
      </c>
      <c r="J210" s="2">
        <f t="shared" si="31"/>
        <v>8.7644887780548627E-3</v>
      </c>
      <c r="K210" s="2">
        <f t="shared" si="32"/>
        <v>4.4887780548628431E-3</v>
      </c>
      <c r="L210" s="2">
        <f t="shared" si="33"/>
        <v>0.98645737149892276</v>
      </c>
      <c r="M210" s="2">
        <f t="shared" si="34"/>
        <v>4.1038268185082591E-3</v>
      </c>
      <c r="N210" s="2">
        <f t="shared" si="35"/>
        <v>2.2571047501795424E-3</v>
      </c>
      <c r="O210" s="2">
        <v>0</v>
      </c>
      <c r="P210" s="2">
        <f t="shared" si="36"/>
        <v>6.8739099210013343E-3</v>
      </c>
      <c r="Q210" s="2">
        <v>0</v>
      </c>
      <c r="R210" s="2">
        <f t="shared" si="37"/>
        <v>2.0519134092541295E-4</v>
      </c>
      <c r="S210" s="3">
        <v>1724.02</v>
      </c>
      <c r="T210" s="3">
        <v>278.07222697140276</v>
      </c>
      <c r="U210" s="3">
        <v>141.90048973208775</v>
      </c>
      <c r="V210" s="4">
        <v>6.5552091254752849</v>
      </c>
      <c r="W210">
        <v>608.35019999999997</v>
      </c>
      <c r="X210">
        <v>0.93500000000000005</v>
      </c>
      <c r="Y210">
        <v>1.2149999999999999</v>
      </c>
      <c r="Z210">
        <v>103</v>
      </c>
      <c r="AA210">
        <v>18</v>
      </c>
      <c r="AB210">
        <v>1390</v>
      </c>
      <c r="AC210" s="3">
        <v>1.9981066328277641</v>
      </c>
      <c r="AD210" s="3">
        <v>4.9741265442563208E-2</v>
      </c>
      <c r="AE210" s="2">
        <v>0</v>
      </c>
      <c r="AF210" s="6">
        <v>99.832256916514027</v>
      </c>
    </row>
    <row r="211" spans="1:32" ht="15.5" x14ac:dyDescent="0.35">
      <c r="A211" s="2">
        <f t="shared" si="24"/>
        <v>0.98965245818754277</v>
      </c>
      <c r="B211" s="2">
        <f t="shared" si="25"/>
        <v>3.5140562248995983E-3</v>
      </c>
      <c r="C211" s="2">
        <f t="shared" si="26"/>
        <v>6.024096385542169E-3</v>
      </c>
      <c r="D211" s="2">
        <v>0</v>
      </c>
      <c r="E211" s="2">
        <f t="shared" si="27"/>
        <v>1.0040160642570282E-4</v>
      </c>
      <c r="F211" s="2">
        <f t="shared" si="28"/>
        <v>6.8975903614457829E-4</v>
      </c>
      <c r="G211" s="2">
        <v>0.98119999999999996</v>
      </c>
      <c r="H211" s="2">
        <f t="shared" si="29"/>
        <v>2.4937655860349131E-3</v>
      </c>
      <c r="I211" s="2">
        <f t="shared" si="30"/>
        <v>2.9925187032418953E-3</v>
      </c>
      <c r="J211" s="2">
        <f t="shared" si="31"/>
        <v>8.7644887780548627E-3</v>
      </c>
      <c r="K211" s="2">
        <f t="shared" si="32"/>
        <v>4.4887780548628431E-3</v>
      </c>
      <c r="L211" s="2">
        <f t="shared" si="33"/>
        <v>0.98645737149892276</v>
      </c>
      <c r="M211" s="2">
        <f t="shared" si="34"/>
        <v>4.1038268185082591E-3</v>
      </c>
      <c r="N211" s="2">
        <f t="shared" si="35"/>
        <v>2.2571047501795424E-3</v>
      </c>
      <c r="O211" s="2">
        <v>0</v>
      </c>
      <c r="P211" s="2">
        <f t="shared" si="36"/>
        <v>6.8739099210013343E-3</v>
      </c>
      <c r="Q211" s="2">
        <v>0</v>
      </c>
      <c r="R211" s="2">
        <f t="shared" si="37"/>
        <v>2.0519134092541295E-4</v>
      </c>
      <c r="S211" s="3">
        <v>1724.02</v>
      </c>
      <c r="T211" s="3">
        <v>278.07222697140276</v>
      </c>
      <c r="U211" s="3">
        <v>141.90048973208775</v>
      </c>
      <c r="V211" s="4">
        <v>6.5552091254752849</v>
      </c>
      <c r="W211">
        <v>608.35019999999997</v>
      </c>
      <c r="X211">
        <v>0.93500000000000005</v>
      </c>
      <c r="Y211">
        <v>1.2149999999999999</v>
      </c>
      <c r="Z211">
        <v>103</v>
      </c>
      <c r="AA211">
        <v>19</v>
      </c>
      <c r="AB211">
        <v>1390</v>
      </c>
      <c r="AC211" s="3">
        <v>1.9981066328277641</v>
      </c>
      <c r="AD211" s="3">
        <v>4.9741265442563208E-2</v>
      </c>
      <c r="AE211" s="2">
        <v>0</v>
      </c>
      <c r="AF211" s="6">
        <v>99.86549051683356</v>
      </c>
    </row>
    <row r="212" spans="1:32" ht="15.5" x14ac:dyDescent="0.35">
      <c r="A212" s="2">
        <f t="shared" si="24"/>
        <v>0.98965245818754277</v>
      </c>
      <c r="B212" s="2">
        <f t="shared" si="25"/>
        <v>3.5140562248995983E-3</v>
      </c>
      <c r="C212" s="2">
        <f t="shared" si="26"/>
        <v>6.024096385542169E-3</v>
      </c>
      <c r="D212" s="2">
        <v>0</v>
      </c>
      <c r="E212" s="2">
        <f t="shared" si="27"/>
        <v>1.0040160642570282E-4</v>
      </c>
      <c r="F212" s="2">
        <f t="shared" si="28"/>
        <v>6.8975903614457829E-4</v>
      </c>
      <c r="G212" s="2">
        <v>0.98119999999999996</v>
      </c>
      <c r="H212" s="2">
        <f t="shared" si="29"/>
        <v>2.4937655860349131E-3</v>
      </c>
      <c r="I212" s="2">
        <f t="shared" si="30"/>
        <v>2.9925187032418953E-3</v>
      </c>
      <c r="J212" s="2">
        <f t="shared" si="31"/>
        <v>8.7644887780548627E-3</v>
      </c>
      <c r="K212" s="2">
        <f t="shared" si="32"/>
        <v>4.4887780548628431E-3</v>
      </c>
      <c r="L212" s="2">
        <f t="shared" si="33"/>
        <v>0.98645737149892276</v>
      </c>
      <c r="M212" s="2">
        <f t="shared" si="34"/>
        <v>4.1038268185082591E-3</v>
      </c>
      <c r="N212" s="2">
        <f t="shared" si="35"/>
        <v>2.2571047501795424E-3</v>
      </c>
      <c r="O212" s="2">
        <v>0</v>
      </c>
      <c r="P212" s="2">
        <f t="shared" si="36"/>
        <v>6.8739099210013343E-3</v>
      </c>
      <c r="Q212" s="2">
        <v>0</v>
      </c>
      <c r="R212" s="2">
        <f t="shared" si="37"/>
        <v>2.0519134092541295E-4</v>
      </c>
      <c r="S212" s="3">
        <v>1724.02</v>
      </c>
      <c r="T212" s="3">
        <v>278.07222697140276</v>
      </c>
      <c r="U212" s="3">
        <v>141.90048973208775</v>
      </c>
      <c r="V212" s="4">
        <v>6.5552091254752849</v>
      </c>
      <c r="W212">
        <v>608.35019999999997</v>
      </c>
      <c r="X212">
        <v>0.93500000000000005</v>
      </c>
      <c r="Y212">
        <v>1.2149999999999999</v>
      </c>
      <c r="Z212">
        <v>103</v>
      </c>
      <c r="AA212">
        <v>20</v>
      </c>
      <c r="AB212">
        <v>1390</v>
      </c>
      <c r="AC212" s="3">
        <v>1.9981066328277641</v>
      </c>
      <c r="AD212" s="3">
        <v>4.9741265442563208E-2</v>
      </c>
      <c r="AE212" s="2">
        <v>0</v>
      </c>
      <c r="AF212" s="6">
        <v>99.895208735185776</v>
      </c>
    </row>
    <row r="213" spans="1:32" ht="15.5" x14ac:dyDescent="0.35">
      <c r="A213" s="2">
        <f t="shared" si="24"/>
        <v>0.98965245818754277</v>
      </c>
      <c r="B213" s="2">
        <f t="shared" si="25"/>
        <v>3.5140562248995983E-3</v>
      </c>
      <c r="C213" s="2">
        <f t="shared" si="26"/>
        <v>6.024096385542169E-3</v>
      </c>
      <c r="D213" s="2">
        <v>0</v>
      </c>
      <c r="E213" s="2">
        <f t="shared" si="27"/>
        <v>1.0040160642570282E-4</v>
      </c>
      <c r="F213" s="2">
        <f t="shared" si="28"/>
        <v>6.8975903614457829E-4</v>
      </c>
      <c r="G213" s="2">
        <v>0.98119999999999996</v>
      </c>
      <c r="H213" s="2">
        <f t="shared" si="29"/>
        <v>2.4937655860349131E-3</v>
      </c>
      <c r="I213" s="2">
        <f t="shared" si="30"/>
        <v>2.9925187032418953E-3</v>
      </c>
      <c r="J213" s="2">
        <f t="shared" si="31"/>
        <v>8.7644887780548627E-3</v>
      </c>
      <c r="K213" s="2">
        <f t="shared" si="32"/>
        <v>4.4887780548628431E-3</v>
      </c>
      <c r="L213" s="2">
        <f t="shared" si="33"/>
        <v>0.98645737149892276</v>
      </c>
      <c r="M213" s="2">
        <f t="shared" si="34"/>
        <v>4.1038268185082591E-3</v>
      </c>
      <c r="N213" s="2">
        <f t="shared" si="35"/>
        <v>2.2571047501795424E-3</v>
      </c>
      <c r="O213" s="2">
        <v>0</v>
      </c>
      <c r="P213" s="2">
        <f t="shared" si="36"/>
        <v>6.8739099210013343E-3</v>
      </c>
      <c r="Q213" s="2">
        <v>0</v>
      </c>
      <c r="R213" s="2">
        <f t="shared" si="37"/>
        <v>2.0519134092541295E-4</v>
      </c>
      <c r="S213" s="3">
        <v>1724.02</v>
      </c>
      <c r="T213" s="3">
        <v>278.07222697140276</v>
      </c>
      <c r="U213" s="3">
        <v>141.90048973208775</v>
      </c>
      <c r="V213" s="4">
        <v>6.5552091254752849</v>
      </c>
      <c r="W213">
        <v>608.35019999999997</v>
      </c>
      <c r="X213">
        <v>0.93500000000000005</v>
      </c>
      <c r="Y213">
        <v>1.2650000000000001</v>
      </c>
      <c r="Z213">
        <v>103</v>
      </c>
      <c r="AA213">
        <v>1</v>
      </c>
      <c r="AB213">
        <v>1390</v>
      </c>
      <c r="AC213" s="3">
        <v>1.9981066328277641</v>
      </c>
      <c r="AD213" s="3">
        <v>4.9741265442563208E-2</v>
      </c>
      <c r="AE213" s="2">
        <v>0</v>
      </c>
      <c r="AF213" s="6">
        <v>76.218204073904232</v>
      </c>
    </row>
    <row r="214" spans="1:32" ht="15.5" x14ac:dyDescent="0.35">
      <c r="A214" s="2">
        <f t="shared" si="24"/>
        <v>0.98965245818754277</v>
      </c>
      <c r="B214" s="2">
        <f t="shared" si="25"/>
        <v>3.5140562248995983E-3</v>
      </c>
      <c r="C214" s="2">
        <f t="shared" si="26"/>
        <v>6.024096385542169E-3</v>
      </c>
      <c r="D214" s="2">
        <v>0</v>
      </c>
      <c r="E214" s="2">
        <f t="shared" si="27"/>
        <v>1.0040160642570282E-4</v>
      </c>
      <c r="F214" s="2">
        <f t="shared" si="28"/>
        <v>6.8975903614457829E-4</v>
      </c>
      <c r="G214" s="2">
        <v>0.98119999999999996</v>
      </c>
      <c r="H214" s="2">
        <f t="shared" si="29"/>
        <v>2.4937655860349131E-3</v>
      </c>
      <c r="I214" s="2">
        <f t="shared" si="30"/>
        <v>2.9925187032418953E-3</v>
      </c>
      <c r="J214" s="2">
        <f t="shared" si="31"/>
        <v>8.7644887780548627E-3</v>
      </c>
      <c r="K214" s="2">
        <f t="shared" si="32"/>
        <v>4.4887780548628431E-3</v>
      </c>
      <c r="L214" s="2">
        <f t="shared" si="33"/>
        <v>0.98645737149892276</v>
      </c>
      <c r="M214" s="2">
        <f t="shared" si="34"/>
        <v>4.1038268185082591E-3</v>
      </c>
      <c r="N214" s="2">
        <f t="shared" si="35"/>
        <v>2.2571047501795424E-3</v>
      </c>
      <c r="O214" s="2">
        <v>0</v>
      </c>
      <c r="P214" s="2">
        <f t="shared" si="36"/>
        <v>6.8739099210013343E-3</v>
      </c>
      <c r="Q214" s="2">
        <v>0</v>
      </c>
      <c r="R214" s="2">
        <f t="shared" si="37"/>
        <v>2.0519134092541295E-4</v>
      </c>
      <c r="S214" s="3">
        <v>1724.02</v>
      </c>
      <c r="T214" s="3">
        <v>278.07222697140276</v>
      </c>
      <c r="U214" s="3">
        <v>141.90048973208775</v>
      </c>
      <c r="V214" s="4">
        <v>6.5552091254752849</v>
      </c>
      <c r="W214">
        <v>608.35019999999997</v>
      </c>
      <c r="X214">
        <v>0.93500000000000005</v>
      </c>
      <c r="Y214">
        <v>1.2650000000000001</v>
      </c>
      <c r="Z214">
        <v>103</v>
      </c>
      <c r="AA214">
        <v>2</v>
      </c>
      <c r="AB214">
        <v>1390</v>
      </c>
      <c r="AC214" s="3">
        <v>1.9981066328277641</v>
      </c>
      <c r="AD214" s="3">
        <v>4.9741265442563208E-2</v>
      </c>
      <c r="AE214" s="2">
        <v>0</v>
      </c>
      <c r="AF214" s="6">
        <v>95.300971150183571</v>
      </c>
    </row>
    <row r="215" spans="1:32" ht="15.5" x14ac:dyDescent="0.35">
      <c r="A215" s="2">
        <f t="shared" si="24"/>
        <v>0.98965245818754277</v>
      </c>
      <c r="B215" s="2">
        <f t="shared" si="25"/>
        <v>3.5140562248995983E-3</v>
      </c>
      <c r="C215" s="2">
        <f t="shared" si="26"/>
        <v>6.024096385542169E-3</v>
      </c>
      <c r="D215" s="2">
        <v>0</v>
      </c>
      <c r="E215" s="2">
        <f t="shared" si="27"/>
        <v>1.0040160642570282E-4</v>
      </c>
      <c r="F215" s="2">
        <f t="shared" si="28"/>
        <v>6.8975903614457829E-4</v>
      </c>
      <c r="G215" s="2">
        <v>0.98119999999999996</v>
      </c>
      <c r="H215" s="2">
        <f t="shared" si="29"/>
        <v>2.4937655860349131E-3</v>
      </c>
      <c r="I215" s="2">
        <f t="shared" si="30"/>
        <v>2.9925187032418953E-3</v>
      </c>
      <c r="J215" s="2">
        <f t="shared" si="31"/>
        <v>8.7644887780548627E-3</v>
      </c>
      <c r="K215" s="2">
        <f t="shared" si="32"/>
        <v>4.4887780548628431E-3</v>
      </c>
      <c r="L215" s="2">
        <f t="shared" si="33"/>
        <v>0.98645737149892276</v>
      </c>
      <c r="M215" s="2">
        <f t="shared" si="34"/>
        <v>4.1038268185082591E-3</v>
      </c>
      <c r="N215" s="2">
        <f t="shared" si="35"/>
        <v>2.2571047501795424E-3</v>
      </c>
      <c r="O215" s="2">
        <v>0</v>
      </c>
      <c r="P215" s="2">
        <f t="shared" si="36"/>
        <v>6.8739099210013343E-3</v>
      </c>
      <c r="Q215" s="2">
        <v>0</v>
      </c>
      <c r="R215" s="2">
        <f t="shared" si="37"/>
        <v>2.0519134092541295E-4</v>
      </c>
      <c r="S215" s="3">
        <v>1724.02</v>
      </c>
      <c r="T215" s="3">
        <v>278.07222697140276</v>
      </c>
      <c r="U215" s="3">
        <v>141.90048973208775</v>
      </c>
      <c r="V215" s="4">
        <v>6.5552091254752849</v>
      </c>
      <c r="W215">
        <v>608.35019999999997</v>
      </c>
      <c r="X215">
        <v>0.93500000000000005</v>
      </c>
      <c r="Y215">
        <v>1.2650000000000001</v>
      </c>
      <c r="Z215">
        <v>103</v>
      </c>
      <c r="AA215">
        <v>3</v>
      </c>
      <c r="AB215">
        <v>1390</v>
      </c>
      <c r="AC215" s="3">
        <v>1.9981066328277641</v>
      </c>
      <c r="AD215" s="3">
        <v>4.9741265442563208E-2</v>
      </c>
      <c r="AE215" s="2">
        <v>0</v>
      </c>
      <c r="AF215" s="6">
        <v>98.301590226086418</v>
      </c>
    </row>
    <row r="216" spans="1:32" ht="15.5" x14ac:dyDescent="0.35">
      <c r="A216" s="2">
        <f t="shared" si="24"/>
        <v>0.98965245818754277</v>
      </c>
      <c r="B216" s="2">
        <f t="shared" si="25"/>
        <v>3.5140562248995983E-3</v>
      </c>
      <c r="C216" s="2">
        <f t="shared" si="26"/>
        <v>6.024096385542169E-3</v>
      </c>
      <c r="D216" s="2">
        <v>0</v>
      </c>
      <c r="E216" s="2">
        <f t="shared" si="27"/>
        <v>1.0040160642570282E-4</v>
      </c>
      <c r="F216" s="2">
        <f t="shared" si="28"/>
        <v>6.8975903614457829E-4</v>
      </c>
      <c r="G216" s="2">
        <v>0.98119999999999996</v>
      </c>
      <c r="H216" s="2">
        <f t="shared" si="29"/>
        <v>2.4937655860349131E-3</v>
      </c>
      <c r="I216" s="2">
        <f t="shared" si="30"/>
        <v>2.9925187032418953E-3</v>
      </c>
      <c r="J216" s="2">
        <f t="shared" si="31"/>
        <v>8.7644887780548627E-3</v>
      </c>
      <c r="K216" s="2">
        <f t="shared" si="32"/>
        <v>4.4887780548628431E-3</v>
      </c>
      <c r="L216" s="2">
        <f t="shared" si="33"/>
        <v>0.98645737149892276</v>
      </c>
      <c r="M216" s="2">
        <f t="shared" si="34"/>
        <v>4.1038268185082591E-3</v>
      </c>
      <c r="N216" s="2">
        <f t="shared" si="35"/>
        <v>2.2571047501795424E-3</v>
      </c>
      <c r="O216" s="2">
        <v>0</v>
      </c>
      <c r="P216" s="2">
        <f t="shared" si="36"/>
        <v>6.8739099210013343E-3</v>
      </c>
      <c r="Q216" s="2">
        <v>0</v>
      </c>
      <c r="R216" s="2">
        <f t="shared" si="37"/>
        <v>2.0519134092541295E-4</v>
      </c>
      <c r="S216" s="3">
        <v>1724.02</v>
      </c>
      <c r="T216" s="3">
        <v>278.07222697140276</v>
      </c>
      <c r="U216" s="3">
        <v>141.90048973208775</v>
      </c>
      <c r="V216" s="4">
        <v>6.5552091254752849</v>
      </c>
      <c r="W216">
        <v>608.35019999999997</v>
      </c>
      <c r="X216">
        <v>0.93500000000000005</v>
      </c>
      <c r="Y216">
        <v>1.2650000000000001</v>
      </c>
      <c r="Z216">
        <v>103</v>
      </c>
      <c r="AA216">
        <v>4</v>
      </c>
      <c r="AB216">
        <v>1390</v>
      </c>
      <c r="AC216" s="3">
        <v>1.9981066328277641</v>
      </c>
      <c r="AD216" s="3">
        <v>4.9741265442563208E-2</v>
      </c>
      <c r="AE216" s="2">
        <v>0</v>
      </c>
      <c r="AF216" s="6">
        <v>98.779675649619946</v>
      </c>
    </row>
    <row r="217" spans="1:32" ht="15.5" x14ac:dyDescent="0.35">
      <c r="A217" s="2">
        <f t="shared" si="24"/>
        <v>0.98965245818754277</v>
      </c>
      <c r="B217" s="2">
        <f t="shared" si="25"/>
        <v>3.5140562248995983E-3</v>
      </c>
      <c r="C217" s="2">
        <f t="shared" si="26"/>
        <v>6.024096385542169E-3</v>
      </c>
      <c r="D217" s="2">
        <v>0</v>
      </c>
      <c r="E217" s="2">
        <f t="shared" si="27"/>
        <v>1.0040160642570282E-4</v>
      </c>
      <c r="F217" s="2">
        <f t="shared" si="28"/>
        <v>6.8975903614457829E-4</v>
      </c>
      <c r="G217" s="2">
        <v>0.98119999999999996</v>
      </c>
      <c r="H217" s="2">
        <f t="shared" si="29"/>
        <v>2.4937655860349131E-3</v>
      </c>
      <c r="I217" s="2">
        <f t="shared" si="30"/>
        <v>2.9925187032418953E-3</v>
      </c>
      <c r="J217" s="2">
        <f t="shared" si="31"/>
        <v>8.7644887780548627E-3</v>
      </c>
      <c r="K217" s="2">
        <f t="shared" si="32"/>
        <v>4.4887780548628431E-3</v>
      </c>
      <c r="L217" s="2">
        <f t="shared" si="33"/>
        <v>0.98645737149892276</v>
      </c>
      <c r="M217" s="2">
        <f t="shared" si="34"/>
        <v>4.1038268185082591E-3</v>
      </c>
      <c r="N217" s="2">
        <f t="shared" si="35"/>
        <v>2.2571047501795424E-3</v>
      </c>
      <c r="O217" s="2">
        <v>0</v>
      </c>
      <c r="P217" s="2">
        <f t="shared" si="36"/>
        <v>6.8739099210013343E-3</v>
      </c>
      <c r="Q217" s="2">
        <v>0</v>
      </c>
      <c r="R217" s="2">
        <f t="shared" si="37"/>
        <v>2.0519134092541295E-4</v>
      </c>
      <c r="S217" s="3">
        <v>1724.02</v>
      </c>
      <c r="T217" s="3">
        <v>278.07222697140276</v>
      </c>
      <c r="U217" s="3">
        <v>141.90048973208775</v>
      </c>
      <c r="V217" s="4">
        <v>6.5552091254752849</v>
      </c>
      <c r="W217">
        <v>608.35019999999997</v>
      </c>
      <c r="X217">
        <v>0.93500000000000005</v>
      </c>
      <c r="Y217">
        <v>1.2650000000000001</v>
      </c>
      <c r="Z217">
        <v>103</v>
      </c>
      <c r="AA217">
        <v>5</v>
      </c>
      <c r="AB217">
        <v>1390</v>
      </c>
      <c r="AC217" s="3">
        <v>1.9981066328277641</v>
      </c>
      <c r="AD217" s="3">
        <v>4.9741265442563208E-2</v>
      </c>
      <c r="AE217" s="2">
        <v>0</v>
      </c>
      <c r="AF217" s="6">
        <v>98.943971208232867</v>
      </c>
    </row>
    <row r="218" spans="1:32" ht="15.5" x14ac:dyDescent="0.35">
      <c r="A218" s="2">
        <f t="shared" si="24"/>
        <v>0.98965245818754277</v>
      </c>
      <c r="B218" s="2">
        <f t="shared" si="25"/>
        <v>3.5140562248995983E-3</v>
      </c>
      <c r="C218" s="2">
        <f t="shared" si="26"/>
        <v>6.024096385542169E-3</v>
      </c>
      <c r="D218" s="2">
        <v>0</v>
      </c>
      <c r="E218" s="2">
        <f t="shared" si="27"/>
        <v>1.0040160642570282E-4</v>
      </c>
      <c r="F218" s="2">
        <f t="shared" si="28"/>
        <v>6.8975903614457829E-4</v>
      </c>
      <c r="G218" s="2">
        <v>0.98119999999999996</v>
      </c>
      <c r="H218" s="2">
        <f t="shared" si="29"/>
        <v>2.4937655860349131E-3</v>
      </c>
      <c r="I218" s="2">
        <f t="shared" si="30"/>
        <v>2.9925187032418953E-3</v>
      </c>
      <c r="J218" s="2">
        <f t="shared" si="31"/>
        <v>8.7644887780548627E-3</v>
      </c>
      <c r="K218" s="2">
        <f t="shared" si="32"/>
        <v>4.4887780548628431E-3</v>
      </c>
      <c r="L218" s="2">
        <f t="shared" si="33"/>
        <v>0.98645737149892276</v>
      </c>
      <c r="M218" s="2">
        <f t="shared" si="34"/>
        <v>4.1038268185082591E-3</v>
      </c>
      <c r="N218" s="2">
        <f t="shared" si="35"/>
        <v>2.2571047501795424E-3</v>
      </c>
      <c r="O218" s="2">
        <v>0</v>
      </c>
      <c r="P218" s="2">
        <f t="shared" si="36"/>
        <v>6.8739099210013343E-3</v>
      </c>
      <c r="Q218" s="2">
        <v>0</v>
      </c>
      <c r="R218" s="2">
        <f t="shared" si="37"/>
        <v>2.0519134092541295E-4</v>
      </c>
      <c r="S218" s="3">
        <v>1724.02</v>
      </c>
      <c r="T218" s="3">
        <v>278.07222697140276</v>
      </c>
      <c r="U218" s="3">
        <v>141.90048973208775</v>
      </c>
      <c r="V218" s="4">
        <v>6.5552091254752849</v>
      </c>
      <c r="W218">
        <v>608.35019999999997</v>
      </c>
      <c r="X218">
        <v>0.93500000000000005</v>
      </c>
      <c r="Y218">
        <v>1.2650000000000001</v>
      </c>
      <c r="Z218">
        <v>103</v>
      </c>
      <c r="AA218">
        <v>6</v>
      </c>
      <c r="AB218">
        <v>1390</v>
      </c>
      <c r="AC218" s="3">
        <v>1.9981066328277641</v>
      </c>
      <c r="AD218" s="3">
        <v>4.9741265442563208E-2</v>
      </c>
      <c r="AE218" s="2">
        <v>0</v>
      </c>
      <c r="AF218" s="6">
        <v>99.063812655090999</v>
      </c>
    </row>
    <row r="219" spans="1:32" ht="15.5" x14ac:dyDescent="0.35">
      <c r="A219" s="2">
        <f t="shared" si="24"/>
        <v>0.98965245818754277</v>
      </c>
      <c r="B219" s="2">
        <f t="shared" si="25"/>
        <v>3.5140562248995983E-3</v>
      </c>
      <c r="C219" s="2">
        <f t="shared" si="26"/>
        <v>6.024096385542169E-3</v>
      </c>
      <c r="D219" s="2">
        <v>0</v>
      </c>
      <c r="E219" s="2">
        <f t="shared" si="27"/>
        <v>1.0040160642570282E-4</v>
      </c>
      <c r="F219" s="2">
        <f t="shared" si="28"/>
        <v>6.8975903614457829E-4</v>
      </c>
      <c r="G219" s="2">
        <v>0.98119999999999996</v>
      </c>
      <c r="H219" s="2">
        <f t="shared" si="29"/>
        <v>2.4937655860349131E-3</v>
      </c>
      <c r="I219" s="2">
        <f t="shared" si="30"/>
        <v>2.9925187032418953E-3</v>
      </c>
      <c r="J219" s="2">
        <f t="shared" si="31"/>
        <v>8.7644887780548627E-3</v>
      </c>
      <c r="K219" s="2">
        <f t="shared" si="32"/>
        <v>4.4887780548628431E-3</v>
      </c>
      <c r="L219" s="2">
        <f t="shared" si="33"/>
        <v>0.98645737149892276</v>
      </c>
      <c r="M219" s="2">
        <f t="shared" si="34"/>
        <v>4.1038268185082591E-3</v>
      </c>
      <c r="N219" s="2">
        <f t="shared" si="35"/>
        <v>2.2571047501795424E-3</v>
      </c>
      <c r="O219" s="2">
        <v>0</v>
      </c>
      <c r="P219" s="2">
        <f t="shared" si="36"/>
        <v>6.8739099210013343E-3</v>
      </c>
      <c r="Q219" s="2">
        <v>0</v>
      </c>
      <c r="R219" s="2">
        <f t="shared" si="37"/>
        <v>2.0519134092541295E-4</v>
      </c>
      <c r="S219" s="3">
        <v>1724.02</v>
      </c>
      <c r="T219" s="3">
        <v>278.07222697140276</v>
      </c>
      <c r="U219" s="3">
        <v>141.90048973208775</v>
      </c>
      <c r="V219" s="4">
        <v>6.5552091254752849</v>
      </c>
      <c r="W219">
        <v>608.35019999999997</v>
      </c>
      <c r="X219">
        <v>0.93500000000000005</v>
      </c>
      <c r="Y219">
        <v>1.2650000000000001</v>
      </c>
      <c r="Z219">
        <v>103</v>
      </c>
      <c r="AA219">
        <v>7</v>
      </c>
      <c r="AB219">
        <v>1390</v>
      </c>
      <c r="AC219" s="3">
        <v>1.9981066328277641</v>
      </c>
      <c r="AD219" s="3">
        <v>4.9741265442563208E-2</v>
      </c>
      <c r="AE219" s="2">
        <v>0</v>
      </c>
      <c r="AF219" s="6">
        <v>99.168159549479924</v>
      </c>
    </row>
    <row r="220" spans="1:32" ht="15.5" x14ac:dyDescent="0.35">
      <c r="A220" s="2">
        <f t="shared" si="24"/>
        <v>0.98965245818754277</v>
      </c>
      <c r="B220" s="2">
        <f t="shared" si="25"/>
        <v>3.5140562248995983E-3</v>
      </c>
      <c r="C220" s="2">
        <f t="shared" si="26"/>
        <v>6.024096385542169E-3</v>
      </c>
      <c r="D220" s="2">
        <v>0</v>
      </c>
      <c r="E220" s="2">
        <f t="shared" si="27"/>
        <v>1.0040160642570282E-4</v>
      </c>
      <c r="F220" s="2">
        <f t="shared" si="28"/>
        <v>6.8975903614457829E-4</v>
      </c>
      <c r="G220" s="2">
        <v>0.98119999999999996</v>
      </c>
      <c r="H220" s="2">
        <f t="shared" si="29"/>
        <v>2.4937655860349131E-3</v>
      </c>
      <c r="I220" s="2">
        <f t="shared" si="30"/>
        <v>2.9925187032418953E-3</v>
      </c>
      <c r="J220" s="2">
        <f t="shared" si="31"/>
        <v>8.7644887780548627E-3</v>
      </c>
      <c r="K220" s="2">
        <f t="shared" si="32"/>
        <v>4.4887780548628431E-3</v>
      </c>
      <c r="L220" s="2">
        <f t="shared" si="33"/>
        <v>0.98645737149892276</v>
      </c>
      <c r="M220" s="2">
        <f t="shared" si="34"/>
        <v>4.1038268185082591E-3</v>
      </c>
      <c r="N220" s="2">
        <f t="shared" si="35"/>
        <v>2.2571047501795424E-3</v>
      </c>
      <c r="O220" s="2">
        <v>0</v>
      </c>
      <c r="P220" s="2">
        <f t="shared" si="36"/>
        <v>6.8739099210013343E-3</v>
      </c>
      <c r="Q220" s="2">
        <v>0</v>
      </c>
      <c r="R220" s="2">
        <f t="shared" si="37"/>
        <v>2.0519134092541295E-4</v>
      </c>
      <c r="S220" s="3">
        <v>1724.02</v>
      </c>
      <c r="T220" s="3">
        <v>278.07222697140276</v>
      </c>
      <c r="U220" s="3">
        <v>141.90048973208775</v>
      </c>
      <c r="V220" s="4">
        <v>6.5552091254752849</v>
      </c>
      <c r="W220">
        <v>608.35019999999997</v>
      </c>
      <c r="X220">
        <v>0.93500000000000005</v>
      </c>
      <c r="Y220">
        <v>1.2650000000000001</v>
      </c>
      <c r="Z220">
        <v>103</v>
      </c>
      <c r="AA220">
        <v>8</v>
      </c>
      <c r="AB220">
        <v>1390</v>
      </c>
      <c r="AC220" s="3">
        <v>1.9981066328277641</v>
      </c>
      <c r="AD220" s="3">
        <v>4.9741265442563208E-2</v>
      </c>
      <c r="AE220" s="2">
        <v>0</v>
      </c>
      <c r="AF220" s="6">
        <v>99.261231872557261</v>
      </c>
    </row>
    <row r="221" spans="1:32" ht="15.5" x14ac:dyDescent="0.35">
      <c r="A221" s="2">
        <f t="shared" si="24"/>
        <v>0.98965245818754277</v>
      </c>
      <c r="B221" s="2">
        <f t="shared" si="25"/>
        <v>3.5140562248995983E-3</v>
      </c>
      <c r="C221" s="2">
        <f t="shared" si="26"/>
        <v>6.024096385542169E-3</v>
      </c>
      <c r="D221" s="2">
        <v>0</v>
      </c>
      <c r="E221" s="2">
        <f t="shared" si="27"/>
        <v>1.0040160642570282E-4</v>
      </c>
      <c r="F221" s="2">
        <f t="shared" si="28"/>
        <v>6.8975903614457829E-4</v>
      </c>
      <c r="G221" s="2">
        <v>0.98119999999999996</v>
      </c>
      <c r="H221" s="2">
        <f t="shared" si="29"/>
        <v>2.4937655860349131E-3</v>
      </c>
      <c r="I221" s="2">
        <f t="shared" si="30"/>
        <v>2.9925187032418953E-3</v>
      </c>
      <c r="J221" s="2">
        <f t="shared" si="31"/>
        <v>8.7644887780548627E-3</v>
      </c>
      <c r="K221" s="2">
        <f t="shared" si="32"/>
        <v>4.4887780548628431E-3</v>
      </c>
      <c r="L221" s="2">
        <f t="shared" si="33"/>
        <v>0.98645737149892276</v>
      </c>
      <c r="M221" s="2">
        <f t="shared" si="34"/>
        <v>4.1038268185082591E-3</v>
      </c>
      <c r="N221" s="2">
        <f t="shared" si="35"/>
        <v>2.2571047501795424E-3</v>
      </c>
      <c r="O221" s="2">
        <v>0</v>
      </c>
      <c r="P221" s="2">
        <f t="shared" si="36"/>
        <v>6.8739099210013343E-3</v>
      </c>
      <c r="Q221" s="2">
        <v>0</v>
      </c>
      <c r="R221" s="2">
        <f t="shared" si="37"/>
        <v>2.0519134092541295E-4</v>
      </c>
      <c r="S221" s="3">
        <v>1724.02</v>
      </c>
      <c r="T221" s="3">
        <v>278.07222697140276</v>
      </c>
      <c r="U221" s="3">
        <v>141.90048973208775</v>
      </c>
      <c r="V221" s="4">
        <v>6.5552091254752849</v>
      </c>
      <c r="W221">
        <v>608.35019999999997</v>
      </c>
      <c r="X221">
        <v>0.93500000000000005</v>
      </c>
      <c r="Y221">
        <v>1.2650000000000001</v>
      </c>
      <c r="Z221">
        <v>103</v>
      </c>
      <c r="AA221">
        <v>9</v>
      </c>
      <c r="AB221">
        <v>1390</v>
      </c>
      <c r="AC221" s="3">
        <v>1.9981066328277641</v>
      </c>
      <c r="AD221" s="3">
        <v>4.9741265442563208E-2</v>
      </c>
      <c r="AE221" s="2">
        <v>0</v>
      </c>
      <c r="AF221" s="6">
        <v>99.344835643616435</v>
      </c>
    </row>
    <row r="222" spans="1:32" ht="15.5" x14ac:dyDescent="0.35">
      <c r="A222" s="2">
        <f t="shared" si="24"/>
        <v>0.98965245818754277</v>
      </c>
      <c r="B222" s="2">
        <f t="shared" si="25"/>
        <v>3.5140562248995983E-3</v>
      </c>
      <c r="C222" s="2">
        <f t="shared" si="26"/>
        <v>6.024096385542169E-3</v>
      </c>
      <c r="D222" s="2">
        <v>0</v>
      </c>
      <c r="E222" s="2">
        <f t="shared" si="27"/>
        <v>1.0040160642570282E-4</v>
      </c>
      <c r="F222" s="2">
        <f t="shared" si="28"/>
        <v>6.8975903614457829E-4</v>
      </c>
      <c r="G222" s="2">
        <v>0.98119999999999996</v>
      </c>
      <c r="H222" s="2">
        <f t="shared" si="29"/>
        <v>2.4937655860349131E-3</v>
      </c>
      <c r="I222" s="2">
        <f t="shared" si="30"/>
        <v>2.9925187032418953E-3</v>
      </c>
      <c r="J222" s="2">
        <f t="shared" si="31"/>
        <v>8.7644887780548627E-3</v>
      </c>
      <c r="K222" s="2">
        <f t="shared" si="32"/>
        <v>4.4887780548628431E-3</v>
      </c>
      <c r="L222" s="2">
        <f t="shared" si="33"/>
        <v>0.98645737149892276</v>
      </c>
      <c r="M222" s="2">
        <f t="shared" si="34"/>
        <v>4.1038268185082591E-3</v>
      </c>
      <c r="N222" s="2">
        <f t="shared" si="35"/>
        <v>2.2571047501795424E-3</v>
      </c>
      <c r="O222" s="2">
        <v>0</v>
      </c>
      <c r="P222" s="2">
        <f t="shared" si="36"/>
        <v>6.8739099210013343E-3</v>
      </c>
      <c r="Q222" s="2">
        <v>0</v>
      </c>
      <c r="R222" s="2">
        <f t="shared" si="37"/>
        <v>2.0519134092541295E-4</v>
      </c>
      <c r="S222" s="3">
        <v>1724.02</v>
      </c>
      <c r="T222" s="3">
        <v>278.07222697140276</v>
      </c>
      <c r="U222" s="3">
        <v>141.90048973208775</v>
      </c>
      <c r="V222" s="4">
        <v>6.5552091254752849</v>
      </c>
      <c r="W222">
        <v>608.35019999999997</v>
      </c>
      <c r="X222">
        <v>0.93500000000000005</v>
      </c>
      <c r="Y222">
        <v>1.2650000000000001</v>
      </c>
      <c r="Z222">
        <v>103</v>
      </c>
      <c r="AA222">
        <v>10</v>
      </c>
      <c r="AB222">
        <v>1390</v>
      </c>
      <c r="AC222" s="3">
        <v>1.9981066328277641</v>
      </c>
      <c r="AD222" s="3">
        <v>4.9741265442563208E-2</v>
      </c>
      <c r="AE222" s="2">
        <v>0</v>
      </c>
      <c r="AF222" s="6">
        <v>99.42031754756411</v>
      </c>
    </row>
    <row r="223" spans="1:32" ht="15.5" x14ac:dyDescent="0.35">
      <c r="A223" s="2">
        <f t="shared" si="24"/>
        <v>0.98965245818754277</v>
      </c>
      <c r="B223" s="2">
        <f t="shared" si="25"/>
        <v>3.5140562248995983E-3</v>
      </c>
      <c r="C223" s="2">
        <f t="shared" si="26"/>
        <v>6.024096385542169E-3</v>
      </c>
      <c r="D223" s="2">
        <v>0</v>
      </c>
      <c r="E223" s="2">
        <f t="shared" si="27"/>
        <v>1.0040160642570282E-4</v>
      </c>
      <c r="F223" s="2">
        <f t="shared" si="28"/>
        <v>6.8975903614457829E-4</v>
      </c>
      <c r="G223" s="2">
        <v>0.98119999999999996</v>
      </c>
      <c r="H223" s="2">
        <f t="shared" si="29"/>
        <v>2.4937655860349131E-3</v>
      </c>
      <c r="I223" s="2">
        <f t="shared" si="30"/>
        <v>2.9925187032418953E-3</v>
      </c>
      <c r="J223" s="2">
        <f t="shared" si="31"/>
        <v>8.7644887780548627E-3</v>
      </c>
      <c r="K223" s="2">
        <f t="shared" si="32"/>
        <v>4.4887780548628431E-3</v>
      </c>
      <c r="L223" s="2">
        <f t="shared" si="33"/>
        <v>0.98645737149892276</v>
      </c>
      <c r="M223" s="2">
        <f t="shared" si="34"/>
        <v>4.1038268185082591E-3</v>
      </c>
      <c r="N223" s="2">
        <f t="shared" si="35"/>
        <v>2.2571047501795424E-3</v>
      </c>
      <c r="O223" s="2">
        <v>0</v>
      </c>
      <c r="P223" s="2">
        <f t="shared" si="36"/>
        <v>6.8739099210013343E-3</v>
      </c>
      <c r="Q223" s="2">
        <v>0</v>
      </c>
      <c r="R223" s="2">
        <f t="shared" si="37"/>
        <v>2.0519134092541295E-4</v>
      </c>
      <c r="S223" s="3">
        <v>1724.02</v>
      </c>
      <c r="T223" s="3">
        <v>278.07222697140276</v>
      </c>
      <c r="U223" s="3">
        <v>141.90048973208775</v>
      </c>
      <c r="V223" s="4">
        <v>6.5552091254752849</v>
      </c>
      <c r="W223">
        <v>608.35019999999997</v>
      </c>
      <c r="X223">
        <v>0.93500000000000005</v>
      </c>
      <c r="Y223">
        <v>1.2650000000000001</v>
      </c>
      <c r="Z223">
        <v>103</v>
      </c>
      <c r="AA223">
        <v>11</v>
      </c>
      <c r="AB223">
        <v>1390</v>
      </c>
      <c r="AC223" s="3">
        <v>1.9981066328277641</v>
      </c>
      <c r="AD223" s="3">
        <v>4.9741265442563208E-2</v>
      </c>
      <c r="AE223" s="2">
        <v>0</v>
      </c>
      <c r="AF223" s="6">
        <v>99.488763283859896</v>
      </c>
    </row>
    <row r="224" spans="1:32" ht="15.5" x14ac:dyDescent="0.35">
      <c r="A224" s="2">
        <f t="shared" si="24"/>
        <v>0.98965245818754277</v>
      </c>
      <c r="B224" s="2">
        <f t="shared" si="25"/>
        <v>3.5140562248995983E-3</v>
      </c>
      <c r="C224" s="2">
        <f t="shared" si="26"/>
        <v>6.024096385542169E-3</v>
      </c>
      <c r="D224" s="2">
        <v>0</v>
      </c>
      <c r="E224" s="2">
        <f t="shared" si="27"/>
        <v>1.0040160642570282E-4</v>
      </c>
      <c r="F224" s="2">
        <f t="shared" si="28"/>
        <v>6.8975903614457829E-4</v>
      </c>
      <c r="G224" s="2">
        <v>0.98119999999999996</v>
      </c>
      <c r="H224" s="2">
        <f t="shared" si="29"/>
        <v>2.4937655860349131E-3</v>
      </c>
      <c r="I224" s="2">
        <f t="shared" si="30"/>
        <v>2.9925187032418953E-3</v>
      </c>
      <c r="J224" s="2">
        <f t="shared" si="31"/>
        <v>8.7644887780548627E-3</v>
      </c>
      <c r="K224" s="2">
        <f t="shared" si="32"/>
        <v>4.4887780548628431E-3</v>
      </c>
      <c r="L224" s="2">
        <f t="shared" si="33"/>
        <v>0.98645737149892276</v>
      </c>
      <c r="M224" s="2">
        <f t="shared" si="34"/>
        <v>4.1038268185082591E-3</v>
      </c>
      <c r="N224" s="2">
        <f t="shared" si="35"/>
        <v>2.2571047501795424E-3</v>
      </c>
      <c r="O224" s="2">
        <v>0</v>
      </c>
      <c r="P224" s="2">
        <f t="shared" si="36"/>
        <v>6.8739099210013343E-3</v>
      </c>
      <c r="Q224" s="2">
        <v>0</v>
      </c>
      <c r="R224" s="2">
        <f t="shared" si="37"/>
        <v>2.0519134092541295E-4</v>
      </c>
      <c r="S224" s="3">
        <v>1724.02</v>
      </c>
      <c r="T224" s="3">
        <v>278.07222697140276</v>
      </c>
      <c r="U224" s="3">
        <v>141.90048973208775</v>
      </c>
      <c r="V224" s="4">
        <v>6.5552091254752849</v>
      </c>
      <c r="W224">
        <v>608.35019999999997</v>
      </c>
      <c r="X224">
        <v>0.93500000000000005</v>
      </c>
      <c r="Y224">
        <v>1.2650000000000001</v>
      </c>
      <c r="Z224">
        <v>103</v>
      </c>
      <c r="AA224">
        <v>12</v>
      </c>
      <c r="AB224">
        <v>1390</v>
      </c>
      <c r="AC224" s="3">
        <v>1.9981066328277641</v>
      </c>
      <c r="AD224" s="3">
        <v>4.9741265442563208E-2</v>
      </c>
      <c r="AE224" s="2">
        <v>0</v>
      </c>
      <c r="AF224" s="6">
        <v>99.551058360773496</v>
      </c>
    </row>
    <row r="225" spans="1:32" ht="15.5" x14ac:dyDescent="0.35">
      <c r="A225" s="2">
        <f t="shared" si="24"/>
        <v>0.98965245818754277</v>
      </c>
      <c r="B225" s="2">
        <f t="shared" si="25"/>
        <v>3.5140562248995983E-3</v>
      </c>
      <c r="C225" s="2">
        <f t="shared" si="26"/>
        <v>6.024096385542169E-3</v>
      </c>
      <c r="D225" s="2">
        <v>0</v>
      </c>
      <c r="E225" s="2">
        <f t="shared" si="27"/>
        <v>1.0040160642570282E-4</v>
      </c>
      <c r="F225" s="2">
        <f t="shared" si="28"/>
        <v>6.8975903614457829E-4</v>
      </c>
      <c r="G225" s="2">
        <v>0.98119999999999996</v>
      </c>
      <c r="H225" s="2">
        <f t="shared" si="29"/>
        <v>2.4937655860349131E-3</v>
      </c>
      <c r="I225" s="2">
        <f t="shared" si="30"/>
        <v>2.9925187032418953E-3</v>
      </c>
      <c r="J225" s="2">
        <f t="shared" si="31"/>
        <v>8.7644887780548627E-3</v>
      </c>
      <c r="K225" s="2">
        <f t="shared" si="32"/>
        <v>4.4887780548628431E-3</v>
      </c>
      <c r="L225" s="2">
        <f t="shared" si="33"/>
        <v>0.98645737149892276</v>
      </c>
      <c r="M225" s="2">
        <f t="shared" si="34"/>
        <v>4.1038268185082591E-3</v>
      </c>
      <c r="N225" s="2">
        <f t="shared" si="35"/>
        <v>2.2571047501795424E-3</v>
      </c>
      <c r="O225" s="2">
        <v>0</v>
      </c>
      <c r="P225" s="2">
        <f t="shared" si="36"/>
        <v>6.8739099210013343E-3</v>
      </c>
      <c r="Q225" s="2">
        <v>0</v>
      </c>
      <c r="R225" s="2">
        <f t="shared" si="37"/>
        <v>2.0519134092541295E-4</v>
      </c>
      <c r="S225" s="3">
        <v>1724.02</v>
      </c>
      <c r="T225" s="3">
        <v>278.07222697140276</v>
      </c>
      <c r="U225" s="3">
        <v>141.90048973208775</v>
      </c>
      <c r="V225" s="4">
        <v>6.5552091254752849</v>
      </c>
      <c r="W225">
        <v>608.35019999999997</v>
      </c>
      <c r="X225">
        <v>0.93500000000000005</v>
      </c>
      <c r="Y225">
        <v>1.2650000000000001</v>
      </c>
      <c r="Z225">
        <v>103</v>
      </c>
      <c r="AA225">
        <v>13</v>
      </c>
      <c r="AB225">
        <v>1390</v>
      </c>
      <c r="AC225" s="3">
        <v>1.9981066328277641</v>
      </c>
      <c r="AD225" s="3">
        <v>4.9741265442563208E-2</v>
      </c>
      <c r="AE225" s="2">
        <v>0</v>
      </c>
      <c r="AF225" s="6">
        <v>99.607929853056163</v>
      </c>
    </row>
    <row r="226" spans="1:32" ht="15.5" x14ac:dyDescent="0.35">
      <c r="A226" s="2">
        <f t="shared" si="24"/>
        <v>0.98965245818754277</v>
      </c>
      <c r="B226" s="2">
        <f t="shared" si="25"/>
        <v>3.5140562248995983E-3</v>
      </c>
      <c r="C226" s="2">
        <f t="shared" si="26"/>
        <v>6.024096385542169E-3</v>
      </c>
      <c r="D226" s="2">
        <v>0</v>
      </c>
      <c r="E226" s="2">
        <f t="shared" si="27"/>
        <v>1.0040160642570282E-4</v>
      </c>
      <c r="F226" s="2">
        <f t="shared" si="28"/>
        <v>6.8975903614457829E-4</v>
      </c>
      <c r="G226" s="2">
        <v>0.98119999999999996</v>
      </c>
      <c r="H226" s="2">
        <f t="shared" si="29"/>
        <v>2.4937655860349131E-3</v>
      </c>
      <c r="I226" s="2">
        <f t="shared" si="30"/>
        <v>2.9925187032418953E-3</v>
      </c>
      <c r="J226" s="2">
        <f t="shared" si="31"/>
        <v>8.7644887780548627E-3</v>
      </c>
      <c r="K226" s="2">
        <f t="shared" si="32"/>
        <v>4.4887780548628431E-3</v>
      </c>
      <c r="L226" s="2">
        <f t="shared" si="33"/>
        <v>0.98645737149892276</v>
      </c>
      <c r="M226" s="2">
        <f t="shared" si="34"/>
        <v>4.1038268185082591E-3</v>
      </c>
      <c r="N226" s="2">
        <f t="shared" si="35"/>
        <v>2.2571047501795424E-3</v>
      </c>
      <c r="O226" s="2">
        <v>0</v>
      </c>
      <c r="P226" s="2">
        <f t="shared" si="36"/>
        <v>6.8739099210013343E-3</v>
      </c>
      <c r="Q226" s="2">
        <v>0</v>
      </c>
      <c r="R226" s="2">
        <f t="shared" si="37"/>
        <v>2.0519134092541295E-4</v>
      </c>
      <c r="S226" s="3">
        <v>1724.02</v>
      </c>
      <c r="T226" s="3">
        <v>278.07222697140276</v>
      </c>
      <c r="U226" s="3">
        <v>141.90048973208775</v>
      </c>
      <c r="V226" s="4">
        <v>6.5552091254752849</v>
      </c>
      <c r="W226">
        <v>608.35019999999997</v>
      </c>
      <c r="X226">
        <v>0.93500000000000005</v>
      </c>
      <c r="Y226">
        <v>1.2650000000000001</v>
      </c>
      <c r="Z226">
        <v>103</v>
      </c>
      <c r="AA226">
        <v>14</v>
      </c>
      <c r="AB226">
        <v>1390</v>
      </c>
      <c r="AC226" s="3">
        <v>1.9981066328277641</v>
      </c>
      <c r="AD226" s="3">
        <v>4.9741265442563208E-2</v>
      </c>
      <c r="AE226" s="2">
        <v>0</v>
      </c>
      <c r="AF226" s="6">
        <v>99.659974035693935</v>
      </c>
    </row>
    <row r="227" spans="1:32" ht="15.5" x14ac:dyDescent="0.35">
      <c r="A227" s="2">
        <f t="shared" si="24"/>
        <v>0.98965245818754277</v>
      </c>
      <c r="B227" s="2">
        <f t="shared" si="25"/>
        <v>3.5140562248995983E-3</v>
      </c>
      <c r="C227" s="2">
        <f t="shared" si="26"/>
        <v>6.024096385542169E-3</v>
      </c>
      <c r="D227" s="2">
        <v>0</v>
      </c>
      <c r="E227" s="2">
        <f t="shared" si="27"/>
        <v>1.0040160642570282E-4</v>
      </c>
      <c r="F227" s="2">
        <f t="shared" si="28"/>
        <v>6.8975903614457829E-4</v>
      </c>
      <c r="G227" s="2">
        <v>0.98119999999999996</v>
      </c>
      <c r="H227" s="2">
        <f t="shared" si="29"/>
        <v>2.4937655860349131E-3</v>
      </c>
      <c r="I227" s="2">
        <f t="shared" si="30"/>
        <v>2.9925187032418953E-3</v>
      </c>
      <c r="J227" s="2">
        <f t="shared" si="31"/>
        <v>8.7644887780548627E-3</v>
      </c>
      <c r="K227" s="2">
        <f t="shared" si="32"/>
        <v>4.4887780548628431E-3</v>
      </c>
      <c r="L227" s="2">
        <f t="shared" si="33"/>
        <v>0.98645737149892276</v>
      </c>
      <c r="M227" s="2">
        <f t="shared" si="34"/>
        <v>4.1038268185082591E-3</v>
      </c>
      <c r="N227" s="2">
        <f t="shared" si="35"/>
        <v>2.2571047501795424E-3</v>
      </c>
      <c r="O227" s="2">
        <v>0</v>
      </c>
      <c r="P227" s="2">
        <f t="shared" si="36"/>
        <v>6.8739099210013343E-3</v>
      </c>
      <c r="Q227" s="2">
        <v>0</v>
      </c>
      <c r="R227" s="2">
        <f t="shared" si="37"/>
        <v>2.0519134092541295E-4</v>
      </c>
      <c r="S227" s="3">
        <v>1724.02</v>
      </c>
      <c r="T227" s="3">
        <v>278.07222697140276</v>
      </c>
      <c r="U227" s="3">
        <v>141.90048973208775</v>
      </c>
      <c r="V227" s="4">
        <v>6.5552091254752849</v>
      </c>
      <c r="W227">
        <v>608.35019999999997</v>
      </c>
      <c r="X227">
        <v>0.93500000000000005</v>
      </c>
      <c r="Y227">
        <v>1.2650000000000001</v>
      </c>
      <c r="Z227">
        <v>103</v>
      </c>
      <c r="AA227">
        <v>15</v>
      </c>
      <c r="AB227">
        <v>1390</v>
      </c>
      <c r="AC227" s="3">
        <v>1.9981066328277641</v>
      </c>
      <c r="AD227" s="3">
        <v>4.9741265442563208E-2</v>
      </c>
      <c r="AE227" s="2">
        <v>0</v>
      </c>
      <c r="AF227" s="6">
        <v>99.707677876826779</v>
      </c>
    </row>
    <row r="228" spans="1:32" ht="15.5" x14ac:dyDescent="0.35">
      <c r="A228" s="2">
        <f t="shared" si="24"/>
        <v>0.98965245818754277</v>
      </c>
      <c r="B228" s="2">
        <f t="shared" si="25"/>
        <v>3.5140562248995983E-3</v>
      </c>
      <c r="C228" s="2">
        <f t="shared" si="26"/>
        <v>6.024096385542169E-3</v>
      </c>
      <c r="D228" s="2">
        <v>0</v>
      </c>
      <c r="E228" s="2">
        <f t="shared" si="27"/>
        <v>1.0040160642570282E-4</v>
      </c>
      <c r="F228" s="2">
        <f t="shared" si="28"/>
        <v>6.8975903614457829E-4</v>
      </c>
      <c r="G228" s="2">
        <v>0.98119999999999996</v>
      </c>
      <c r="H228" s="2">
        <f t="shared" si="29"/>
        <v>2.4937655860349131E-3</v>
      </c>
      <c r="I228" s="2">
        <f t="shared" si="30"/>
        <v>2.9925187032418953E-3</v>
      </c>
      <c r="J228" s="2">
        <f t="shared" si="31"/>
        <v>8.7644887780548627E-3</v>
      </c>
      <c r="K228" s="2">
        <f t="shared" si="32"/>
        <v>4.4887780548628431E-3</v>
      </c>
      <c r="L228" s="2">
        <f t="shared" si="33"/>
        <v>0.98645737149892276</v>
      </c>
      <c r="M228" s="2">
        <f t="shared" si="34"/>
        <v>4.1038268185082591E-3</v>
      </c>
      <c r="N228" s="2">
        <f t="shared" si="35"/>
        <v>2.2571047501795424E-3</v>
      </c>
      <c r="O228" s="2">
        <v>0</v>
      </c>
      <c r="P228" s="2">
        <f t="shared" si="36"/>
        <v>6.8739099210013343E-3</v>
      </c>
      <c r="Q228" s="2">
        <v>0</v>
      </c>
      <c r="R228" s="2">
        <f t="shared" si="37"/>
        <v>2.0519134092541295E-4</v>
      </c>
      <c r="S228" s="3">
        <v>1724.02</v>
      </c>
      <c r="T228" s="3">
        <v>278.07222697140276</v>
      </c>
      <c r="U228" s="3">
        <v>141.90048973208775</v>
      </c>
      <c r="V228" s="4">
        <v>6.5552091254752849</v>
      </c>
      <c r="W228">
        <v>608.35019999999997</v>
      </c>
      <c r="X228">
        <v>0.93500000000000005</v>
      </c>
      <c r="Y228">
        <v>1.2650000000000001</v>
      </c>
      <c r="Z228">
        <v>103</v>
      </c>
      <c r="AA228">
        <v>16</v>
      </c>
      <c r="AB228">
        <v>1390</v>
      </c>
      <c r="AC228" s="3">
        <v>1.9981066328277641</v>
      </c>
      <c r="AD228" s="3">
        <v>4.9741265442563208E-2</v>
      </c>
      <c r="AE228" s="2">
        <v>0</v>
      </c>
      <c r="AF228" s="6">
        <v>99.751430091249901</v>
      </c>
    </row>
    <row r="229" spans="1:32" ht="15.5" x14ac:dyDescent="0.35">
      <c r="A229" s="2">
        <f t="shared" si="24"/>
        <v>0.98965245818754277</v>
      </c>
      <c r="B229" s="2">
        <f t="shared" si="25"/>
        <v>3.5140562248995983E-3</v>
      </c>
      <c r="C229" s="2">
        <f t="shared" si="26"/>
        <v>6.024096385542169E-3</v>
      </c>
      <c r="D229" s="2">
        <v>0</v>
      </c>
      <c r="E229" s="2">
        <f t="shared" si="27"/>
        <v>1.0040160642570282E-4</v>
      </c>
      <c r="F229" s="2">
        <f t="shared" si="28"/>
        <v>6.8975903614457829E-4</v>
      </c>
      <c r="G229" s="2">
        <v>0.98119999999999996</v>
      </c>
      <c r="H229" s="2">
        <f t="shared" si="29"/>
        <v>2.4937655860349131E-3</v>
      </c>
      <c r="I229" s="2">
        <f t="shared" si="30"/>
        <v>2.9925187032418953E-3</v>
      </c>
      <c r="J229" s="2">
        <f t="shared" si="31"/>
        <v>8.7644887780548627E-3</v>
      </c>
      <c r="K229" s="2">
        <f t="shared" si="32"/>
        <v>4.4887780548628431E-3</v>
      </c>
      <c r="L229" s="2">
        <f t="shared" si="33"/>
        <v>0.98645737149892276</v>
      </c>
      <c r="M229" s="2">
        <f t="shared" si="34"/>
        <v>4.1038268185082591E-3</v>
      </c>
      <c r="N229" s="2">
        <f t="shared" si="35"/>
        <v>2.2571047501795424E-3</v>
      </c>
      <c r="O229" s="2">
        <v>0</v>
      </c>
      <c r="P229" s="2">
        <f t="shared" si="36"/>
        <v>6.8739099210013343E-3</v>
      </c>
      <c r="Q229" s="2">
        <v>0</v>
      </c>
      <c r="R229" s="2">
        <f t="shared" si="37"/>
        <v>2.0519134092541295E-4</v>
      </c>
      <c r="S229" s="3">
        <v>1724.02</v>
      </c>
      <c r="T229" s="3">
        <v>278.07222697140276</v>
      </c>
      <c r="U229" s="3">
        <v>141.90048973208775</v>
      </c>
      <c r="V229" s="4">
        <v>6.5552091254752849</v>
      </c>
      <c r="W229">
        <v>608.35019999999997</v>
      </c>
      <c r="X229">
        <v>0.93500000000000005</v>
      </c>
      <c r="Y229">
        <v>1.2650000000000001</v>
      </c>
      <c r="Z229">
        <v>103</v>
      </c>
      <c r="AA229">
        <v>17</v>
      </c>
      <c r="AB229">
        <v>1390</v>
      </c>
      <c r="AC229" s="3">
        <v>1.9981066328277641</v>
      </c>
      <c r="AD229" s="3">
        <v>4.9741265442563208E-2</v>
      </c>
      <c r="AE229" s="2">
        <v>0</v>
      </c>
      <c r="AF229" s="6">
        <v>99.791530351664875</v>
      </c>
    </row>
    <row r="230" spans="1:32" ht="15.5" x14ac:dyDescent="0.35">
      <c r="A230" s="2">
        <f t="shared" si="24"/>
        <v>0.98965245818754277</v>
      </c>
      <c r="B230" s="2">
        <f t="shared" si="25"/>
        <v>3.5140562248995983E-3</v>
      </c>
      <c r="C230" s="2">
        <f t="shared" si="26"/>
        <v>6.024096385542169E-3</v>
      </c>
      <c r="D230" s="2">
        <v>0</v>
      </c>
      <c r="E230" s="2">
        <f t="shared" si="27"/>
        <v>1.0040160642570282E-4</v>
      </c>
      <c r="F230" s="2">
        <f t="shared" si="28"/>
        <v>6.8975903614457829E-4</v>
      </c>
      <c r="G230" s="2">
        <v>0.98119999999999996</v>
      </c>
      <c r="H230" s="2">
        <f t="shared" si="29"/>
        <v>2.4937655860349131E-3</v>
      </c>
      <c r="I230" s="2">
        <f t="shared" si="30"/>
        <v>2.9925187032418953E-3</v>
      </c>
      <c r="J230" s="2">
        <f t="shared" si="31"/>
        <v>8.7644887780548627E-3</v>
      </c>
      <c r="K230" s="2">
        <f t="shared" si="32"/>
        <v>4.4887780548628431E-3</v>
      </c>
      <c r="L230" s="2">
        <f t="shared" si="33"/>
        <v>0.98645737149892276</v>
      </c>
      <c r="M230" s="2">
        <f t="shared" si="34"/>
        <v>4.1038268185082591E-3</v>
      </c>
      <c r="N230" s="2">
        <f t="shared" si="35"/>
        <v>2.2571047501795424E-3</v>
      </c>
      <c r="O230" s="2">
        <v>0</v>
      </c>
      <c r="P230" s="2">
        <f t="shared" si="36"/>
        <v>6.8739099210013343E-3</v>
      </c>
      <c r="Q230" s="2">
        <v>0</v>
      </c>
      <c r="R230" s="2">
        <f t="shared" si="37"/>
        <v>2.0519134092541295E-4</v>
      </c>
      <c r="S230" s="3">
        <v>1724.02</v>
      </c>
      <c r="T230" s="3">
        <v>278.07222697140276</v>
      </c>
      <c r="U230" s="3">
        <v>141.90048973208775</v>
      </c>
      <c r="V230" s="4">
        <v>6.5552091254752849</v>
      </c>
      <c r="W230">
        <v>608.35019999999997</v>
      </c>
      <c r="X230">
        <v>0.93500000000000005</v>
      </c>
      <c r="Y230">
        <v>1.2650000000000001</v>
      </c>
      <c r="Z230">
        <v>103</v>
      </c>
      <c r="AA230">
        <v>18</v>
      </c>
      <c r="AB230">
        <v>1390</v>
      </c>
      <c r="AC230" s="3">
        <v>1.9981066328277641</v>
      </c>
      <c r="AD230" s="3">
        <v>4.9741265442563208E-2</v>
      </c>
      <c r="AE230" s="2">
        <v>0</v>
      </c>
      <c r="AF230" s="6">
        <v>99.828181919678642</v>
      </c>
    </row>
    <row r="231" spans="1:32" ht="15.5" x14ac:dyDescent="0.35">
      <c r="A231" s="2">
        <f t="shared" si="24"/>
        <v>0.98965245818754277</v>
      </c>
      <c r="B231" s="2">
        <f t="shared" si="25"/>
        <v>3.5140562248995983E-3</v>
      </c>
      <c r="C231" s="2">
        <f t="shared" si="26"/>
        <v>6.024096385542169E-3</v>
      </c>
      <c r="D231" s="2">
        <v>0</v>
      </c>
      <c r="E231" s="2">
        <f t="shared" si="27"/>
        <v>1.0040160642570282E-4</v>
      </c>
      <c r="F231" s="2">
        <f t="shared" si="28"/>
        <v>6.8975903614457829E-4</v>
      </c>
      <c r="G231" s="2">
        <v>0.98119999999999996</v>
      </c>
      <c r="H231" s="2">
        <f t="shared" si="29"/>
        <v>2.4937655860349131E-3</v>
      </c>
      <c r="I231" s="2">
        <f t="shared" si="30"/>
        <v>2.9925187032418953E-3</v>
      </c>
      <c r="J231" s="2">
        <f t="shared" si="31"/>
        <v>8.7644887780548627E-3</v>
      </c>
      <c r="K231" s="2">
        <f t="shared" si="32"/>
        <v>4.4887780548628431E-3</v>
      </c>
      <c r="L231" s="2">
        <f t="shared" si="33"/>
        <v>0.98645737149892276</v>
      </c>
      <c r="M231" s="2">
        <f t="shared" si="34"/>
        <v>4.1038268185082591E-3</v>
      </c>
      <c r="N231" s="2">
        <f t="shared" si="35"/>
        <v>2.2571047501795424E-3</v>
      </c>
      <c r="O231" s="2">
        <v>0</v>
      </c>
      <c r="P231" s="2">
        <f t="shared" si="36"/>
        <v>6.8739099210013343E-3</v>
      </c>
      <c r="Q231" s="2">
        <v>0</v>
      </c>
      <c r="R231" s="2">
        <f t="shared" si="37"/>
        <v>2.0519134092541295E-4</v>
      </c>
      <c r="S231" s="3">
        <v>1724.02</v>
      </c>
      <c r="T231" s="3">
        <v>278.07222697140276</v>
      </c>
      <c r="U231" s="3">
        <v>141.90048973208775</v>
      </c>
      <c r="V231" s="4">
        <v>6.5552091254752849</v>
      </c>
      <c r="W231">
        <v>608.35019999999997</v>
      </c>
      <c r="X231">
        <v>0.93500000000000005</v>
      </c>
      <c r="Y231">
        <v>1.2650000000000001</v>
      </c>
      <c r="Z231">
        <v>103</v>
      </c>
      <c r="AA231">
        <v>19</v>
      </c>
      <c r="AB231">
        <v>1390</v>
      </c>
      <c r="AC231" s="3">
        <v>1.9981066328277641</v>
      </c>
      <c r="AD231" s="3">
        <v>4.9741265442563208E-2</v>
      </c>
      <c r="AE231" s="2">
        <v>0</v>
      </c>
      <c r="AF231" s="6">
        <v>99.861481206385761</v>
      </c>
    </row>
    <row r="232" spans="1:32" ht="15.5" x14ac:dyDescent="0.35">
      <c r="A232" s="2">
        <f t="shared" si="24"/>
        <v>0.98965245818754277</v>
      </c>
      <c r="B232" s="2">
        <f t="shared" si="25"/>
        <v>3.5140562248995983E-3</v>
      </c>
      <c r="C232" s="2">
        <f t="shared" si="26"/>
        <v>6.024096385542169E-3</v>
      </c>
      <c r="D232" s="2">
        <v>0</v>
      </c>
      <c r="E232" s="2">
        <f t="shared" si="27"/>
        <v>1.0040160642570282E-4</v>
      </c>
      <c r="F232" s="2">
        <f t="shared" si="28"/>
        <v>6.8975903614457829E-4</v>
      </c>
      <c r="G232" s="2">
        <v>0.98119999999999996</v>
      </c>
      <c r="H232" s="2">
        <f t="shared" si="29"/>
        <v>2.4937655860349131E-3</v>
      </c>
      <c r="I232" s="2">
        <f t="shared" si="30"/>
        <v>2.9925187032418953E-3</v>
      </c>
      <c r="J232" s="2">
        <f t="shared" si="31"/>
        <v>8.7644887780548627E-3</v>
      </c>
      <c r="K232" s="2">
        <f t="shared" si="32"/>
        <v>4.4887780548628431E-3</v>
      </c>
      <c r="L232" s="2">
        <f t="shared" si="33"/>
        <v>0.98645737149892276</v>
      </c>
      <c r="M232" s="2">
        <f t="shared" si="34"/>
        <v>4.1038268185082591E-3</v>
      </c>
      <c r="N232" s="2">
        <f t="shared" si="35"/>
        <v>2.2571047501795424E-3</v>
      </c>
      <c r="O232" s="2">
        <v>0</v>
      </c>
      <c r="P232" s="2">
        <f t="shared" si="36"/>
        <v>6.8739099210013343E-3</v>
      </c>
      <c r="Q232" s="2">
        <v>0</v>
      </c>
      <c r="R232" s="2">
        <f t="shared" si="37"/>
        <v>2.0519134092541295E-4</v>
      </c>
      <c r="S232" s="3">
        <v>1724.02</v>
      </c>
      <c r="T232" s="3">
        <v>278.07222697140276</v>
      </c>
      <c r="U232" s="3">
        <v>141.90048973208775</v>
      </c>
      <c r="V232" s="4">
        <v>6.5552091254752849</v>
      </c>
      <c r="W232">
        <v>608.35019999999997</v>
      </c>
      <c r="X232">
        <v>0.93500000000000005</v>
      </c>
      <c r="Y232">
        <v>1.2650000000000001</v>
      </c>
      <c r="Z232">
        <v>103</v>
      </c>
      <c r="AA232">
        <v>20</v>
      </c>
      <c r="AB232">
        <v>1390</v>
      </c>
      <c r="AC232" s="3">
        <v>1.9981066328277641</v>
      </c>
      <c r="AD232" s="3">
        <v>4.9741265442563208E-2</v>
      </c>
      <c r="AE232" s="2">
        <v>0</v>
      </c>
      <c r="AF232" s="6">
        <v>99.891377242863641</v>
      </c>
    </row>
    <row r="233" spans="1:32" ht="15.5" x14ac:dyDescent="0.35">
      <c r="A233" s="2">
        <f t="shared" si="24"/>
        <v>0.98965245818754277</v>
      </c>
      <c r="B233" s="2">
        <f t="shared" si="25"/>
        <v>3.5140562248995983E-3</v>
      </c>
      <c r="C233" s="2">
        <f t="shared" si="26"/>
        <v>6.024096385542169E-3</v>
      </c>
      <c r="D233" s="2">
        <v>0</v>
      </c>
      <c r="E233" s="2">
        <f t="shared" si="27"/>
        <v>1.0040160642570282E-4</v>
      </c>
      <c r="F233" s="2">
        <f t="shared" si="28"/>
        <v>6.8975903614457829E-4</v>
      </c>
      <c r="G233" s="2">
        <v>0.98119999999999996</v>
      </c>
      <c r="H233" s="2">
        <f t="shared" si="29"/>
        <v>2.4937655860349131E-3</v>
      </c>
      <c r="I233" s="2">
        <f t="shared" si="30"/>
        <v>2.9925187032418953E-3</v>
      </c>
      <c r="J233" s="2">
        <f t="shared" si="31"/>
        <v>8.7644887780548627E-3</v>
      </c>
      <c r="K233" s="2">
        <f t="shared" si="32"/>
        <v>4.4887780548628431E-3</v>
      </c>
      <c r="L233" s="2">
        <f t="shared" si="33"/>
        <v>0.98645737149892276</v>
      </c>
      <c r="M233" s="2">
        <f t="shared" si="34"/>
        <v>4.1038268185082591E-3</v>
      </c>
      <c r="N233" s="2">
        <f t="shared" si="35"/>
        <v>2.2571047501795424E-3</v>
      </c>
      <c r="O233" s="2">
        <v>0</v>
      </c>
      <c r="P233" s="2">
        <f t="shared" si="36"/>
        <v>6.8739099210013343E-3</v>
      </c>
      <c r="Q233" s="2">
        <v>0</v>
      </c>
      <c r="R233" s="2">
        <f t="shared" si="37"/>
        <v>2.0519134092541295E-4</v>
      </c>
      <c r="S233" s="3">
        <v>1724.02</v>
      </c>
      <c r="T233" s="3">
        <v>278.07222697140276</v>
      </c>
      <c r="U233" s="3">
        <v>141.90048973208775</v>
      </c>
      <c r="V233" s="4">
        <v>6.5552091254752849</v>
      </c>
      <c r="W233">
        <v>608.35019999999997</v>
      </c>
      <c r="X233">
        <v>0.93500000000000005</v>
      </c>
      <c r="Y233">
        <v>1.3149999999999999</v>
      </c>
      <c r="Z233">
        <v>103</v>
      </c>
      <c r="AA233">
        <v>1</v>
      </c>
      <c r="AB233">
        <v>1390</v>
      </c>
      <c r="AC233" s="3">
        <v>1.9981066328277641</v>
      </c>
      <c r="AD233" s="3">
        <v>4.9741265442563208E-2</v>
      </c>
      <c r="AE233" s="2">
        <v>0</v>
      </c>
      <c r="AF233" s="6">
        <v>75.793509711790691</v>
      </c>
    </row>
    <row r="234" spans="1:32" ht="15.5" x14ac:dyDescent="0.35">
      <c r="A234" s="2">
        <f t="shared" si="24"/>
        <v>0.98965245818754277</v>
      </c>
      <c r="B234" s="2">
        <f t="shared" si="25"/>
        <v>3.5140562248995983E-3</v>
      </c>
      <c r="C234" s="2">
        <f t="shared" si="26"/>
        <v>6.024096385542169E-3</v>
      </c>
      <c r="D234" s="2">
        <v>0</v>
      </c>
      <c r="E234" s="2">
        <f t="shared" si="27"/>
        <v>1.0040160642570282E-4</v>
      </c>
      <c r="F234" s="2">
        <f t="shared" si="28"/>
        <v>6.8975903614457829E-4</v>
      </c>
      <c r="G234" s="2">
        <v>0.98119999999999996</v>
      </c>
      <c r="H234" s="2">
        <f t="shared" si="29"/>
        <v>2.4937655860349131E-3</v>
      </c>
      <c r="I234" s="2">
        <f t="shared" si="30"/>
        <v>2.9925187032418953E-3</v>
      </c>
      <c r="J234" s="2">
        <f t="shared" si="31"/>
        <v>8.7644887780548627E-3</v>
      </c>
      <c r="K234" s="2">
        <f t="shared" si="32"/>
        <v>4.4887780548628431E-3</v>
      </c>
      <c r="L234" s="2">
        <f t="shared" si="33"/>
        <v>0.98645737149892276</v>
      </c>
      <c r="M234" s="2">
        <f t="shared" si="34"/>
        <v>4.1038268185082591E-3</v>
      </c>
      <c r="N234" s="2">
        <f t="shared" si="35"/>
        <v>2.2571047501795424E-3</v>
      </c>
      <c r="O234" s="2">
        <v>0</v>
      </c>
      <c r="P234" s="2">
        <f t="shared" si="36"/>
        <v>6.8739099210013343E-3</v>
      </c>
      <c r="Q234" s="2">
        <v>0</v>
      </c>
      <c r="R234" s="2">
        <f t="shared" si="37"/>
        <v>2.0519134092541295E-4</v>
      </c>
      <c r="S234" s="3">
        <v>1724.02</v>
      </c>
      <c r="T234" s="3">
        <v>278.07222697140276</v>
      </c>
      <c r="U234" s="3">
        <v>141.90048973208775</v>
      </c>
      <c r="V234" s="4">
        <v>6.5552091254752849</v>
      </c>
      <c r="W234">
        <v>608.35019999999997</v>
      </c>
      <c r="X234">
        <v>0.93500000000000005</v>
      </c>
      <c r="Y234">
        <v>1.3149999999999999</v>
      </c>
      <c r="Z234">
        <v>103</v>
      </c>
      <c r="AA234">
        <v>2</v>
      </c>
      <c r="AB234">
        <v>1390</v>
      </c>
      <c r="AC234" s="3">
        <v>1.9981066328277641</v>
      </c>
      <c r="AD234" s="3">
        <v>4.9741265442563208E-2</v>
      </c>
      <c r="AE234" s="2">
        <v>0</v>
      </c>
      <c r="AF234" s="6">
        <v>95.177944465995509</v>
      </c>
    </row>
    <row r="235" spans="1:32" ht="15.5" x14ac:dyDescent="0.35">
      <c r="A235" s="2">
        <f t="shared" si="24"/>
        <v>0.98965245818754277</v>
      </c>
      <c r="B235" s="2">
        <f t="shared" si="25"/>
        <v>3.5140562248995983E-3</v>
      </c>
      <c r="C235" s="2">
        <f t="shared" si="26"/>
        <v>6.024096385542169E-3</v>
      </c>
      <c r="D235" s="2">
        <v>0</v>
      </c>
      <c r="E235" s="2">
        <f t="shared" si="27"/>
        <v>1.0040160642570282E-4</v>
      </c>
      <c r="F235" s="2">
        <f t="shared" si="28"/>
        <v>6.8975903614457829E-4</v>
      </c>
      <c r="G235" s="2">
        <v>0.98119999999999996</v>
      </c>
      <c r="H235" s="2">
        <f t="shared" si="29"/>
        <v>2.4937655860349131E-3</v>
      </c>
      <c r="I235" s="2">
        <f t="shared" si="30"/>
        <v>2.9925187032418953E-3</v>
      </c>
      <c r="J235" s="2">
        <f t="shared" si="31"/>
        <v>8.7644887780548627E-3</v>
      </c>
      <c r="K235" s="2">
        <f t="shared" si="32"/>
        <v>4.4887780548628431E-3</v>
      </c>
      <c r="L235" s="2">
        <f t="shared" si="33"/>
        <v>0.98645737149892276</v>
      </c>
      <c r="M235" s="2">
        <f t="shared" si="34"/>
        <v>4.1038268185082591E-3</v>
      </c>
      <c r="N235" s="2">
        <f t="shared" si="35"/>
        <v>2.2571047501795424E-3</v>
      </c>
      <c r="O235" s="2">
        <v>0</v>
      </c>
      <c r="P235" s="2">
        <f t="shared" si="36"/>
        <v>6.8739099210013343E-3</v>
      </c>
      <c r="Q235" s="2">
        <v>0</v>
      </c>
      <c r="R235" s="2">
        <f t="shared" si="37"/>
        <v>2.0519134092541295E-4</v>
      </c>
      <c r="S235" s="3">
        <v>1724.02</v>
      </c>
      <c r="T235" s="3">
        <v>278.07222697140276</v>
      </c>
      <c r="U235" s="3">
        <v>141.90048973208775</v>
      </c>
      <c r="V235" s="4">
        <v>6.5552091254752849</v>
      </c>
      <c r="W235">
        <v>608.35019999999997</v>
      </c>
      <c r="X235">
        <v>0.93500000000000005</v>
      </c>
      <c r="Y235">
        <v>1.3149999999999999</v>
      </c>
      <c r="Z235">
        <v>103</v>
      </c>
      <c r="AA235">
        <v>3</v>
      </c>
      <c r="AB235">
        <v>1390</v>
      </c>
      <c r="AC235" s="3">
        <v>1.9981066328277641</v>
      </c>
      <c r="AD235" s="3">
        <v>4.9741265442563208E-2</v>
      </c>
      <c r="AE235" s="2">
        <v>0</v>
      </c>
      <c r="AF235" s="6">
        <v>98.287641568131619</v>
      </c>
    </row>
    <row r="236" spans="1:32" ht="15.5" x14ac:dyDescent="0.35">
      <c r="A236" s="2">
        <f t="shared" si="24"/>
        <v>0.98965245818754277</v>
      </c>
      <c r="B236" s="2">
        <f t="shared" si="25"/>
        <v>3.5140562248995983E-3</v>
      </c>
      <c r="C236" s="2">
        <f t="shared" si="26"/>
        <v>6.024096385542169E-3</v>
      </c>
      <c r="D236" s="2">
        <v>0</v>
      </c>
      <c r="E236" s="2">
        <f t="shared" si="27"/>
        <v>1.0040160642570282E-4</v>
      </c>
      <c r="F236" s="2">
        <f t="shared" si="28"/>
        <v>6.8975903614457829E-4</v>
      </c>
      <c r="G236" s="2">
        <v>0.98119999999999996</v>
      </c>
      <c r="H236" s="2">
        <f t="shared" si="29"/>
        <v>2.4937655860349131E-3</v>
      </c>
      <c r="I236" s="2">
        <f t="shared" si="30"/>
        <v>2.9925187032418953E-3</v>
      </c>
      <c r="J236" s="2">
        <f t="shared" si="31"/>
        <v>8.7644887780548627E-3</v>
      </c>
      <c r="K236" s="2">
        <f t="shared" si="32"/>
        <v>4.4887780548628431E-3</v>
      </c>
      <c r="L236" s="2">
        <f t="shared" si="33"/>
        <v>0.98645737149892276</v>
      </c>
      <c r="M236" s="2">
        <f t="shared" si="34"/>
        <v>4.1038268185082591E-3</v>
      </c>
      <c r="N236" s="2">
        <f t="shared" si="35"/>
        <v>2.2571047501795424E-3</v>
      </c>
      <c r="O236" s="2">
        <v>0</v>
      </c>
      <c r="P236" s="2">
        <f t="shared" si="36"/>
        <v>6.8739099210013343E-3</v>
      </c>
      <c r="Q236" s="2">
        <v>0</v>
      </c>
      <c r="R236" s="2">
        <f t="shared" si="37"/>
        <v>2.0519134092541295E-4</v>
      </c>
      <c r="S236" s="3">
        <v>1724.02</v>
      </c>
      <c r="T236" s="3">
        <v>278.07222697140276</v>
      </c>
      <c r="U236" s="3">
        <v>141.90048973208775</v>
      </c>
      <c r="V236" s="4">
        <v>6.5552091254752849</v>
      </c>
      <c r="W236">
        <v>608.35019999999997</v>
      </c>
      <c r="X236">
        <v>0.93500000000000005</v>
      </c>
      <c r="Y236">
        <v>1.3149999999999999</v>
      </c>
      <c r="Z236">
        <v>103</v>
      </c>
      <c r="AA236">
        <v>4</v>
      </c>
      <c r="AB236">
        <v>1390</v>
      </c>
      <c r="AC236" s="3">
        <v>1.9981066328277641</v>
      </c>
      <c r="AD236" s="3">
        <v>4.9741265442563208E-2</v>
      </c>
      <c r="AE236" s="2">
        <v>0</v>
      </c>
      <c r="AF236" s="6">
        <v>98.783619857364783</v>
      </c>
    </row>
    <row r="237" spans="1:32" ht="15.5" x14ac:dyDescent="0.35">
      <c r="A237" s="2">
        <f t="shared" si="24"/>
        <v>0.98965245818754277</v>
      </c>
      <c r="B237" s="2">
        <f t="shared" si="25"/>
        <v>3.5140562248995983E-3</v>
      </c>
      <c r="C237" s="2">
        <f t="shared" si="26"/>
        <v>6.024096385542169E-3</v>
      </c>
      <c r="D237" s="2">
        <v>0</v>
      </c>
      <c r="E237" s="2">
        <f t="shared" si="27"/>
        <v>1.0040160642570282E-4</v>
      </c>
      <c r="F237" s="2">
        <f t="shared" si="28"/>
        <v>6.8975903614457829E-4</v>
      </c>
      <c r="G237" s="2">
        <v>0.98119999999999996</v>
      </c>
      <c r="H237" s="2">
        <f t="shared" si="29"/>
        <v>2.4937655860349131E-3</v>
      </c>
      <c r="I237" s="2">
        <f t="shared" si="30"/>
        <v>2.9925187032418953E-3</v>
      </c>
      <c r="J237" s="2">
        <f t="shared" si="31"/>
        <v>8.7644887780548627E-3</v>
      </c>
      <c r="K237" s="2">
        <f t="shared" si="32"/>
        <v>4.4887780548628431E-3</v>
      </c>
      <c r="L237" s="2">
        <f t="shared" si="33"/>
        <v>0.98645737149892276</v>
      </c>
      <c r="M237" s="2">
        <f t="shared" si="34"/>
        <v>4.1038268185082591E-3</v>
      </c>
      <c r="N237" s="2">
        <f t="shared" si="35"/>
        <v>2.2571047501795424E-3</v>
      </c>
      <c r="O237" s="2">
        <v>0</v>
      </c>
      <c r="P237" s="2">
        <f t="shared" si="36"/>
        <v>6.8739099210013343E-3</v>
      </c>
      <c r="Q237" s="2">
        <v>0</v>
      </c>
      <c r="R237" s="2">
        <f t="shared" si="37"/>
        <v>2.0519134092541295E-4</v>
      </c>
      <c r="S237" s="3">
        <v>1724.02</v>
      </c>
      <c r="T237" s="3">
        <v>278.07222697140276</v>
      </c>
      <c r="U237" s="3">
        <v>141.90048973208775</v>
      </c>
      <c r="V237" s="4">
        <v>6.5552091254752849</v>
      </c>
      <c r="W237">
        <v>608.35019999999997</v>
      </c>
      <c r="X237">
        <v>0.93500000000000005</v>
      </c>
      <c r="Y237">
        <v>1.3149999999999999</v>
      </c>
      <c r="Z237">
        <v>103</v>
      </c>
      <c r="AA237">
        <v>5</v>
      </c>
      <c r="AB237">
        <v>1390</v>
      </c>
      <c r="AC237" s="3">
        <v>1.9981066328277641</v>
      </c>
      <c r="AD237" s="3">
        <v>4.9741265442563208E-2</v>
      </c>
      <c r="AE237" s="2">
        <v>0</v>
      </c>
      <c r="AF237" s="6">
        <v>98.94837721752728</v>
      </c>
    </row>
    <row r="238" spans="1:32" ht="15.5" x14ac:dyDescent="0.35">
      <c r="A238" s="2">
        <f t="shared" ref="A238:A301" si="38">(0.689/0.699)/0.996</f>
        <v>0.98965245818754277</v>
      </c>
      <c r="B238" s="2">
        <f t="shared" ref="B238:B301" si="39">0.0035/0.996</f>
        <v>3.5140562248995983E-3</v>
      </c>
      <c r="C238" s="2">
        <f t="shared" ref="C238:C301" si="40">0.006/0.996</f>
        <v>6.024096385542169E-3</v>
      </c>
      <c r="D238" s="2">
        <v>0</v>
      </c>
      <c r="E238" s="2">
        <f t="shared" ref="E238:E301" si="41">0.0001/0.996</f>
        <v>1.0040160642570282E-4</v>
      </c>
      <c r="F238" s="2">
        <f t="shared" ref="F238:F301" si="42">(0.0003*2.29)/0.996</f>
        <v>6.8975903614457829E-4</v>
      </c>
      <c r="G238" s="2">
        <v>0.98119999999999996</v>
      </c>
      <c r="H238" s="2">
        <f t="shared" ref="H238:H301" si="43">0.0025/1.0025</f>
        <v>2.4937655860349131E-3</v>
      </c>
      <c r="I238" s="2">
        <f t="shared" ref="I238:I301" si="44">0.003/1.0025</f>
        <v>2.9925187032418953E-3</v>
      </c>
      <c r="J238" s="2">
        <f t="shared" ref="J238:J301" si="45">(0.0042*2.092)/1.0025</f>
        <v>8.7644887780548627E-3</v>
      </c>
      <c r="K238" s="2">
        <f t="shared" ref="K238:K301" si="46">0.0045/1.0025</f>
        <v>4.4887780548628431E-3</v>
      </c>
      <c r="L238" s="2">
        <f t="shared" ref="L238:L301" si="47">0.9615/0.9747</f>
        <v>0.98645737149892276</v>
      </c>
      <c r="M238" s="2">
        <f t="shared" ref="M238:M301" si="48">0.004/0.9747</f>
        <v>4.1038268185082591E-3</v>
      </c>
      <c r="N238" s="2">
        <f t="shared" ref="N238:N301" si="49">0.0022/0.9747</f>
        <v>2.2571047501795424E-3</v>
      </c>
      <c r="O238" s="2">
        <v>0</v>
      </c>
      <c r="P238" s="2">
        <f t="shared" ref="P238:P301" si="50">0.0067/0.9747</f>
        <v>6.8739099210013343E-3</v>
      </c>
      <c r="Q238" s="2">
        <v>0</v>
      </c>
      <c r="R238" s="2">
        <f t="shared" ref="R238:R301" si="51">0.0002/0.9747</f>
        <v>2.0519134092541295E-4</v>
      </c>
      <c r="S238" s="3">
        <v>1724.02</v>
      </c>
      <c r="T238" s="3">
        <v>278.07222697140276</v>
      </c>
      <c r="U238" s="3">
        <v>141.90048973208775</v>
      </c>
      <c r="V238" s="4">
        <v>6.5552091254752849</v>
      </c>
      <c r="W238">
        <v>608.35019999999997</v>
      </c>
      <c r="X238">
        <v>0.93500000000000005</v>
      </c>
      <c r="Y238">
        <v>1.3149999999999999</v>
      </c>
      <c r="Z238">
        <v>103</v>
      </c>
      <c r="AA238">
        <v>6</v>
      </c>
      <c r="AB238">
        <v>1390</v>
      </c>
      <c r="AC238" s="3">
        <v>1.9981066328277641</v>
      </c>
      <c r="AD238" s="3">
        <v>4.9741265442563208E-2</v>
      </c>
      <c r="AE238" s="2">
        <v>0</v>
      </c>
      <c r="AF238" s="6">
        <v>99.066634677958092</v>
      </c>
    </row>
    <row r="239" spans="1:32" ht="15.5" x14ac:dyDescent="0.35">
      <c r="A239" s="2">
        <f t="shared" si="38"/>
        <v>0.98965245818754277</v>
      </c>
      <c r="B239" s="2">
        <f t="shared" si="39"/>
        <v>3.5140562248995983E-3</v>
      </c>
      <c r="C239" s="2">
        <f t="shared" si="40"/>
        <v>6.024096385542169E-3</v>
      </c>
      <c r="D239" s="2">
        <v>0</v>
      </c>
      <c r="E239" s="2">
        <f t="shared" si="41"/>
        <v>1.0040160642570282E-4</v>
      </c>
      <c r="F239" s="2">
        <f t="shared" si="42"/>
        <v>6.8975903614457829E-4</v>
      </c>
      <c r="G239" s="2">
        <v>0.98119999999999996</v>
      </c>
      <c r="H239" s="2">
        <f t="shared" si="43"/>
        <v>2.4937655860349131E-3</v>
      </c>
      <c r="I239" s="2">
        <f t="shared" si="44"/>
        <v>2.9925187032418953E-3</v>
      </c>
      <c r="J239" s="2">
        <f t="shared" si="45"/>
        <v>8.7644887780548627E-3</v>
      </c>
      <c r="K239" s="2">
        <f t="shared" si="46"/>
        <v>4.4887780548628431E-3</v>
      </c>
      <c r="L239" s="2">
        <f t="shared" si="47"/>
        <v>0.98645737149892276</v>
      </c>
      <c r="M239" s="2">
        <f t="shared" si="48"/>
        <v>4.1038268185082591E-3</v>
      </c>
      <c r="N239" s="2">
        <f t="shared" si="49"/>
        <v>2.2571047501795424E-3</v>
      </c>
      <c r="O239" s="2">
        <v>0</v>
      </c>
      <c r="P239" s="2">
        <f t="shared" si="50"/>
        <v>6.8739099210013343E-3</v>
      </c>
      <c r="Q239" s="2">
        <v>0</v>
      </c>
      <c r="R239" s="2">
        <f t="shared" si="51"/>
        <v>2.0519134092541295E-4</v>
      </c>
      <c r="S239" s="3">
        <v>1724.02</v>
      </c>
      <c r="T239" s="3">
        <v>278.07222697140276</v>
      </c>
      <c r="U239" s="3">
        <v>141.90048973208775</v>
      </c>
      <c r="V239" s="4">
        <v>6.5552091254752849</v>
      </c>
      <c r="W239">
        <v>608.35019999999997</v>
      </c>
      <c r="X239">
        <v>0.93500000000000005</v>
      </c>
      <c r="Y239">
        <v>1.3149999999999999</v>
      </c>
      <c r="Z239">
        <v>103</v>
      </c>
      <c r="AA239">
        <v>7</v>
      </c>
      <c r="AB239">
        <v>1390</v>
      </c>
      <c r="AC239" s="3">
        <v>1.9981066328277641</v>
      </c>
      <c r="AD239" s="3">
        <v>4.9741265442563208E-2</v>
      </c>
      <c r="AE239" s="2">
        <v>0</v>
      </c>
      <c r="AF239" s="6">
        <v>99.169504396018581</v>
      </c>
    </row>
    <row r="240" spans="1:32" ht="15.5" x14ac:dyDescent="0.35">
      <c r="A240" s="2">
        <f t="shared" si="38"/>
        <v>0.98965245818754277</v>
      </c>
      <c r="B240" s="2">
        <f t="shared" si="39"/>
        <v>3.5140562248995983E-3</v>
      </c>
      <c r="C240" s="2">
        <f t="shared" si="40"/>
        <v>6.024096385542169E-3</v>
      </c>
      <c r="D240" s="2">
        <v>0</v>
      </c>
      <c r="E240" s="2">
        <f t="shared" si="41"/>
        <v>1.0040160642570282E-4</v>
      </c>
      <c r="F240" s="2">
        <f t="shared" si="42"/>
        <v>6.8975903614457829E-4</v>
      </c>
      <c r="G240" s="2">
        <v>0.98119999999999996</v>
      </c>
      <c r="H240" s="2">
        <f t="shared" si="43"/>
        <v>2.4937655860349131E-3</v>
      </c>
      <c r="I240" s="2">
        <f t="shared" si="44"/>
        <v>2.9925187032418953E-3</v>
      </c>
      <c r="J240" s="2">
        <f t="shared" si="45"/>
        <v>8.7644887780548627E-3</v>
      </c>
      <c r="K240" s="2">
        <f t="shared" si="46"/>
        <v>4.4887780548628431E-3</v>
      </c>
      <c r="L240" s="2">
        <f t="shared" si="47"/>
        <v>0.98645737149892276</v>
      </c>
      <c r="M240" s="2">
        <f t="shared" si="48"/>
        <v>4.1038268185082591E-3</v>
      </c>
      <c r="N240" s="2">
        <f t="shared" si="49"/>
        <v>2.2571047501795424E-3</v>
      </c>
      <c r="O240" s="2">
        <v>0</v>
      </c>
      <c r="P240" s="2">
        <f t="shared" si="50"/>
        <v>6.8739099210013343E-3</v>
      </c>
      <c r="Q240" s="2">
        <v>0</v>
      </c>
      <c r="R240" s="2">
        <f t="shared" si="51"/>
        <v>2.0519134092541295E-4</v>
      </c>
      <c r="S240" s="3">
        <v>1724.02</v>
      </c>
      <c r="T240" s="3">
        <v>278.07222697140276</v>
      </c>
      <c r="U240" s="3">
        <v>141.90048973208775</v>
      </c>
      <c r="V240" s="4">
        <v>6.5552091254752849</v>
      </c>
      <c r="W240">
        <v>608.35019999999997</v>
      </c>
      <c r="X240">
        <v>0.93500000000000005</v>
      </c>
      <c r="Y240">
        <v>1.3149999999999999</v>
      </c>
      <c r="Z240">
        <v>103</v>
      </c>
      <c r="AA240">
        <v>8</v>
      </c>
      <c r="AB240">
        <v>1390</v>
      </c>
      <c r="AC240" s="3">
        <v>1.9981066328277641</v>
      </c>
      <c r="AD240" s="3">
        <v>4.9741265442563208E-2</v>
      </c>
      <c r="AE240" s="2">
        <v>0</v>
      </c>
      <c r="AF240" s="6">
        <v>99.261374538599185</v>
      </c>
    </row>
    <row r="241" spans="1:32" ht="15.5" x14ac:dyDescent="0.35">
      <c r="A241" s="2">
        <f t="shared" si="38"/>
        <v>0.98965245818754277</v>
      </c>
      <c r="B241" s="2">
        <f t="shared" si="39"/>
        <v>3.5140562248995983E-3</v>
      </c>
      <c r="C241" s="2">
        <f t="shared" si="40"/>
        <v>6.024096385542169E-3</v>
      </c>
      <c r="D241" s="2">
        <v>0</v>
      </c>
      <c r="E241" s="2">
        <f t="shared" si="41"/>
        <v>1.0040160642570282E-4</v>
      </c>
      <c r="F241" s="2">
        <f t="shared" si="42"/>
        <v>6.8975903614457829E-4</v>
      </c>
      <c r="G241" s="2">
        <v>0.98119999999999996</v>
      </c>
      <c r="H241" s="2">
        <f t="shared" si="43"/>
        <v>2.4937655860349131E-3</v>
      </c>
      <c r="I241" s="2">
        <f t="shared" si="44"/>
        <v>2.9925187032418953E-3</v>
      </c>
      <c r="J241" s="2">
        <f t="shared" si="45"/>
        <v>8.7644887780548627E-3</v>
      </c>
      <c r="K241" s="2">
        <f t="shared" si="46"/>
        <v>4.4887780548628431E-3</v>
      </c>
      <c r="L241" s="2">
        <f t="shared" si="47"/>
        <v>0.98645737149892276</v>
      </c>
      <c r="M241" s="2">
        <f t="shared" si="48"/>
        <v>4.1038268185082591E-3</v>
      </c>
      <c r="N241" s="2">
        <f t="shared" si="49"/>
        <v>2.2571047501795424E-3</v>
      </c>
      <c r="O241" s="2">
        <v>0</v>
      </c>
      <c r="P241" s="2">
        <f t="shared" si="50"/>
        <v>6.8739099210013343E-3</v>
      </c>
      <c r="Q241" s="2">
        <v>0</v>
      </c>
      <c r="R241" s="2">
        <f t="shared" si="51"/>
        <v>2.0519134092541295E-4</v>
      </c>
      <c r="S241" s="3">
        <v>1724.02</v>
      </c>
      <c r="T241" s="3">
        <v>278.07222697140276</v>
      </c>
      <c r="U241" s="3">
        <v>141.90048973208775</v>
      </c>
      <c r="V241" s="4">
        <v>6.5552091254752849</v>
      </c>
      <c r="W241">
        <v>608.35019999999997</v>
      </c>
      <c r="X241">
        <v>0.93500000000000005</v>
      </c>
      <c r="Y241">
        <v>1.3149999999999999</v>
      </c>
      <c r="Z241">
        <v>103</v>
      </c>
      <c r="AA241">
        <v>9</v>
      </c>
      <c r="AB241">
        <v>1390</v>
      </c>
      <c r="AC241" s="3">
        <v>1.9981066328277641</v>
      </c>
      <c r="AD241" s="3">
        <v>4.9741265442563208E-2</v>
      </c>
      <c r="AE241" s="2">
        <v>0</v>
      </c>
      <c r="AF241" s="6">
        <v>99.344007226148747</v>
      </c>
    </row>
    <row r="242" spans="1:32" ht="15.5" x14ac:dyDescent="0.35">
      <c r="A242" s="2">
        <f t="shared" si="38"/>
        <v>0.98965245818754277</v>
      </c>
      <c r="B242" s="2">
        <f t="shared" si="39"/>
        <v>3.5140562248995983E-3</v>
      </c>
      <c r="C242" s="2">
        <f t="shared" si="40"/>
        <v>6.024096385542169E-3</v>
      </c>
      <c r="D242" s="2">
        <v>0</v>
      </c>
      <c r="E242" s="2">
        <f t="shared" si="41"/>
        <v>1.0040160642570282E-4</v>
      </c>
      <c r="F242" s="2">
        <f t="shared" si="42"/>
        <v>6.8975903614457829E-4</v>
      </c>
      <c r="G242" s="2">
        <v>0.98119999999999996</v>
      </c>
      <c r="H242" s="2">
        <f t="shared" si="43"/>
        <v>2.4937655860349131E-3</v>
      </c>
      <c r="I242" s="2">
        <f t="shared" si="44"/>
        <v>2.9925187032418953E-3</v>
      </c>
      <c r="J242" s="2">
        <f t="shared" si="45"/>
        <v>8.7644887780548627E-3</v>
      </c>
      <c r="K242" s="2">
        <f t="shared" si="46"/>
        <v>4.4887780548628431E-3</v>
      </c>
      <c r="L242" s="2">
        <f t="shared" si="47"/>
        <v>0.98645737149892276</v>
      </c>
      <c r="M242" s="2">
        <f t="shared" si="48"/>
        <v>4.1038268185082591E-3</v>
      </c>
      <c r="N242" s="2">
        <f t="shared" si="49"/>
        <v>2.2571047501795424E-3</v>
      </c>
      <c r="O242" s="2">
        <v>0</v>
      </c>
      <c r="P242" s="2">
        <f t="shared" si="50"/>
        <v>6.8739099210013343E-3</v>
      </c>
      <c r="Q242" s="2">
        <v>0</v>
      </c>
      <c r="R242" s="2">
        <f t="shared" si="51"/>
        <v>2.0519134092541295E-4</v>
      </c>
      <c r="S242" s="3">
        <v>1724.02</v>
      </c>
      <c r="T242" s="3">
        <v>278.07222697140276</v>
      </c>
      <c r="U242" s="3">
        <v>141.90048973208775</v>
      </c>
      <c r="V242" s="4">
        <v>6.5552091254752849</v>
      </c>
      <c r="W242">
        <v>608.35019999999997</v>
      </c>
      <c r="X242">
        <v>0.93500000000000005</v>
      </c>
      <c r="Y242">
        <v>1.3149999999999999</v>
      </c>
      <c r="Z242">
        <v>103</v>
      </c>
      <c r="AA242">
        <v>10</v>
      </c>
      <c r="AB242">
        <v>1390</v>
      </c>
      <c r="AC242" s="3">
        <v>1.9981066328277641</v>
      </c>
      <c r="AD242" s="3">
        <v>4.9741265442563208E-2</v>
      </c>
      <c r="AE242" s="2">
        <v>0</v>
      </c>
      <c r="AF242" s="6">
        <v>99.418704660268105</v>
      </c>
    </row>
    <row r="243" spans="1:32" ht="15.5" x14ac:dyDescent="0.35">
      <c r="A243" s="2">
        <f t="shared" si="38"/>
        <v>0.98965245818754277</v>
      </c>
      <c r="B243" s="2">
        <f t="shared" si="39"/>
        <v>3.5140562248995983E-3</v>
      </c>
      <c r="C243" s="2">
        <f t="shared" si="40"/>
        <v>6.024096385542169E-3</v>
      </c>
      <c r="D243" s="2">
        <v>0</v>
      </c>
      <c r="E243" s="2">
        <f t="shared" si="41"/>
        <v>1.0040160642570282E-4</v>
      </c>
      <c r="F243" s="2">
        <f t="shared" si="42"/>
        <v>6.8975903614457829E-4</v>
      </c>
      <c r="G243" s="2">
        <v>0.98119999999999996</v>
      </c>
      <c r="H243" s="2">
        <f t="shared" si="43"/>
        <v>2.4937655860349131E-3</v>
      </c>
      <c r="I243" s="2">
        <f t="shared" si="44"/>
        <v>2.9925187032418953E-3</v>
      </c>
      <c r="J243" s="2">
        <f t="shared" si="45"/>
        <v>8.7644887780548627E-3</v>
      </c>
      <c r="K243" s="2">
        <f t="shared" si="46"/>
        <v>4.4887780548628431E-3</v>
      </c>
      <c r="L243" s="2">
        <f t="shared" si="47"/>
        <v>0.98645737149892276</v>
      </c>
      <c r="M243" s="2">
        <f t="shared" si="48"/>
        <v>4.1038268185082591E-3</v>
      </c>
      <c r="N243" s="2">
        <f t="shared" si="49"/>
        <v>2.2571047501795424E-3</v>
      </c>
      <c r="O243" s="2">
        <v>0</v>
      </c>
      <c r="P243" s="2">
        <f t="shared" si="50"/>
        <v>6.8739099210013343E-3</v>
      </c>
      <c r="Q243" s="2">
        <v>0</v>
      </c>
      <c r="R243" s="2">
        <f t="shared" si="51"/>
        <v>2.0519134092541295E-4</v>
      </c>
      <c r="S243" s="3">
        <v>1724.02</v>
      </c>
      <c r="T243" s="3">
        <v>278.07222697140276</v>
      </c>
      <c r="U243" s="3">
        <v>141.90048973208775</v>
      </c>
      <c r="V243" s="4">
        <v>6.5552091254752849</v>
      </c>
      <c r="W243">
        <v>608.35019999999997</v>
      </c>
      <c r="X243">
        <v>0.93500000000000005</v>
      </c>
      <c r="Y243">
        <v>1.3149999999999999</v>
      </c>
      <c r="Z243">
        <v>103</v>
      </c>
      <c r="AA243">
        <v>11</v>
      </c>
      <c r="AB243">
        <v>1390</v>
      </c>
      <c r="AC243" s="3">
        <v>1.9981066328277641</v>
      </c>
      <c r="AD243" s="3">
        <v>4.9741265442563208E-2</v>
      </c>
      <c r="AE243" s="2">
        <v>0</v>
      </c>
      <c r="AF243" s="6">
        <v>99.486516538092587</v>
      </c>
    </row>
    <row r="244" spans="1:32" ht="15.5" x14ac:dyDescent="0.35">
      <c r="A244" s="2">
        <f t="shared" si="38"/>
        <v>0.98965245818754277</v>
      </c>
      <c r="B244" s="2">
        <f t="shared" si="39"/>
        <v>3.5140562248995983E-3</v>
      </c>
      <c r="C244" s="2">
        <f t="shared" si="40"/>
        <v>6.024096385542169E-3</v>
      </c>
      <c r="D244" s="2">
        <v>0</v>
      </c>
      <c r="E244" s="2">
        <f t="shared" si="41"/>
        <v>1.0040160642570282E-4</v>
      </c>
      <c r="F244" s="2">
        <f t="shared" si="42"/>
        <v>6.8975903614457829E-4</v>
      </c>
      <c r="G244" s="2">
        <v>0.98119999999999996</v>
      </c>
      <c r="H244" s="2">
        <f t="shared" si="43"/>
        <v>2.4937655860349131E-3</v>
      </c>
      <c r="I244" s="2">
        <f t="shared" si="44"/>
        <v>2.9925187032418953E-3</v>
      </c>
      <c r="J244" s="2">
        <f t="shared" si="45"/>
        <v>8.7644887780548627E-3</v>
      </c>
      <c r="K244" s="2">
        <f t="shared" si="46"/>
        <v>4.4887780548628431E-3</v>
      </c>
      <c r="L244" s="2">
        <f t="shared" si="47"/>
        <v>0.98645737149892276</v>
      </c>
      <c r="M244" s="2">
        <f t="shared" si="48"/>
        <v>4.1038268185082591E-3</v>
      </c>
      <c r="N244" s="2">
        <f t="shared" si="49"/>
        <v>2.2571047501795424E-3</v>
      </c>
      <c r="O244" s="2">
        <v>0</v>
      </c>
      <c r="P244" s="2">
        <f t="shared" si="50"/>
        <v>6.8739099210013343E-3</v>
      </c>
      <c r="Q244" s="2">
        <v>0</v>
      </c>
      <c r="R244" s="2">
        <f t="shared" si="51"/>
        <v>2.0519134092541295E-4</v>
      </c>
      <c r="S244" s="3">
        <v>1724.02</v>
      </c>
      <c r="T244" s="3">
        <v>278.07222697140276</v>
      </c>
      <c r="U244" s="3">
        <v>141.90048973208775</v>
      </c>
      <c r="V244" s="4">
        <v>6.5552091254752849</v>
      </c>
      <c r="W244">
        <v>608.35019999999997</v>
      </c>
      <c r="X244">
        <v>0.93500000000000005</v>
      </c>
      <c r="Y244">
        <v>1.3149999999999999</v>
      </c>
      <c r="Z244">
        <v>103</v>
      </c>
      <c r="AA244">
        <v>12</v>
      </c>
      <c r="AB244">
        <v>1390</v>
      </c>
      <c r="AC244" s="3">
        <v>1.9981066328277641</v>
      </c>
      <c r="AD244" s="3">
        <v>4.9741265442563208E-2</v>
      </c>
      <c r="AE244" s="2">
        <v>0</v>
      </c>
      <c r="AF244" s="6">
        <v>99.548301976006172</v>
      </c>
    </row>
    <row r="245" spans="1:32" ht="15.5" x14ac:dyDescent="0.35">
      <c r="A245" s="2">
        <f t="shared" si="38"/>
        <v>0.98965245818754277</v>
      </c>
      <c r="B245" s="2">
        <f t="shared" si="39"/>
        <v>3.5140562248995983E-3</v>
      </c>
      <c r="C245" s="2">
        <f t="shared" si="40"/>
        <v>6.024096385542169E-3</v>
      </c>
      <c r="D245" s="2">
        <v>0</v>
      </c>
      <c r="E245" s="2">
        <f t="shared" si="41"/>
        <v>1.0040160642570282E-4</v>
      </c>
      <c r="F245" s="2">
        <f t="shared" si="42"/>
        <v>6.8975903614457829E-4</v>
      </c>
      <c r="G245" s="2">
        <v>0.98119999999999996</v>
      </c>
      <c r="H245" s="2">
        <f t="shared" si="43"/>
        <v>2.4937655860349131E-3</v>
      </c>
      <c r="I245" s="2">
        <f t="shared" si="44"/>
        <v>2.9925187032418953E-3</v>
      </c>
      <c r="J245" s="2">
        <f t="shared" si="45"/>
        <v>8.7644887780548627E-3</v>
      </c>
      <c r="K245" s="2">
        <f t="shared" si="46"/>
        <v>4.4887780548628431E-3</v>
      </c>
      <c r="L245" s="2">
        <f t="shared" si="47"/>
        <v>0.98645737149892276</v>
      </c>
      <c r="M245" s="2">
        <f t="shared" si="48"/>
        <v>4.1038268185082591E-3</v>
      </c>
      <c r="N245" s="2">
        <f t="shared" si="49"/>
        <v>2.2571047501795424E-3</v>
      </c>
      <c r="O245" s="2">
        <v>0</v>
      </c>
      <c r="P245" s="2">
        <f t="shared" si="50"/>
        <v>6.8739099210013343E-3</v>
      </c>
      <c r="Q245" s="2">
        <v>0</v>
      </c>
      <c r="R245" s="2">
        <f t="shared" si="51"/>
        <v>2.0519134092541295E-4</v>
      </c>
      <c r="S245" s="3">
        <v>1724.02</v>
      </c>
      <c r="T245" s="3">
        <v>278.07222697140276</v>
      </c>
      <c r="U245" s="3">
        <v>141.90048973208775</v>
      </c>
      <c r="V245" s="4">
        <v>6.5552091254752849</v>
      </c>
      <c r="W245">
        <v>608.35019999999997</v>
      </c>
      <c r="X245">
        <v>0.93500000000000005</v>
      </c>
      <c r="Y245">
        <v>1.3149999999999999</v>
      </c>
      <c r="Z245">
        <v>103</v>
      </c>
      <c r="AA245">
        <v>13</v>
      </c>
      <c r="AB245">
        <v>1390</v>
      </c>
      <c r="AC245" s="3">
        <v>1.9981066328277641</v>
      </c>
      <c r="AD245" s="3">
        <v>4.9741265442563208E-2</v>
      </c>
      <c r="AE245" s="2">
        <v>0</v>
      </c>
      <c r="AF245" s="6">
        <v>99.604766784110097</v>
      </c>
    </row>
    <row r="246" spans="1:32" ht="15.5" x14ac:dyDescent="0.35">
      <c r="A246" s="2">
        <f t="shared" si="38"/>
        <v>0.98965245818754277</v>
      </c>
      <c r="B246" s="2">
        <f t="shared" si="39"/>
        <v>3.5140562248995983E-3</v>
      </c>
      <c r="C246" s="2">
        <f t="shared" si="40"/>
        <v>6.024096385542169E-3</v>
      </c>
      <c r="D246" s="2">
        <v>0</v>
      </c>
      <c r="E246" s="2">
        <f t="shared" si="41"/>
        <v>1.0040160642570282E-4</v>
      </c>
      <c r="F246" s="2">
        <f t="shared" si="42"/>
        <v>6.8975903614457829E-4</v>
      </c>
      <c r="G246" s="2">
        <v>0.98119999999999996</v>
      </c>
      <c r="H246" s="2">
        <f t="shared" si="43"/>
        <v>2.4937655860349131E-3</v>
      </c>
      <c r="I246" s="2">
        <f t="shared" si="44"/>
        <v>2.9925187032418953E-3</v>
      </c>
      <c r="J246" s="2">
        <f t="shared" si="45"/>
        <v>8.7644887780548627E-3</v>
      </c>
      <c r="K246" s="2">
        <f t="shared" si="46"/>
        <v>4.4887780548628431E-3</v>
      </c>
      <c r="L246" s="2">
        <f t="shared" si="47"/>
        <v>0.98645737149892276</v>
      </c>
      <c r="M246" s="2">
        <f t="shared" si="48"/>
        <v>4.1038268185082591E-3</v>
      </c>
      <c r="N246" s="2">
        <f t="shared" si="49"/>
        <v>2.2571047501795424E-3</v>
      </c>
      <c r="O246" s="2">
        <v>0</v>
      </c>
      <c r="P246" s="2">
        <f t="shared" si="50"/>
        <v>6.8739099210013343E-3</v>
      </c>
      <c r="Q246" s="2">
        <v>0</v>
      </c>
      <c r="R246" s="2">
        <f t="shared" si="51"/>
        <v>2.0519134092541295E-4</v>
      </c>
      <c r="S246" s="3">
        <v>1724.02</v>
      </c>
      <c r="T246" s="3">
        <v>278.07222697140276</v>
      </c>
      <c r="U246" s="3">
        <v>141.90048973208775</v>
      </c>
      <c r="V246" s="4">
        <v>6.5552091254752849</v>
      </c>
      <c r="W246">
        <v>608.35019999999997</v>
      </c>
      <c r="X246">
        <v>0.93500000000000005</v>
      </c>
      <c r="Y246">
        <v>1.3149999999999999</v>
      </c>
      <c r="Z246">
        <v>103</v>
      </c>
      <c r="AA246">
        <v>14</v>
      </c>
      <c r="AB246">
        <v>1390</v>
      </c>
      <c r="AC246" s="3">
        <v>1.9981066328277641</v>
      </c>
      <c r="AD246" s="3">
        <v>4.9741265442563208E-2</v>
      </c>
      <c r="AE246" s="2">
        <v>0</v>
      </c>
      <c r="AF246" s="6">
        <v>99.656492323876279</v>
      </c>
    </row>
    <row r="247" spans="1:32" ht="15.5" x14ac:dyDescent="0.35">
      <c r="A247" s="2">
        <f t="shared" si="38"/>
        <v>0.98965245818754277</v>
      </c>
      <c r="B247" s="2">
        <f t="shared" si="39"/>
        <v>3.5140562248995983E-3</v>
      </c>
      <c r="C247" s="2">
        <f t="shared" si="40"/>
        <v>6.024096385542169E-3</v>
      </c>
      <c r="D247" s="2">
        <v>0</v>
      </c>
      <c r="E247" s="2">
        <f t="shared" si="41"/>
        <v>1.0040160642570282E-4</v>
      </c>
      <c r="F247" s="2">
        <f t="shared" si="42"/>
        <v>6.8975903614457829E-4</v>
      </c>
      <c r="G247" s="2">
        <v>0.98119999999999996</v>
      </c>
      <c r="H247" s="2">
        <f t="shared" si="43"/>
        <v>2.4937655860349131E-3</v>
      </c>
      <c r="I247" s="2">
        <f t="shared" si="44"/>
        <v>2.9925187032418953E-3</v>
      </c>
      <c r="J247" s="2">
        <f t="shared" si="45"/>
        <v>8.7644887780548627E-3</v>
      </c>
      <c r="K247" s="2">
        <f t="shared" si="46"/>
        <v>4.4887780548628431E-3</v>
      </c>
      <c r="L247" s="2">
        <f t="shared" si="47"/>
        <v>0.98645737149892276</v>
      </c>
      <c r="M247" s="2">
        <f t="shared" si="48"/>
        <v>4.1038268185082591E-3</v>
      </c>
      <c r="N247" s="2">
        <f t="shared" si="49"/>
        <v>2.2571047501795424E-3</v>
      </c>
      <c r="O247" s="2">
        <v>0</v>
      </c>
      <c r="P247" s="2">
        <f t="shared" si="50"/>
        <v>6.8739099210013343E-3</v>
      </c>
      <c r="Q247" s="2">
        <v>0</v>
      </c>
      <c r="R247" s="2">
        <f t="shared" si="51"/>
        <v>2.0519134092541295E-4</v>
      </c>
      <c r="S247" s="3">
        <v>1724.02</v>
      </c>
      <c r="T247" s="3">
        <v>278.07222697140276</v>
      </c>
      <c r="U247" s="3">
        <v>141.90048973208775</v>
      </c>
      <c r="V247" s="4">
        <v>6.5552091254752849</v>
      </c>
      <c r="W247">
        <v>608.35019999999997</v>
      </c>
      <c r="X247">
        <v>0.93500000000000005</v>
      </c>
      <c r="Y247">
        <v>1.3149999999999999</v>
      </c>
      <c r="Z247">
        <v>103</v>
      </c>
      <c r="AA247">
        <v>15</v>
      </c>
      <c r="AB247">
        <v>1390</v>
      </c>
      <c r="AC247" s="3">
        <v>1.9981066328277641</v>
      </c>
      <c r="AD247" s="3">
        <v>4.9741265442563208E-2</v>
      </c>
      <c r="AE247" s="2">
        <v>0</v>
      </c>
      <c r="AF247" s="6">
        <v>99.703954145381431</v>
      </c>
    </row>
    <row r="248" spans="1:32" ht="15.5" x14ac:dyDescent="0.35">
      <c r="A248" s="2">
        <f t="shared" si="38"/>
        <v>0.98965245818754277</v>
      </c>
      <c r="B248" s="2">
        <f t="shared" si="39"/>
        <v>3.5140562248995983E-3</v>
      </c>
      <c r="C248" s="2">
        <f t="shared" si="40"/>
        <v>6.024096385542169E-3</v>
      </c>
      <c r="D248" s="2">
        <v>0</v>
      </c>
      <c r="E248" s="2">
        <f t="shared" si="41"/>
        <v>1.0040160642570282E-4</v>
      </c>
      <c r="F248" s="2">
        <f t="shared" si="42"/>
        <v>6.8975903614457829E-4</v>
      </c>
      <c r="G248" s="2">
        <v>0.98119999999999996</v>
      </c>
      <c r="H248" s="2">
        <f t="shared" si="43"/>
        <v>2.4937655860349131E-3</v>
      </c>
      <c r="I248" s="2">
        <f t="shared" si="44"/>
        <v>2.9925187032418953E-3</v>
      </c>
      <c r="J248" s="2">
        <f t="shared" si="45"/>
        <v>8.7644887780548627E-3</v>
      </c>
      <c r="K248" s="2">
        <f t="shared" si="46"/>
        <v>4.4887780548628431E-3</v>
      </c>
      <c r="L248" s="2">
        <f t="shared" si="47"/>
        <v>0.98645737149892276</v>
      </c>
      <c r="M248" s="2">
        <f t="shared" si="48"/>
        <v>4.1038268185082591E-3</v>
      </c>
      <c r="N248" s="2">
        <f t="shared" si="49"/>
        <v>2.2571047501795424E-3</v>
      </c>
      <c r="O248" s="2">
        <v>0</v>
      </c>
      <c r="P248" s="2">
        <f t="shared" si="50"/>
        <v>6.8739099210013343E-3</v>
      </c>
      <c r="Q248" s="2">
        <v>0</v>
      </c>
      <c r="R248" s="2">
        <f t="shared" si="51"/>
        <v>2.0519134092541295E-4</v>
      </c>
      <c r="S248" s="3">
        <v>1724.02</v>
      </c>
      <c r="T248" s="3">
        <v>278.07222697140276</v>
      </c>
      <c r="U248" s="3">
        <v>141.90048973208775</v>
      </c>
      <c r="V248" s="4">
        <v>6.5552091254752849</v>
      </c>
      <c r="W248">
        <v>608.35019999999997</v>
      </c>
      <c r="X248">
        <v>0.93500000000000005</v>
      </c>
      <c r="Y248">
        <v>1.3149999999999999</v>
      </c>
      <c r="Z248">
        <v>103</v>
      </c>
      <c r="AA248">
        <v>16</v>
      </c>
      <c r="AB248">
        <v>1390</v>
      </c>
      <c r="AC248" s="3">
        <v>1.9981066328277641</v>
      </c>
      <c r="AD248" s="3">
        <v>4.9741265442563208E-2</v>
      </c>
      <c r="AE248" s="2">
        <v>0</v>
      </c>
      <c r="AF248" s="6">
        <v>99.747535814932789</v>
      </c>
    </row>
    <row r="249" spans="1:32" ht="15.5" x14ac:dyDescent="0.35">
      <c r="A249" s="2">
        <f t="shared" si="38"/>
        <v>0.98965245818754277</v>
      </c>
      <c r="B249" s="2">
        <f t="shared" si="39"/>
        <v>3.5140562248995983E-3</v>
      </c>
      <c r="C249" s="2">
        <f t="shared" si="40"/>
        <v>6.024096385542169E-3</v>
      </c>
      <c r="D249" s="2">
        <v>0</v>
      </c>
      <c r="E249" s="2">
        <f t="shared" si="41"/>
        <v>1.0040160642570282E-4</v>
      </c>
      <c r="F249" s="2">
        <f t="shared" si="42"/>
        <v>6.8975903614457829E-4</v>
      </c>
      <c r="G249" s="2">
        <v>0.98119999999999996</v>
      </c>
      <c r="H249" s="2">
        <f t="shared" si="43"/>
        <v>2.4937655860349131E-3</v>
      </c>
      <c r="I249" s="2">
        <f t="shared" si="44"/>
        <v>2.9925187032418953E-3</v>
      </c>
      <c r="J249" s="2">
        <f t="shared" si="45"/>
        <v>8.7644887780548627E-3</v>
      </c>
      <c r="K249" s="2">
        <f t="shared" si="46"/>
        <v>4.4887780548628431E-3</v>
      </c>
      <c r="L249" s="2">
        <f t="shared" si="47"/>
        <v>0.98645737149892276</v>
      </c>
      <c r="M249" s="2">
        <f t="shared" si="48"/>
        <v>4.1038268185082591E-3</v>
      </c>
      <c r="N249" s="2">
        <f t="shared" si="49"/>
        <v>2.2571047501795424E-3</v>
      </c>
      <c r="O249" s="2">
        <v>0</v>
      </c>
      <c r="P249" s="2">
        <f t="shared" si="50"/>
        <v>6.8739099210013343E-3</v>
      </c>
      <c r="Q249" s="2">
        <v>0</v>
      </c>
      <c r="R249" s="2">
        <f t="shared" si="51"/>
        <v>2.0519134092541295E-4</v>
      </c>
      <c r="S249" s="3">
        <v>1724.02</v>
      </c>
      <c r="T249" s="3">
        <v>278.07222697140276</v>
      </c>
      <c r="U249" s="3">
        <v>141.90048973208775</v>
      </c>
      <c r="V249" s="4">
        <v>6.5552091254752849</v>
      </c>
      <c r="W249">
        <v>608.35019999999997</v>
      </c>
      <c r="X249">
        <v>0.93500000000000005</v>
      </c>
      <c r="Y249">
        <v>1.3149999999999999</v>
      </c>
      <c r="Z249">
        <v>103</v>
      </c>
      <c r="AA249">
        <v>17</v>
      </c>
      <c r="AB249">
        <v>1390</v>
      </c>
      <c r="AC249" s="3">
        <v>1.9981066328277641</v>
      </c>
      <c r="AD249" s="3">
        <v>4.9741265442563208E-2</v>
      </c>
      <c r="AE249" s="2">
        <v>0</v>
      </c>
      <c r="AF249" s="6">
        <v>99.787533123475669</v>
      </c>
    </row>
    <row r="250" spans="1:32" ht="15.5" x14ac:dyDescent="0.35">
      <c r="A250" s="2">
        <f t="shared" si="38"/>
        <v>0.98965245818754277</v>
      </c>
      <c r="B250" s="2">
        <f t="shared" si="39"/>
        <v>3.5140562248995983E-3</v>
      </c>
      <c r="C250" s="2">
        <f t="shared" si="40"/>
        <v>6.024096385542169E-3</v>
      </c>
      <c r="D250" s="2">
        <v>0</v>
      </c>
      <c r="E250" s="2">
        <f t="shared" si="41"/>
        <v>1.0040160642570282E-4</v>
      </c>
      <c r="F250" s="2">
        <f t="shared" si="42"/>
        <v>6.8975903614457829E-4</v>
      </c>
      <c r="G250" s="2">
        <v>0.98119999999999996</v>
      </c>
      <c r="H250" s="2">
        <f t="shared" si="43"/>
        <v>2.4937655860349131E-3</v>
      </c>
      <c r="I250" s="2">
        <f t="shared" si="44"/>
        <v>2.9925187032418953E-3</v>
      </c>
      <c r="J250" s="2">
        <f t="shared" si="45"/>
        <v>8.7644887780548627E-3</v>
      </c>
      <c r="K250" s="2">
        <f t="shared" si="46"/>
        <v>4.4887780548628431E-3</v>
      </c>
      <c r="L250" s="2">
        <f t="shared" si="47"/>
        <v>0.98645737149892276</v>
      </c>
      <c r="M250" s="2">
        <f t="shared" si="48"/>
        <v>4.1038268185082591E-3</v>
      </c>
      <c r="N250" s="2">
        <f t="shared" si="49"/>
        <v>2.2571047501795424E-3</v>
      </c>
      <c r="O250" s="2">
        <v>0</v>
      </c>
      <c r="P250" s="2">
        <f t="shared" si="50"/>
        <v>6.8739099210013343E-3</v>
      </c>
      <c r="Q250" s="2">
        <v>0</v>
      </c>
      <c r="R250" s="2">
        <f t="shared" si="51"/>
        <v>2.0519134092541295E-4</v>
      </c>
      <c r="S250" s="3">
        <v>1724.02</v>
      </c>
      <c r="T250" s="3">
        <v>278.07222697140276</v>
      </c>
      <c r="U250" s="3">
        <v>141.90048973208775</v>
      </c>
      <c r="V250" s="4">
        <v>6.5552091254752849</v>
      </c>
      <c r="W250">
        <v>608.35019999999997</v>
      </c>
      <c r="X250">
        <v>0.93500000000000005</v>
      </c>
      <c r="Y250">
        <v>1.3149999999999999</v>
      </c>
      <c r="Z250">
        <v>103</v>
      </c>
      <c r="AA250">
        <v>18</v>
      </c>
      <c r="AB250">
        <v>1390</v>
      </c>
      <c r="AC250" s="3">
        <v>1.9981066328277641</v>
      </c>
      <c r="AD250" s="3">
        <v>4.9741265442563208E-2</v>
      </c>
      <c r="AE250" s="2">
        <v>0</v>
      </c>
      <c r="AF250" s="6">
        <v>99.824152884191378</v>
      </c>
    </row>
    <row r="251" spans="1:32" ht="15.5" x14ac:dyDescent="0.35">
      <c r="A251" s="2">
        <f t="shared" si="38"/>
        <v>0.98965245818754277</v>
      </c>
      <c r="B251" s="2">
        <f t="shared" si="39"/>
        <v>3.5140562248995983E-3</v>
      </c>
      <c r="C251" s="2">
        <f t="shared" si="40"/>
        <v>6.024096385542169E-3</v>
      </c>
      <c r="D251" s="2">
        <v>0</v>
      </c>
      <c r="E251" s="2">
        <f t="shared" si="41"/>
        <v>1.0040160642570282E-4</v>
      </c>
      <c r="F251" s="2">
        <f t="shared" si="42"/>
        <v>6.8975903614457829E-4</v>
      </c>
      <c r="G251" s="2">
        <v>0.98119999999999996</v>
      </c>
      <c r="H251" s="2">
        <f t="shared" si="43"/>
        <v>2.4937655860349131E-3</v>
      </c>
      <c r="I251" s="2">
        <f t="shared" si="44"/>
        <v>2.9925187032418953E-3</v>
      </c>
      <c r="J251" s="2">
        <f t="shared" si="45"/>
        <v>8.7644887780548627E-3</v>
      </c>
      <c r="K251" s="2">
        <f t="shared" si="46"/>
        <v>4.4887780548628431E-3</v>
      </c>
      <c r="L251" s="2">
        <f t="shared" si="47"/>
        <v>0.98645737149892276</v>
      </c>
      <c r="M251" s="2">
        <f t="shared" si="48"/>
        <v>4.1038268185082591E-3</v>
      </c>
      <c r="N251" s="2">
        <f t="shared" si="49"/>
        <v>2.2571047501795424E-3</v>
      </c>
      <c r="O251" s="2">
        <v>0</v>
      </c>
      <c r="P251" s="2">
        <f t="shared" si="50"/>
        <v>6.8739099210013343E-3</v>
      </c>
      <c r="Q251" s="2">
        <v>0</v>
      </c>
      <c r="R251" s="2">
        <f t="shared" si="51"/>
        <v>2.0519134092541295E-4</v>
      </c>
      <c r="S251" s="3">
        <v>1724.02</v>
      </c>
      <c r="T251" s="3">
        <v>278.07222697140276</v>
      </c>
      <c r="U251" s="3">
        <v>141.90048973208775</v>
      </c>
      <c r="V251" s="4">
        <v>6.5552091254752849</v>
      </c>
      <c r="W251">
        <v>608.35019999999997</v>
      </c>
      <c r="X251">
        <v>0.93500000000000005</v>
      </c>
      <c r="Y251">
        <v>1.3149999999999999</v>
      </c>
      <c r="Z251">
        <v>103</v>
      </c>
      <c r="AA251">
        <v>19</v>
      </c>
      <c r="AB251">
        <v>1390</v>
      </c>
      <c r="AC251" s="3">
        <v>1.9981066328277641</v>
      </c>
      <c r="AD251" s="3">
        <v>4.9741265442563208E-2</v>
      </c>
      <c r="AE251" s="2">
        <v>0</v>
      </c>
      <c r="AF251" s="6">
        <v>99.857501509676098</v>
      </c>
    </row>
    <row r="252" spans="1:32" ht="15.5" x14ac:dyDescent="0.35">
      <c r="A252" s="2">
        <f t="shared" si="38"/>
        <v>0.98965245818754277</v>
      </c>
      <c r="B252" s="2">
        <f t="shared" si="39"/>
        <v>3.5140562248995983E-3</v>
      </c>
      <c r="C252" s="2">
        <f t="shared" si="40"/>
        <v>6.024096385542169E-3</v>
      </c>
      <c r="D252" s="2">
        <v>0</v>
      </c>
      <c r="E252" s="2">
        <f t="shared" si="41"/>
        <v>1.0040160642570282E-4</v>
      </c>
      <c r="F252" s="2">
        <f t="shared" si="42"/>
        <v>6.8975903614457829E-4</v>
      </c>
      <c r="G252" s="2">
        <v>0.98119999999999996</v>
      </c>
      <c r="H252" s="2">
        <f t="shared" si="43"/>
        <v>2.4937655860349131E-3</v>
      </c>
      <c r="I252" s="2">
        <f t="shared" si="44"/>
        <v>2.9925187032418953E-3</v>
      </c>
      <c r="J252" s="2">
        <f t="shared" si="45"/>
        <v>8.7644887780548627E-3</v>
      </c>
      <c r="K252" s="2">
        <f t="shared" si="46"/>
        <v>4.4887780548628431E-3</v>
      </c>
      <c r="L252" s="2">
        <f t="shared" si="47"/>
        <v>0.98645737149892276</v>
      </c>
      <c r="M252" s="2">
        <f t="shared" si="48"/>
        <v>4.1038268185082591E-3</v>
      </c>
      <c r="N252" s="2">
        <f t="shared" si="49"/>
        <v>2.2571047501795424E-3</v>
      </c>
      <c r="O252" s="2">
        <v>0</v>
      </c>
      <c r="P252" s="2">
        <f t="shared" si="50"/>
        <v>6.8739099210013343E-3</v>
      </c>
      <c r="Q252" s="2">
        <v>0</v>
      </c>
      <c r="R252" s="2">
        <f t="shared" si="51"/>
        <v>2.0519134092541295E-4</v>
      </c>
      <c r="S252" s="3">
        <v>1724.02</v>
      </c>
      <c r="T252" s="3">
        <v>278.07222697140276</v>
      </c>
      <c r="U252" s="3">
        <v>141.90048973208775</v>
      </c>
      <c r="V252" s="4">
        <v>6.5552091254752849</v>
      </c>
      <c r="W252">
        <v>608.35019999999997</v>
      </c>
      <c r="X252">
        <v>0.93500000000000005</v>
      </c>
      <c r="Y252">
        <v>1.3149999999999999</v>
      </c>
      <c r="Z252">
        <v>103</v>
      </c>
      <c r="AA252">
        <v>20</v>
      </c>
      <c r="AB252">
        <v>1390</v>
      </c>
      <c r="AC252" s="3">
        <v>1.9981066328277641</v>
      </c>
      <c r="AD252" s="3">
        <v>4.9741265442563208E-2</v>
      </c>
      <c r="AE252" s="2">
        <v>0</v>
      </c>
      <c r="AF252" s="6">
        <v>99.887552547081071</v>
      </c>
    </row>
    <row r="253" spans="1:32" ht="15.5" x14ac:dyDescent="0.35">
      <c r="A253" s="2">
        <f t="shared" si="38"/>
        <v>0.98965245818754277</v>
      </c>
      <c r="B253" s="2">
        <f t="shared" si="39"/>
        <v>3.5140562248995983E-3</v>
      </c>
      <c r="C253" s="2">
        <f t="shared" si="40"/>
        <v>6.024096385542169E-3</v>
      </c>
      <c r="D253" s="2">
        <v>0</v>
      </c>
      <c r="E253" s="2">
        <f t="shared" si="41"/>
        <v>1.0040160642570282E-4</v>
      </c>
      <c r="F253" s="2">
        <f t="shared" si="42"/>
        <v>6.8975903614457829E-4</v>
      </c>
      <c r="G253" s="2">
        <v>0.98119999999999996</v>
      </c>
      <c r="H253" s="2">
        <f t="shared" si="43"/>
        <v>2.4937655860349131E-3</v>
      </c>
      <c r="I253" s="2">
        <f t="shared" si="44"/>
        <v>2.9925187032418953E-3</v>
      </c>
      <c r="J253" s="2">
        <f t="shared" si="45"/>
        <v>8.7644887780548627E-3</v>
      </c>
      <c r="K253" s="2">
        <f t="shared" si="46"/>
        <v>4.4887780548628431E-3</v>
      </c>
      <c r="L253" s="2">
        <f t="shared" si="47"/>
        <v>0.98645737149892276</v>
      </c>
      <c r="M253" s="2">
        <f t="shared" si="48"/>
        <v>4.1038268185082591E-3</v>
      </c>
      <c r="N253" s="2">
        <f t="shared" si="49"/>
        <v>2.2571047501795424E-3</v>
      </c>
      <c r="O253" s="2">
        <v>0</v>
      </c>
      <c r="P253" s="2">
        <f t="shared" si="50"/>
        <v>6.8739099210013343E-3</v>
      </c>
      <c r="Q253" s="2">
        <v>0</v>
      </c>
      <c r="R253" s="2">
        <f t="shared" si="51"/>
        <v>2.0519134092541295E-4</v>
      </c>
      <c r="S253" s="3">
        <v>1724.02</v>
      </c>
      <c r="T253" s="3">
        <v>278.07222697140276</v>
      </c>
      <c r="U253" s="3">
        <v>141.90048973208775</v>
      </c>
      <c r="V253" s="4">
        <v>6.5552091254752849</v>
      </c>
      <c r="W253">
        <v>608.35019999999997</v>
      </c>
      <c r="X253">
        <v>0.93500000000000005</v>
      </c>
      <c r="Y253">
        <v>1.3649999999999998</v>
      </c>
      <c r="Z253">
        <v>103</v>
      </c>
      <c r="AA253">
        <v>1</v>
      </c>
      <c r="AB253">
        <v>1390</v>
      </c>
      <c r="AC253" s="3">
        <v>1.9981066328277641</v>
      </c>
      <c r="AD253" s="3">
        <v>4.9741265442563208E-2</v>
      </c>
      <c r="AE253" s="2">
        <v>0</v>
      </c>
      <c r="AF253" s="6">
        <v>75.369484269238143</v>
      </c>
    </row>
    <row r="254" spans="1:32" ht="15.5" x14ac:dyDescent="0.35">
      <c r="A254" s="2">
        <f t="shared" si="38"/>
        <v>0.98965245818754277</v>
      </c>
      <c r="B254" s="2">
        <f t="shared" si="39"/>
        <v>3.5140562248995983E-3</v>
      </c>
      <c r="C254" s="2">
        <f t="shared" si="40"/>
        <v>6.024096385542169E-3</v>
      </c>
      <c r="D254" s="2">
        <v>0</v>
      </c>
      <c r="E254" s="2">
        <f t="shared" si="41"/>
        <v>1.0040160642570282E-4</v>
      </c>
      <c r="F254" s="2">
        <f t="shared" si="42"/>
        <v>6.8975903614457829E-4</v>
      </c>
      <c r="G254" s="2">
        <v>0.98119999999999996</v>
      </c>
      <c r="H254" s="2">
        <f t="shared" si="43"/>
        <v>2.4937655860349131E-3</v>
      </c>
      <c r="I254" s="2">
        <f t="shared" si="44"/>
        <v>2.9925187032418953E-3</v>
      </c>
      <c r="J254" s="2">
        <f t="shared" si="45"/>
        <v>8.7644887780548627E-3</v>
      </c>
      <c r="K254" s="2">
        <f t="shared" si="46"/>
        <v>4.4887780548628431E-3</v>
      </c>
      <c r="L254" s="2">
        <f t="shared" si="47"/>
        <v>0.98645737149892276</v>
      </c>
      <c r="M254" s="2">
        <f t="shared" si="48"/>
        <v>4.1038268185082591E-3</v>
      </c>
      <c r="N254" s="2">
        <f t="shared" si="49"/>
        <v>2.2571047501795424E-3</v>
      </c>
      <c r="O254" s="2">
        <v>0</v>
      </c>
      <c r="P254" s="2">
        <f t="shared" si="50"/>
        <v>6.8739099210013343E-3</v>
      </c>
      <c r="Q254" s="2">
        <v>0</v>
      </c>
      <c r="R254" s="2">
        <f t="shared" si="51"/>
        <v>2.0519134092541295E-4</v>
      </c>
      <c r="S254" s="3">
        <v>1724.02</v>
      </c>
      <c r="T254" s="3">
        <v>278.07222697140276</v>
      </c>
      <c r="U254" s="3">
        <v>141.90048973208775</v>
      </c>
      <c r="V254" s="4">
        <v>6.5552091254752849</v>
      </c>
      <c r="W254">
        <v>608.35019999999997</v>
      </c>
      <c r="X254">
        <v>0.93500000000000005</v>
      </c>
      <c r="Y254">
        <v>1.3649999999999998</v>
      </c>
      <c r="Z254">
        <v>103</v>
      </c>
      <c r="AA254">
        <v>2</v>
      </c>
      <c r="AB254">
        <v>1390</v>
      </c>
      <c r="AC254" s="3">
        <v>1.9981066328277641</v>
      </c>
      <c r="AD254" s="3">
        <v>4.9741265442563208E-2</v>
      </c>
      <c r="AE254" s="2">
        <v>0</v>
      </c>
      <c r="AF254" s="6">
        <v>95.051346630626867</v>
      </c>
    </row>
    <row r="255" spans="1:32" ht="15.5" x14ac:dyDescent="0.35">
      <c r="A255" s="2">
        <f t="shared" si="38"/>
        <v>0.98965245818754277</v>
      </c>
      <c r="B255" s="2">
        <f t="shared" si="39"/>
        <v>3.5140562248995983E-3</v>
      </c>
      <c r="C255" s="2">
        <f t="shared" si="40"/>
        <v>6.024096385542169E-3</v>
      </c>
      <c r="D255" s="2">
        <v>0</v>
      </c>
      <c r="E255" s="2">
        <f t="shared" si="41"/>
        <v>1.0040160642570282E-4</v>
      </c>
      <c r="F255" s="2">
        <f t="shared" si="42"/>
        <v>6.8975903614457829E-4</v>
      </c>
      <c r="G255" s="2">
        <v>0.98119999999999996</v>
      </c>
      <c r="H255" s="2">
        <f t="shared" si="43"/>
        <v>2.4937655860349131E-3</v>
      </c>
      <c r="I255" s="2">
        <f t="shared" si="44"/>
        <v>2.9925187032418953E-3</v>
      </c>
      <c r="J255" s="2">
        <f t="shared" si="45"/>
        <v>8.7644887780548627E-3</v>
      </c>
      <c r="K255" s="2">
        <f t="shared" si="46"/>
        <v>4.4887780548628431E-3</v>
      </c>
      <c r="L255" s="2">
        <f t="shared" si="47"/>
        <v>0.98645737149892276</v>
      </c>
      <c r="M255" s="2">
        <f t="shared" si="48"/>
        <v>4.1038268185082591E-3</v>
      </c>
      <c r="N255" s="2">
        <f t="shared" si="49"/>
        <v>2.2571047501795424E-3</v>
      </c>
      <c r="O255" s="2">
        <v>0</v>
      </c>
      <c r="P255" s="2">
        <f t="shared" si="50"/>
        <v>6.8739099210013343E-3</v>
      </c>
      <c r="Q255" s="2">
        <v>0</v>
      </c>
      <c r="R255" s="2">
        <f t="shared" si="51"/>
        <v>2.0519134092541295E-4</v>
      </c>
      <c r="S255" s="3">
        <v>1724.02</v>
      </c>
      <c r="T255" s="3">
        <v>278.07222697140276</v>
      </c>
      <c r="U255" s="3">
        <v>141.90048973208775</v>
      </c>
      <c r="V255" s="4">
        <v>6.5552091254752849</v>
      </c>
      <c r="W255">
        <v>608.35019999999997</v>
      </c>
      <c r="X255">
        <v>0.93500000000000005</v>
      </c>
      <c r="Y255">
        <v>1.3649999999999998</v>
      </c>
      <c r="Z255">
        <v>103</v>
      </c>
      <c r="AA255">
        <v>3</v>
      </c>
      <c r="AB255">
        <v>1390</v>
      </c>
      <c r="AC255" s="3">
        <v>1.9981066328277641</v>
      </c>
      <c r="AD255" s="3">
        <v>4.9741265442563208E-2</v>
      </c>
      <c r="AE255" s="2">
        <v>0</v>
      </c>
      <c r="AF255" s="6">
        <v>98.272246764325487</v>
      </c>
    </row>
    <row r="256" spans="1:32" ht="15.5" x14ac:dyDescent="0.35">
      <c r="A256" s="2">
        <f t="shared" si="38"/>
        <v>0.98965245818754277</v>
      </c>
      <c r="B256" s="2">
        <f t="shared" si="39"/>
        <v>3.5140562248995983E-3</v>
      </c>
      <c r="C256" s="2">
        <f t="shared" si="40"/>
        <v>6.024096385542169E-3</v>
      </c>
      <c r="D256" s="2">
        <v>0</v>
      </c>
      <c r="E256" s="2">
        <f t="shared" si="41"/>
        <v>1.0040160642570282E-4</v>
      </c>
      <c r="F256" s="2">
        <f t="shared" si="42"/>
        <v>6.8975903614457829E-4</v>
      </c>
      <c r="G256" s="2">
        <v>0.98119999999999996</v>
      </c>
      <c r="H256" s="2">
        <f t="shared" si="43"/>
        <v>2.4937655860349131E-3</v>
      </c>
      <c r="I256" s="2">
        <f t="shared" si="44"/>
        <v>2.9925187032418953E-3</v>
      </c>
      <c r="J256" s="2">
        <f t="shared" si="45"/>
        <v>8.7644887780548627E-3</v>
      </c>
      <c r="K256" s="2">
        <f t="shared" si="46"/>
        <v>4.4887780548628431E-3</v>
      </c>
      <c r="L256" s="2">
        <f t="shared" si="47"/>
        <v>0.98645737149892276</v>
      </c>
      <c r="M256" s="2">
        <f t="shared" si="48"/>
        <v>4.1038268185082591E-3</v>
      </c>
      <c r="N256" s="2">
        <f t="shared" si="49"/>
        <v>2.2571047501795424E-3</v>
      </c>
      <c r="O256" s="2">
        <v>0</v>
      </c>
      <c r="P256" s="2">
        <f t="shared" si="50"/>
        <v>6.8739099210013343E-3</v>
      </c>
      <c r="Q256" s="2">
        <v>0</v>
      </c>
      <c r="R256" s="2">
        <f t="shared" si="51"/>
        <v>2.0519134092541295E-4</v>
      </c>
      <c r="S256" s="3">
        <v>1724.02</v>
      </c>
      <c r="T256" s="3">
        <v>278.07222697140276</v>
      </c>
      <c r="U256" s="3">
        <v>141.90048973208775</v>
      </c>
      <c r="V256" s="4">
        <v>6.5552091254752849</v>
      </c>
      <c r="W256">
        <v>608.35019999999997</v>
      </c>
      <c r="X256">
        <v>0.93500000000000005</v>
      </c>
      <c r="Y256">
        <v>1.3649999999999998</v>
      </c>
      <c r="Z256">
        <v>103</v>
      </c>
      <c r="AA256">
        <v>4</v>
      </c>
      <c r="AB256">
        <v>1390</v>
      </c>
      <c r="AC256" s="3">
        <v>1.9981066328277641</v>
      </c>
      <c r="AD256" s="3">
        <v>4.9741265442563208E-2</v>
      </c>
      <c r="AE256" s="2">
        <v>0</v>
      </c>
      <c r="AF256" s="6">
        <v>98.787118345003293</v>
      </c>
    </row>
    <row r="257" spans="1:32" ht="15.5" x14ac:dyDescent="0.35">
      <c r="A257" s="2">
        <f t="shared" si="38"/>
        <v>0.98965245818754277</v>
      </c>
      <c r="B257" s="2">
        <f t="shared" si="39"/>
        <v>3.5140562248995983E-3</v>
      </c>
      <c r="C257" s="2">
        <f t="shared" si="40"/>
        <v>6.024096385542169E-3</v>
      </c>
      <c r="D257" s="2">
        <v>0</v>
      </c>
      <c r="E257" s="2">
        <f t="shared" si="41"/>
        <v>1.0040160642570282E-4</v>
      </c>
      <c r="F257" s="2">
        <f t="shared" si="42"/>
        <v>6.8975903614457829E-4</v>
      </c>
      <c r="G257" s="2">
        <v>0.98119999999999996</v>
      </c>
      <c r="H257" s="2">
        <f t="shared" si="43"/>
        <v>2.4937655860349131E-3</v>
      </c>
      <c r="I257" s="2">
        <f t="shared" si="44"/>
        <v>2.9925187032418953E-3</v>
      </c>
      <c r="J257" s="2">
        <f t="shared" si="45"/>
        <v>8.7644887780548627E-3</v>
      </c>
      <c r="K257" s="2">
        <f t="shared" si="46"/>
        <v>4.4887780548628431E-3</v>
      </c>
      <c r="L257" s="2">
        <f t="shared" si="47"/>
        <v>0.98645737149892276</v>
      </c>
      <c r="M257" s="2">
        <f t="shared" si="48"/>
        <v>4.1038268185082591E-3</v>
      </c>
      <c r="N257" s="2">
        <f t="shared" si="49"/>
        <v>2.2571047501795424E-3</v>
      </c>
      <c r="O257" s="2">
        <v>0</v>
      </c>
      <c r="P257" s="2">
        <f t="shared" si="50"/>
        <v>6.8739099210013343E-3</v>
      </c>
      <c r="Q257" s="2">
        <v>0</v>
      </c>
      <c r="R257" s="2">
        <f t="shared" si="51"/>
        <v>2.0519134092541295E-4</v>
      </c>
      <c r="S257" s="3">
        <v>1724.02</v>
      </c>
      <c r="T257" s="3">
        <v>278.07222697140276</v>
      </c>
      <c r="U257" s="3">
        <v>141.90048973208775</v>
      </c>
      <c r="V257" s="4">
        <v>6.5552091254752849</v>
      </c>
      <c r="W257">
        <v>608.35019999999997</v>
      </c>
      <c r="X257">
        <v>0.93500000000000005</v>
      </c>
      <c r="Y257">
        <v>1.3649999999999998</v>
      </c>
      <c r="Z257">
        <v>103</v>
      </c>
      <c r="AA257">
        <v>5</v>
      </c>
      <c r="AB257">
        <v>1390</v>
      </c>
      <c r="AC257" s="3">
        <v>1.9981066328277641</v>
      </c>
      <c r="AD257" s="3">
        <v>4.9741265442563208E-2</v>
      </c>
      <c r="AE257" s="2">
        <v>0</v>
      </c>
      <c r="AF257" s="6">
        <v>98.952616272648967</v>
      </c>
    </row>
    <row r="258" spans="1:32" ht="15.5" x14ac:dyDescent="0.35">
      <c r="A258" s="2">
        <f t="shared" si="38"/>
        <v>0.98965245818754277</v>
      </c>
      <c r="B258" s="2">
        <f t="shared" si="39"/>
        <v>3.5140562248995983E-3</v>
      </c>
      <c r="C258" s="2">
        <f t="shared" si="40"/>
        <v>6.024096385542169E-3</v>
      </c>
      <c r="D258" s="2">
        <v>0</v>
      </c>
      <c r="E258" s="2">
        <f t="shared" si="41"/>
        <v>1.0040160642570282E-4</v>
      </c>
      <c r="F258" s="2">
        <f t="shared" si="42"/>
        <v>6.8975903614457829E-4</v>
      </c>
      <c r="G258" s="2">
        <v>0.98119999999999996</v>
      </c>
      <c r="H258" s="2">
        <f t="shared" si="43"/>
        <v>2.4937655860349131E-3</v>
      </c>
      <c r="I258" s="2">
        <f t="shared" si="44"/>
        <v>2.9925187032418953E-3</v>
      </c>
      <c r="J258" s="2">
        <f t="shared" si="45"/>
        <v>8.7644887780548627E-3</v>
      </c>
      <c r="K258" s="2">
        <f t="shared" si="46"/>
        <v>4.4887780548628431E-3</v>
      </c>
      <c r="L258" s="2">
        <f t="shared" si="47"/>
        <v>0.98645737149892276</v>
      </c>
      <c r="M258" s="2">
        <f t="shared" si="48"/>
        <v>4.1038268185082591E-3</v>
      </c>
      <c r="N258" s="2">
        <f t="shared" si="49"/>
        <v>2.2571047501795424E-3</v>
      </c>
      <c r="O258" s="2">
        <v>0</v>
      </c>
      <c r="P258" s="2">
        <f t="shared" si="50"/>
        <v>6.8739099210013343E-3</v>
      </c>
      <c r="Q258" s="2">
        <v>0</v>
      </c>
      <c r="R258" s="2">
        <f t="shared" si="51"/>
        <v>2.0519134092541295E-4</v>
      </c>
      <c r="S258" s="3">
        <v>1724.02</v>
      </c>
      <c r="T258" s="3">
        <v>278.07222697140276</v>
      </c>
      <c r="U258" s="3">
        <v>141.90048973208775</v>
      </c>
      <c r="V258" s="4">
        <v>6.5552091254752849</v>
      </c>
      <c r="W258">
        <v>608.35019999999997</v>
      </c>
      <c r="X258">
        <v>0.93500000000000005</v>
      </c>
      <c r="Y258">
        <v>1.3649999999999998</v>
      </c>
      <c r="Z258">
        <v>103</v>
      </c>
      <c r="AA258">
        <v>6</v>
      </c>
      <c r="AB258">
        <v>1390</v>
      </c>
      <c r="AC258" s="3">
        <v>1.9981066328277641</v>
      </c>
      <c r="AD258" s="3">
        <v>4.9741265442563208E-2</v>
      </c>
      <c r="AE258" s="2">
        <v>0</v>
      </c>
      <c r="AF258" s="6">
        <v>99.069378588951736</v>
      </c>
    </row>
    <row r="259" spans="1:32" ht="15.5" x14ac:dyDescent="0.35">
      <c r="A259" s="2">
        <f t="shared" si="38"/>
        <v>0.98965245818754277</v>
      </c>
      <c r="B259" s="2">
        <f t="shared" si="39"/>
        <v>3.5140562248995983E-3</v>
      </c>
      <c r="C259" s="2">
        <f t="shared" si="40"/>
        <v>6.024096385542169E-3</v>
      </c>
      <c r="D259" s="2">
        <v>0</v>
      </c>
      <c r="E259" s="2">
        <f t="shared" si="41"/>
        <v>1.0040160642570282E-4</v>
      </c>
      <c r="F259" s="2">
        <f t="shared" si="42"/>
        <v>6.8975903614457829E-4</v>
      </c>
      <c r="G259" s="2">
        <v>0.98119999999999996</v>
      </c>
      <c r="H259" s="2">
        <f t="shared" si="43"/>
        <v>2.4937655860349131E-3</v>
      </c>
      <c r="I259" s="2">
        <f t="shared" si="44"/>
        <v>2.9925187032418953E-3</v>
      </c>
      <c r="J259" s="2">
        <f t="shared" si="45"/>
        <v>8.7644887780548627E-3</v>
      </c>
      <c r="K259" s="2">
        <f t="shared" si="46"/>
        <v>4.4887780548628431E-3</v>
      </c>
      <c r="L259" s="2">
        <f t="shared" si="47"/>
        <v>0.98645737149892276</v>
      </c>
      <c r="M259" s="2">
        <f t="shared" si="48"/>
        <v>4.1038268185082591E-3</v>
      </c>
      <c r="N259" s="2">
        <f t="shared" si="49"/>
        <v>2.2571047501795424E-3</v>
      </c>
      <c r="O259" s="2">
        <v>0</v>
      </c>
      <c r="P259" s="2">
        <f t="shared" si="50"/>
        <v>6.8739099210013343E-3</v>
      </c>
      <c r="Q259" s="2">
        <v>0</v>
      </c>
      <c r="R259" s="2">
        <f t="shared" si="51"/>
        <v>2.0519134092541295E-4</v>
      </c>
      <c r="S259" s="3">
        <v>1724.02</v>
      </c>
      <c r="T259" s="3">
        <v>278.07222697140276</v>
      </c>
      <c r="U259" s="3">
        <v>141.90048973208775</v>
      </c>
      <c r="V259" s="4">
        <v>6.5552091254752849</v>
      </c>
      <c r="W259">
        <v>608.35019999999997</v>
      </c>
      <c r="X259">
        <v>0.93500000000000005</v>
      </c>
      <c r="Y259">
        <v>1.3649999999999998</v>
      </c>
      <c r="Z259">
        <v>103</v>
      </c>
      <c r="AA259">
        <v>7</v>
      </c>
      <c r="AB259">
        <v>1390</v>
      </c>
      <c r="AC259" s="3">
        <v>1.9981066328277641</v>
      </c>
      <c r="AD259" s="3">
        <v>4.9741265442563208E-2</v>
      </c>
      <c r="AE259" s="2">
        <v>0</v>
      </c>
      <c r="AF259" s="6">
        <v>99.17081684859302</v>
      </c>
    </row>
    <row r="260" spans="1:32" ht="15.5" x14ac:dyDescent="0.35">
      <c r="A260" s="2">
        <f t="shared" si="38"/>
        <v>0.98965245818754277</v>
      </c>
      <c r="B260" s="2">
        <f t="shared" si="39"/>
        <v>3.5140562248995983E-3</v>
      </c>
      <c r="C260" s="2">
        <f t="shared" si="40"/>
        <v>6.024096385542169E-3</v>
      </c>
      <c r="D260" s="2">
        <v>0</v>
      </c>
      <c r="E260" s="2">
        <f t="shared" si="41"/>
        <v>1.0040160642570282E-4</v>
      </c>
      <c r="F260" s="2">
        <f t="shared" si="42"/>
        <v>6.8975903614457829E-4</v>
      </c>
      <c r="G260" s="2">
        <v>0.98119999999999996</v>
      </c>
      <c r="H260" s="2">
        <f t="shared" si="43"/>
        <v>2.4937655860349131E-3</v>
      </c>
      <c r="I260" s="2">
        <f t="shared" si="44"/>
        <v>2.9925187032418953E-3</v>
      </c>
      <c r="J260" s="2">
        <f t="shared" si="45"/>
        <v>8.7644887780548627E-3</v>
      </c>
      <c r="K260" s="2">
        <f t="shared" si="46"/>
        <v>4.4887780548628431E-3</v>
      </c>
      <c r="L260" s="2">
        <f t="shared" si="47"/>
        <v>0.98645737149892276</v>
      </c>
      <c r="M260" s="2">
        <f t="shared" si="48"/>
        <v>4.1038268185082591E-3</v>
      </c>
      <c r="N260" s="2">
        <f t="shared" si="49"/>
        <v>2.2571047501795424E-3</v>
      </c>
      <c r="O260" s="2">
        <v>0</v>
      </c>
      <c r="P260" s="2">
        <f t="shared" si="50"/>
        <v>6.8739099210013343E-3</v>
      </c>
      <c r="Q260" s="2">
        <v>0</v>
      </c>
      <c r="R260" s="2">
        <f t="shared" si="51"/>
        <v>2.0519134092541295E-4</v>
      </c>
      <c r="S260" s="3">
        <v>1724.02</v>
      </c>
      <c r="T260" s="3">
        <v>278.07222697140276</v>
      </c>
      <c r="U260" s="3">
        <v>141.90048973208775</v>
      </c>
      <c r="V260" s="4">
        <v>6.5552091254752849</v>
      </c>
      <c r="W260">
        <v>608.35019999999997</v>
      </c>
      <c r="X260">
        <v>0.93500000000000005</v>
      </c>
      <c r="Y260">
        <v>1.3649999999999998</v>
      </c>
      <c r="Z260">
        <v>103</v>
      </c>
      <c r="AA260">
        <v>8</v>
      </c>
      <c r="AB260">
        <v>1390</v>
      </c>
      <c r="AC260" s="3">
        <v>1.9981066328277641</v>
      </c>
      <c r="AD260" s="3">
        <v>4.9741265442563208E-2</v>
      </c>
      <c r="AE260" s="2">
        <v>0</v>
      </c>
      <c r="AF260" s="6">
        <v>99.261514018564682</v>
      </c>
    </row>
    <row r="261" spans="1:32" ht="15.5" x14ac:dyDescent="0.35">
      <c r="A261" s="2">
        <f t="shared" si="38"/>
        <v>0.98965245818754277</v>
      </c>
      <c r="B261" s="2">
        <f t="shared" si="39"/>
        <v>3.5140562248995983E-3</v>
      </c>
      <c r="C261" s="2">
        <f t="shared" si="40"/>
        <v>6.024096385542169E-3</v>
      </c>
      <c r="D261" s="2">
        <v>0</v>
      </c>
      <c r="E261" s="2">
        <f t="shared" si="41"/>
        <v>1.0040160642570282E-4</v>
      </c>
      <c r="F261" s="2">
        <f t="shared" si="42"/>
        <v>6.8975903614457829E-4</v>
      </c>
      <c r="G261" s="2">
        <v>0.98119999999999996</v>
      </c>
      <c r="H261" s="2">
        <f t="shared" si="43"/>
        <v>2.4937655860349131E-3</v>
      </c>
      <c r="I261" s="2">
        <f t="shared" si="44"/>
        <v>2.9925187032418953E-3</v>
      </c>
      <c r="J261" s="2">
        <f t="shared" si="45"/>
        <v>8.7644887780548627E-3</v>
      </c>
      <c r="K261" s="2">
        <f t="shared" si="46"/>
        <v>4.4887780548628431E-3</v>
      </c>
      <c r="L261" s="2">
        <f t="shared" si="47"/>
        <v>0.98645737149892276</v>
      </c>
      <c r="M261" s="2">
        <f t="shared" si="48"/>
        <v>4.1038268185082591E-3</v>
      </c>
      <c r="N261" s="2">
        <f t="shared" si="49"/>
        <v>2.2571047501795424E-3</v>
      </c>
      <c r="O261" s="2">
        <v>0</v>
      </c>
      <c r="P261" s="2">
        <f t="shared" si="50"/>
        <v>6.8739099210013343E-3</v>
      </c>
      <c r="Q261" s="2">
        <v>0</v>
      </c>
      <c r="R261" s="2">
        <f t="shared" si="51"/>
        <v>2.0519134092541295E-4</v>
      </c>
      <c r="S261" s="3">
        <v>1724.02</v>
      </c>
      <c r="T261" s="3">
        <v>278.07222697140276</v>
      </c>
      <c r="U261" s="3">
        <v>141.90048973208775</v>
      </c>
      <c r="V261" s="4">
        <v>6.5552091254752849</v>
      </c>
      <c r="W261">
        <v>608.35019999999997</v>
      </c>
      <c r="X261">
        <v>0.93500000000000005</v>
      </c>
      <c r="Y261">
        <v>1.3649999999999998</v>
      </c>
      <c r="Z261">
        <v>103</v>
      </c>
      <c r="AA261">
        <v>9</v>
      </c>
      <c r="AB261">
        <v>1390</v>
      </c>
      <c r="AC261" s="3">
        <v>1.9981066328277641</v>
      </c>
      <c r="AD261" s="3">
        <v>4.9741265442563208E-2</v>
      </c>
      <c r="AE261" s="2">
        <v>0</v>
      </c>
      <c r="AF261" s="6">
        <v>99.3431989426401</v>
      </c>
    </row>
    <row r="262" spans="1:32" ht="15.5" x14ac:dyDescent="0.35">
      <c r="A262" s="2">
        <f t="shared" si="38"/>
        <v>0.98965245818754277</v>
      </c>
      <c r="B262" s="2">
        <f t="shared" si="39"/>
        <v>3.5140562248995983E-3</v>
      </c>
      <c r="C262" s="2">
        <f t="shared" si="40"/>
        <v>6.024096385542169E-3</v>
      </c>
      <c r="D262" s="2">
        <v>0</v>
      </c>
      <c r="E262" s="2">
        <f t="shared" si="41"/>
        <v>1.0040160642570282E-4</v>
      </c>
      <c r="F262" s="2">
        <f t="shared" si="42"/>
        <v>6.8975903614457829E-4</v>
      </c>
      <c r="G262" s="2">
        <v>0.98119999999999996</v>
      </c>
      <c r="H262" s="2">
        <f t="shared" si="43"/>
        <v>2.4937655860349131E-3</v>
      </c>
      <c r="I262" s="2">
        <f t="shared" si="44"/>
        <v>2.9925187032418953E-3</v>
      </c>
      <c r="J262" s="2">
        <f t="shared" si="45"/>
        <v>8.7644887780548627E-3</v>
      </c>
      <c r="K262" s="2">
        <f t="shared" si="46"/>
        <v>4.4887780548628431E-3</v>
      </c>
      <c r="L262" s="2">
        <f t="shared" si="47"/>
        <v>0.98645737149892276</v>
      </c>
      <c r="M262" s="2">
        <f t="shared" si="48"/>
        <v>4.1038268185082591E-3</v>
      </c>
      <c r="N262" s="2">
        <f t="shared" si="49"/>
        <v>2.2571047501795424E-3</v>
      </c>
      <c r="O262" s="2">
        <v>0</v>
      </c>
      <c r="P262" s="2">
        <f t="shared" si="50"/>
        <v>6.8739099210013343E-3</v>
      </c>
      <c r="Q262" s="2">
        <v>0</v>
      </c>
      <c r="R262" s="2">
        <f t="shared" si="51"/>
        <v>2.0519134092541295E-4</v>
      </c>
      <c r="S262" s="3">
        <v>1724.02</v>
      </c>
      <c r="T262" s="3">
        <v>278.07222697140276</v>
      </c>
      <c r="U262" s="3">
        <v>141.90048973208775</v>
      </c>
      <c r="V262" s="4">
        <v>6.5552091254752849</v>
      </c>
      <c r="W262">
        <v>608.35019999999997</v>
      </c>
      <c r="X262">
        <v>0.93500000000000005</v>
      </c>
      <c r="Y262">
        <v>1.3649999999999998</v>
      </c>
      <c r="Z262">
        <v>103</v>
      </c>
      <c r="AA262">
        <v>10</v>
      </c>
      <c r="AB262">
        <v>1390</v>
      </c>
      <c r="AC262" s="3">
        <v>1.9981066328277641</v>
      </c>
      <c r="AD262" s="3">
        <v>4.9741265442563208E-2</v>
      </c>
      <c r="AE262" s="2">
        <v>0</v>
      </c>
      <c r="AF262" s="6">
        <v>99.417127623465234</v>
      </c>
    </row>
    <row r="263" spans="1:32" ht="15.5" x14ac:dyDescent="0.35">
      <c r="A263" s="2">
        <f t="shared" si="38"/>
        <v>0.98965245818754277</v>
      </c>
      <c r="B263" s="2">
        <f t="shared" si="39"/>
        <v>3.5140562248995983E-3</v>
      </c>
      <c r="C263" s="2">
        <f t="shared" si="40"/>
        <v>6.024096385542169E-3</v>
      </c>
      <c r="D263" s="2">
        <v>0</v>
      </c>
      <c r="E263" s="2">
        <f t="shared" si="41"/>
        <v>1.0040160642570282E-4</v>
      </c>
      <c r="F263" s="2">
        <f t="shared" si="42"/>
        <v>6.8975903614457829E-4</v>
      </c>
      <c r="G263" s="2">
        <v>0.98119999999999996</v>
      </c>
      <c r="H263" s="2">
        <f t="shared" si="43"/>
        <v>2.4937655860349131E-3</v>
      </c>
      <c r="I263" s="2">
        <f t="shared" si="44"/>
        <v>2.9925187032418953E-3</v>
      </c>
      <c r="J263" s="2">
        <f t="shared" si="45"/>
        <v>8.7644887780548627E-3</v>
      </c>
      <c r="K263" s="2">
        <f t="shared" si="46"/>
        <v>4.4887780548628431E-3</v>
      </c>
      <c r="L263" s="2">
        <f t="shared" si="47"/>
        <v>0.98645737149892276</v>
      </c>
      <c r="M263" s="2">
        <f t="shared" si="48"/>
        <v>4.1038268185082591E-3</v>
      </c>
      <c r="N263" s="2">
        <f t="shared" si="49"/>
        <v>2.2571047501795424E-3</v>
      </c>
      <c r="O263" s="2">
        <v>0</v>
      </c>
      <c r="P263" s="2">
        <f t="shared" si="50"/>
        <v>6.8739099210013343E-3</v>
      </c>
      <c r="Q263" s="2">
        <v>0</v>
      </c>
      <c r="R263" s="2">
        <f t="shared" si="51"/>
        <v>2.0519134092541295E-4</v>
      </c>
      <c r="S263" s="3">
        <v>1724.02</v>
      </c>
      <c r="T263" s="3">
        <v>278.07222697140276</v>
      </c>
      <c r="U263" s="3">
        <v>141.90048973208775</v>
      </c>
      <c r="V263" s="4">
        <v>6.5552091254752849</v>
      </c>
      <c r="W263">
        <v>608.35019999999997</v>
      </c>
      <c r="X263">
        <v>0.93500000000000005</v>
      </c>
      <c r="Y263">
        <v>1.3649999999999998</v>
      </c>
      <c r="Z263">
        <v>103</v>
      </c>
      <c r="AA263">
        <v>11</v>
      </c>
      <c r="AB263">
        <v>1390</v>
      </c>
      <c r="AC263" s="3">
        <v>1.9981066328277641</v>
      </c>
      <c r="AD263" s="3">
        <v>4.9741265442563208E-2</v>
      </c>
      <c r="AE263" s="2">
        <v>0</v>
      </c>
      <c r="AF263" s="6">
        <v>99.484316404484517</v>
      </c>
    </row>
    <row r="264" spans="1:32" ht="15.5" x14ac:dyDescent="0.35">
      <c r="A264" s="2">
        <f t="shared" si="38"/>
        <v>0.98965245818754277</v>
      </c>
      <c r="B264" s="2">
        <f t="shared" si="39"/>
        <v>3.5140562248995983E-3</v>
      </c>
      <c r="C264" s="2">
        <f t="shared" si="40"/>
        <v>6.024096385542169E-3</v>
      </c>
      <c r="D264" s="2">
        <v>0</v>
      </c>
      <c r="E264" s="2">
        <f t="shared" si="41"/>
        <v>1.0040160642570282E-4</v>
      </c>
      <c r="F264" s="2">
        <f t="shared" si="42"/>
        <v>6.8975903614457829E-4</v>
      </c>
      <c r="G264" s="2">
        <v>0.98119999999999996</v>
      </c>
      <c r="H264" s="2">
        <f t="shared" si="43"/>
        <v>2.4937655860349131E-3</v>
      </c>
      <c r="I264" s="2">
        <f t="shared" si="44"/>
        <v>2.9925187032418953E-3</v>
      </c>
      <c r="J264" s="2">
        <f t="shared" si="45"/>
        <v>8.7644887780548627E-3</v>
      </c>
      <c r="K264" s="2">
        <f t="shared" si="46"/>
        <v>4.4887780548628431E-3</v>
      </c>
      <c r="L264" s="2">
        <f t="shared" si="47"/>
        <v>0.98645737149892276</v>
      </c>
      <c r="M264" s="2">
        <f t="shared" si="48"/>
        <v>4.1038268185082591E-3</v>
      </c>
      <c r="N264" s="2">
        <f t="shared" si="49"/>
        <v>2.2571047501795424E-3</v>
      </c>
      <c r="O264" s="2">
        <v>0</v>
      </c>
      <c r="P264" s="2">
        <f t="shared" si="50"/>
        <v>6.8739099210013343E-3</v>
      </c>
      <c r="Q264" s="2">
        <v>0</v>
      </c>
      <c r="R264" s="2">
        <f t="shared" si="51"/>
        <v>2.0519134092541295E-4</v>
      </c>
      <c r="S264" s="3">
        <v>1724.02</v>
      </c>
      <c r="T264" s="3">
        <v>278.07222697140276</v>
      </c>
      <c r="U264" s="3">
        <v>141.90048973208775</v>
      </c>
      <c r="V264" s="4">
        <v>6.5552091254752849</v>
      </c>
      <c r="W264">
        <v>608.35019999999997</v>
      </c>
      <c r="X264">
        <v>0.93500000000000005</v>
      </c>
      <c r="Y264">
        <v>1.3649999999999998</v>
      </c>
      <c r="Z264">
        <v>103</v>
      </c>
      <c r="AA264">
        <v>12</v>
      </c>
      <c r="AB264">
        <v>1390</v>
      </c>
      <c r="AC264" s="3">
        <v>1.9981066328277641</v>
      </c>
      <c r="AD264" s="3">
        <v>4.9741265442563208E-2</v>
      </c>
      <c r="AE264" s="2">
        <v>0</v>
      </c>
      <c r="AF264" s="6">
        <v>99.545598498892531</v>
      </c>
    </row>
    <row r="265" spans="1:32" ht="15.5" x14ac:dyDescent="0.35">
      <c r="A265" s="2">
        <f t="shared" si="38"/>
        <v>0.98965245818754277</v>
      </c>
      <c r="B265" s="2">
        <f t="shared" si="39"/>
        <v>3.5140562248995983E-3</v>
      </c>
      <c r="C265" s="2">
        <f t="shared" si="40"/>
        <v>6.024096385542169E-3</v>
      </c>
      <c r="D265" s="2">
        <v>0</v>
      </c>
      <c r="E265" s="2">
        <f t="shared" si="41"/>
        <v>1.0040160642570282E-4</v>
      </c>
      <c r="F265" s="2">
        <f t="shared" si="42"/>
        <v>6.8975903614457829E-4</v>
      </c>
      <c r="G265" s="2">
        <v>0.98119999999999996</v>
      </c>
      <c r="H265" s="2">
        <f t="shared" si="43"/>
        <v>2.4937655860349131E-3</v>
      </c>
      <c r="I265" s="2">
        <f t="shared" si="44"/>
        <v>2.9925187032418953E-3</v>
      </c>
      <c r="J265" s="2">
        <f t="shared" si="45"/>
        <v>8.7644887780548627E-3</v>
      </c>
      <c r="K265" s="2">
        <f t="shared" si="46"/>
        <v>4.4887780548628431E-3</v>
      </c>
      <c r="L265" s="2">
        <f t="shared" si="47"/>
        <v>0.98645737149892276</v>
      </c>
      <c r="M265" s="2">
        <f t="shared" si="48"/>
        <v>4.1038268185082591E-3</v>
      </c>
      <c r="N265" s="2">
        <f t="shared" si="49"/>
        <v>2.2571047501795424E-3</v>
      </c>
      <c r="O265" s="2">
        <v>0</v>
      </c>
      <c r="P265" s="2">
        <f t="shared" si="50"/>
        <v>6.8739099210013343E-3</v>
      </c>
      <c r="Q265" s="2">
        <v>0</v>
      </c>
      <c r="R265" s="2">
        <f t="shared" si="51"/>
        <v>2.0519134092541295E-4</v>
      </c>
      <c r="S265" s="3">
        <v>1724.02</v>
      </c>
      <c r="T265" s="3">
        <v>278.07222697140276</v>
      </c>
      <c r="U265" s="3">
        <v>141.90048973208775</v>
      </c>
      <c r="V265" s="4">
        <v>6.5552091254752849</v>
      </c>
      <c r="W265">
        <v>608.35019999999997</v>
      </c>
      <c r="X265">
        <v>0.93500000000000005</v>
      </c>
      <c r="Y265">
        <v>1.3649999999999998</v>
      </c>
      <c r="Z265">
        <v>103</v>
      </c>
      <c r="AA265">
        <v>13</v>
      </c>
      <c r="AB265">
        <v>1390</v>
      </c>
      <c r="AC265" s="3">
        <v>1.9981066328277641</v>
      </c>
      <c r="AD265" s="3">
        <v>4.9741265442563208E-2</v>
      </c>
      <c r="AE265" s="2">
        <v>0</v>
      </c>
      <c r="AF265" s="6">
        <v>99.601661086758625</v>
      </c>
    </row>
    <row r="266" spans="1:32" ht="15.5" x14ac:dyDescent="0.35">
      <c r="A266" s="2">
        <f t="shared" si="38"/>
        <v>0.98965245818754277</v>
      </c>
      <c r="B266" s="2">
        <f t="shared" si="39"/>
        <v>3.5140562248995983E-3</v>
      </c>
      <c r="C266" s="2">
        <f t="shared" si="40"/>
        <v>6.024096385542169E-3</v>
      </c>
      <c r="D266" s="2">
        <v>0</v>
      </c>
      <c r="E266" s="2">
        <f t="shared" si="41"/>
        <v>1.0040160642570282E-4</v>
      </c>
      <c r="F266" s="2">
        <f t="shared" si="42"/>
        <v>6.8975903614457829E-4</v>
      </c>
      <c r="G266" s="2">
        <v>0.98119999999999996</v>
      </c>
      <c r="H266" s="2">
        <f t="shared" si="43"/>
        <v>2.4937655860349131E-3</v>
      </c>
      <c r="I266" s="2">
        <f t="shared" si="44"/>
        <v>2.9925187032418953E-3</v>
      </c>
      <c r="J266" s="2">
        <f t="shared" si="45"/>
        <v>8.7644887780548627E-3</v>
      </c>
      <c r="K266" s="2">
        <f t="shared" si="46"/>
        <v>4.4887780548628431E-3</v>
      </c>
      <c r="L266" s="2">
        <f t="shared" si="47"/>
        <v>0.98645737149892276</v>
      </c>
      <c r="M266" s="2">
        <f t="shared" si="48"/>
        <v>4.1038268185082591E-3</v>
      </c>
      <c r="N266" s="2">
        <f t="shared" si="49"/>
        <v>2.2571047501795424E-3</v>
      </c>
      <c r="O266" s="2">
        <v>0</v>
      </c>
      <c r="P266" s="2">
        <f t="shared" si="50"/>
        <v>6.8739099210013343E-3</v>
      </c>
      <c r="Q266" s="2">
        <v>0</v>
      </c>
      <c r="R266" s="2">
        <f t="shared" si="51"/>
        <v>2.0519134092541295E-4</v>
      </c>
      <c r="S266" s="3">
        <v>1724.02</v>
      </c>
      <c r="T266" s="3">
        <v>278.07222697140276</v>
      </c>
      <c r="U266" s="3">
        <v>141.90048973208775</v>
      </c>
      <c r="V266" s="4">
        <v>6.5552091254752849</v>
      </c>
      <c r="W266">
        <v>608.35019999999997</v>
      </c>
      <c r="X266">
        <v>0.93500000000000005</v>
      </c>
      <c r="Y266">
        <v>1.3649999999999998</v>
      </c>
      <c r="Z266">
        <v>103</v>
      </c>
      <c r="AA266">
        <v>14</v>
      </c>
      <c r="AB266">
        <v>1390</v>
      </c>
      <c r="AC266" s="3">
        <v>1.9981066328277641</v>
      </c>
      <c r="AD266" s="3">
        <v>4.9741265442563208E-2</v>
      </c>
      <c r="AE266" s="2">
        <v>0</v>
      </c>
      <c r="AF266" s="6">
        <v>99.653069457599926</v>
      </c>
    </row>
    <row r="267" spans="1:32" ht="15.5" x14ac:dyDescent="0.35">
      <c r="A267" s="2">
        <f t="shared" si="38"/>
        <v>0.98965245818754277</v>
      </c>
      <c r="B267" s="2">
        <f t="shared" si="39"/>
        <v>3.5140562248995983E-3</v>
      </c>
      <c r="C267" s="2">
        <f t="shared" si="40"/>
        <v>6.024096385542169E-3</v>
      </c>
      <c r="D267" s="2">
        <v>0</v>
      </c>
      <c r="E267" s="2">
        <f t="shared" si="41"/>
        <v>1.0040160642570282E-4</v>
      </c>
      <c r="F267" s="2">
        <f t="shared" si="42"/>
        <v>6.8975903614457829E-4</v>
      </c>
      <c r="G267" s="2">
        <v>0.98119999999999996</v>
      </c>
      <c r="H267" s="2">
        <f t="shared" si="43"/>
        <v>2.4937655860349131E-3</v>
      </c>
      <c r="I267" s="2">
        <f t="shared" si="44"/>
        <v>2.9925187032418953E-3</v>
      </c>
      <c r="J267" s="2">
        <f t="shared" si="45"/>
        <v>8.7644887780548627E-3</v>
      </c>
      <c r="K267" s="2">
        <f t="shared" si="46"/>
        <v>4.4887780548628431E-3</v>
      </c>
      <c r="L267" s="2">
        <f t="shared" si="47"/>
        <v>0.98645737149892276</v>
      </c>
      <c r="M267" s="2">
        <f t="shared" si="48"/>
        <v>4.1038268185082591E-3</v>
      </c>
      <c r="N267" s="2">
        <f t="shared" si="49"/>
        <v>2.2571047501795424E-3</v>
      </c>
      <c r="O267" s="2">
        <v>0</v>
      </c>
      <c r="P267" s="2">
        <f t="shared" si="50"/>
        <v>6.8739099210013343E-3</v>
      </c>
      <c r="Q267" s="2">
        <v>0</v>
      </c>
      <c r="R267" s="2">
        <f t="shared" si="51"/>
        <v>2.0519134092541295E-4</v>
      </c>
      <c r="S267" s="3">
        <v>1724.02</v>
      </c>
      <c r="T267" s="3">
        <v>278.07222697140276</v>
      </c>
      <c r="U267" s="3">
        <v>141.90048973208775</v>
      </c>
      <c r="V267" s="4">
        <v>6.5552091254752849</v>
      </c>
      <c r="W267">
        <v>608.35019999999997</v>
      </c>
      <c r="X267">
        <v>0.93500000000000005</v>
      </c>
      <c r="Y267">
        <v>1.3649999999999998</v>
      </c>
      <c r="Z267">
        <v>103</v>
      </c>
      <c r="AA267">
        <v>15</v>
      </c>
      <c r="AB267">
        <v>1390</v>
      </c>
      <c r="AC267" s="3">
        <v>1.9981066328277641</v>
      </c>
      <c r="AD267" s="3">
        <v>4.9741265442563208E-2</v>
      </c>
      <c r="AE267" s="2">
        <v>0</v>
      </c>
      <c r="AF267" s="6">
        <v>99.700289975268149</v>
      </c>
    </row>
    <row r="268" spans="1:32" ht="15.5" x14ac:dyDescent="0.35">
      <c r="A268" s="2">
        <f t="shared" si="38"/>
        <v>0.98965245818754277</v>
      </c>
      <c r="B268" s="2">
        <f t="shared" si="39"/>
        <v>3.5140562248995983E-3</v>
      </c>
      <c r="C268" s="2">
        <f t="shared" si="40"/>
        <v>6.024096385542169E-3</v>
      </c>
      <c r="D268" s="2">
        <v>0</v>
      </c>
      <c r="E268" s="2">
        <f t="shared" si="41"/>
        <v>1.0040160642570282E-4</v>
      </c>
      <c r="F268" s="2">
        <f t="shared" si="42"/>
        <v>6.8975903614457829E-4</v>
      </c>
      <c r="G268" s="2">
        <v>0.98119999999999996</v>
      </c>
      <c r="H268" s="2">
        <f t="shared" si="43"/>
        <v>2.4937655860349131E-3</v>
      </c>
      <c r="I268" s="2">
        <f t="shared" si="44"/>
        <v>2.9925187032418953E-3</v>
      </c>
      <c r="J268" s="2">
        <f t="shared" si="45"/>
        <v>8.7644887780548627E-3</v>
      </c>
      <c r="K268" s="2">
        <f t="shared" si="46"/>
        <v>4.4887780548628431E-3</v>
      </c>
      <c r="L268" s="2">
        <f t="shared" si="47"/>
        <v>0.98645737149892276</v>
      </c>
      <c r="M268" s="2">
        <f t="shared" si="48"/>
        <v>4.1038268185082591E-3</v>
      </c>
      <c r="N268" s="2">
        <f t="shared" si="49"/>
        <v>2.2571047501795424E-3</v>
      </c>
      <c r="O268" s="2">
        <v>0</v>
      </c>
      <c r="P268" s="2">
        <f t="shared" si="50"/>
        <v>6.8739099210013343E-3</v>
      </c>
      <c r="Q268" s="2">
        <v>0</v>
      </c>
      <c r="R268" s="2">
        <f t="shared" si="51"/>
        <v>2.0519134092541295E-4</v>
      </c>
      <c r="S268" s="3">
        <v>1724.02</v>
      </c>
      <c r="T268" s="3">
        <v>278.07222697140276</v>
      </c>
      <c r="U268" s="3">
        <v>141.90048973208775</v>
      </c>
      <c r="V268" s="4">
        <v>6.5552091254752849</v>
      </c>
      <c r="W268">
        <v>608.35019999999997</v>
      </c>
      <c r="X268">
        <v>0.93500000000000005</v>
      </c>
      <c r="Y268">
        <v>1.3649999999999998</v>
      </c>
      <c r="Z268">
        <v>103</v>
      </c>
      <c r="AA268">
        <v>16</v>
      </c>
      <c r="AB268">
        <v>1390</v>
      </c>
      <c r="AC268" s="3">
        <v>1.9981066328277641</v>
      </c>
      <c r="AD268" s="3">
        <v>4.9741265442563208E-2</v>
      </c>
      <c r="AE268" s="2">
        <v>0</v>
      </c>
      <c r="AF268" s="6">
        <v>99.743697732911698</v>
      </c>
    </row>
    <row r="269" spans="1:32" ht="15.5" x14ac:dyDescent="0.35">
      <c r="A269" s="2">
        <f t="shared" si="38"/>
        <v>0.98965245818754277</v>
      </c>
      <c r="B269" s="2">
        <f t="shared" si="39"/>
        <v>3.5140562248995983E-3</v>
      </c>
      <c r="C269" s="2">
        <f t="shared" si="40"/>
        <v>6.024096385542169E-3</v>
      </c>
      <c r="D269" s="2">
        <v>0</v>
      </c>
      <c r="E269" s="2">
        <f t="shared" si="41"/>
        <v>1.0040160642570282E-4</v>
      </c>
      <c r="F269" s="2">
        <f t="shared" si="42"/>
        <v>6.8975903614457829E-4</v>
      </c>
      <c r="G269" s="2">
        <v>0.98119999999999996</v>
      </c>
      <c r="H269" s="2">
        <f t="shared" si="43"/>
        <v>2.4937655860349131E-3</v>
      </c>
      <c r="I269" s="2">
        <f t="shared" si="44"/>
        <v>2.9925187032418953E-3</v>
      </c>
      <c r="J269" s="2">
        <f t="shared" si="45"/>
        <v>8.7644887780548627E-3</v>
      </c>
      <c r="K269" s="2">
        <f t="shared" si="46"/>
        <v>4.4887780548628431E-3</v>
      </c>
      <c r="L269" s="2">
        <f t="shared" si="47"/>
        <v>0.98645737149892276</v>
      </c>
      <c r="M269" s="2">
        <f t="shared" si="48"/>
        <v>4.1038268185082591E-3</v>
      </c>
      <c r="N269" s="2">
        <f t="shared" si="49"/>
        <v>2.2571047501795424E-3</v>
      </c>
      <c r="O269" s="2">
        <v>0</v>
      </c>
      <c r="P269" s="2">
        <f t="shared" si="50"/>
        <v>6.8739099210013343E-3</v>
      </c>
      <c r="Q269" s="2">
        <v>0</v>
      </c>
      <c r="R269" s="2">
        <f t="shared" si="51"/>
        <v>2.0519134092541295E-4</v>
      </c>
      <c r="S269" s="3">
        <v>1724.02</v>
      </c>
      <c r="T269" s="3">
        <v>278.07222697140276</v>
      </c>
      <c r="U269" s="3">
        <v>141.90048973208775</v>
      </c>
      <c r="V269" s="4">
        <v>6.5552091254752849</v>
      </c>
      <c r="W269">
        <v>608.35019999999997</v>
      </c>
      <c r="X269">
        <v>0.93500000000000005</v>
      </c>
      <c r="Y269">
        <v>1.3649999999999998</v>
      </c>
      <c r="Z269">
        <v>103</v>
      </c>
      <c r="AA269">
        <v>17</v>
      </c>
      <c r="AB269">
        <v>1390</v>
      </c>
      <c r="AC269" s="3">
        <v>1.9981066328277641</v>
      </c>
      <c r="AD269" s="3">
        <v>4.9741265442563208E-2</v>
      </c>
      <c r="AE269" s="2">
        <v>0</v>
      </c>
      <c r="AF269" s="6">
        <v>99.783586563310763</v>
      </c>
    </row>
    <row r="270" spans="1:32" ht="15.5" x14ac:dyDescent="0.35">
      <c r="A270" s="2">
        <f t="shared" si="38"/>
        <v>0.98965245818754277</v>
      </c>
      <c r="B270" s="2">
        <f t="shared" si="39"/>
        <v>3.5140562248995983E-3</v>
      </c>
      <c r="C270" s="2">
        <f t="shared" si="40"/>
        <v>6.024096385542169E-3</v>
      </c>
      <c r="D270" s="2">
        <v>0</v>
      </c>
      <c r="E270" s="2">
        <f t="shared" si="41"/>
        <v>1.0040160642570282E-4</v>
      </c>
      <c r="F270" s="2">
        <f t="shared" si="42"/>
        <v>6.8975903614457829E-4</v>
      </c>
      <c r="G270" s="2">
        <v>0.98119999999999996</v>
      </c>
      <c r="H270" s="2">
        <f t="shared" si="43"/>
        <v>2.4937655860349131E-3</v>
      </c>
      <c r="I270" s="2">
        <f t="shared" si="44"/>
        <v>2.9925187032418953E-3</v>
      </c>
      <c r="J270" s="2">
        <f t="shared" si="45"/>
        <v>8.7644887780548627E-3</v>
      </c>
      <c r="K270" s="2">
        <f t="shared" si="46"/>
        <v>4.4887780548628431E-3</v>
      </c>
      <c r="L270" s="2">
        <f t="shared" si="47"/>
        <v>0.98645737149892276</v>
      </c>
      <c r="M270" s="2">
        <f t="shared" si="48"/>
        <v>4.1038268185082591E-3</v>
      </c>
      <c r="N270" s="2">
        <f t="shared" si="49"/>
        <v>2.2571047501795424E-3</v>
      </c>
      <c r="O270" s="2">
        <v>0</v>
      </c>
      <c r="P270" s="2">
        <f t="shared" si="50"/>
        <v>6.8739099210013343E-3</v>
      </c>
      <c r="Q270" s="2">
        <v>0</v>
      </c>
      <c r="R270" s="2">
        <f t="shared" si="51"/>
        <v>2.0519134092541295E-4</v>
      </c>
      <c r="S270" s="3">
        <v>1724.02</v>
      </c>
      <c r="T270" s="3">
        <v>278.07222697140276</v>
      </c>
      <c r="U270" s="3">
        <v>141.90048973208775</v>
      </c>
      <c r="V270" s="4">
        <v>6.5552091254752849</v>
      </c>
      <c r="W270">
        <v>608.35019999999997</v>
      </c>
      <c r="X270">
        <v>0.93500000000000005</v>
      </c>
      <c r="Y270">
        <v>1.3649999999999998</v>
      </c>
      <c r="Z270">
        <v>103</v>
      </c>
      <c r="AA270">
        <v>18</v>
      </c>
      <c r="AB270">
        <v>1390</v>
      </c>
      <c r="AC270" s="3">
        <v>1.9981066328277641</v>
      </c>
      <c r="AD270" s="3">
        <v>4.9741265442563208E-2</v>
      </c>
      <c r="AE270" s="2">
        <v>0</v>
      </c>
      <c r="AF270" s="6">
        <v>99.820166094661388</v>
      </c>
    </row>
    <row r="271" spans="1:32" ht="15.5" x14ac:dyDescent="0.35">
      <c r="A271" s="2">
        <f t="shared" si="38"/>
        <v>0.98965245818754277</v>
      </c>
      <c r="B271" s="2">
        <f t="shared" si="39"/>
        <v>3.5140562248995983E-3</v>
      </c>
      <c r="C271" s="2">
        <f t="shared" si="40"/>
        <v>6.024096385542169E-3</v>
      </c>
      <c r="D271" s="2">
        <v>0</v>
      </c>
      <c r="E271" s="2">
        <f t="shared" si="41"/>
        <v>1.0040160642570282E-4</v>
      </c>
      <c r="F271" s="2">
        <f t="shared" si="42"/>
        <v>6.8975903614457829E-4</v>
      </c>
      <c r="G271" s="2">
        <v>0.98119999999999996</v>
      </c>
      <c r="H271" s="2">
        <f t="shared" si="43"/>
        <v>2.4937655860349131E-3</v>
      </c>
      <c r="I271" s="2">
        <f t="shared" si="44"/>
        <v>2.9925187032418953E-3</v>
      </c>
      <c r="J271" s="2">
        <f t="shared" si="45"/>
        <v>8.7644887780548627E-3</v>
      </c>
      <c r="K271" s="2">
        <f t="shared" si="46"/>
        <v>4.4887780548628431E-3</v>
      </c>
      <c r="L271" s="2">
        <f t="shared" si="47"/>
        <v>0.98645737149892276</v>
      </c>
      <c r="M271" s="2">
        <f t="shared" si="48"/>
        <v>4.1038268185082591E-3</v>
      </c>
      <c r="N271" s="2">
        <f t="shared" si="49"/>
        <v>2.2571047501795424E-3</v>
      </c>
      <c r="O271" s="2">
        <v>0</v>
      </c>
      <c r="P271" s="2">
        <f t="shared" si="50"/>
        <v>6.8739099210013343E-3</v>
      </c>
      <c r="Q271" s="2">
        <v>0</v>
      </c>
      <c r="R271" s="2">
        <f t="shared" si="51"/>
        <v>2.0519134092541295E-4</v>
      </c>
      <c r="S271" s="3">
        <v>1724.02</v>
      </c>
      <c r="T271" s="3">
        <v>278.07222697140276</v>
      </c>
      <c r="U271" s="3">
        <v>141.90048973208775</v>
      </c>
      <c r="V271" s="4">
        <v>6.5552091254752849</v>
      </c>
      <c r="W271">
        <v>608.35019999999997</v>
      </c>
      <c r="X271">
        <v>0.93500000000000005</v>
      </c>
      <c r="Y271">
        <v>1.3649999999999998</v>
      </c>
      <c r="Z271">
        <v>103</v>
      </c>
      <c r="AA271">
        <v>19</v>
      </c>
      <c r="AB271">
        <v>1390</v>
      </c>
      <c r="AC271" s="3">
        <v>1.9981066328277641</v>
      </c>
      <c r="AD271" s="3">
        <v>4.9741265442563208E-2</v>
      </c>
      <c r="AE271" s="2">
        <v>0</v>
      </c>
      <c r="AF271" s="6">
        <v>99.853551151396701</v>
      </c>
    </row>
    <row r="272" spans="1:32" ht="15.5" x14ac:dyDescent="0.35">
      <c r="A272" s="2">
        <f t="shared" si="38"/>
        <v>0.98965245818754277</v>
      </c>
      <c r="B272" s="2">
        <f t="shared" si="39"/>
        <v>3.5140562248995983E-3</v>
      </c>
      <c r="C272" s="2">
        <f t="shared" si="40"/>
        <v>6.024096385542169E-3</v>
      </c>
      <c r="D272" s="2">
        <v>0</v>
      </c>
      <c r="E272" s="2">
        <f t="shared" si="41"/>
        <v>1.0040160642570282E-4</v>
      </c>
      <c r="F272" s="2">
        <f t="shared" si="42"/>
        <v>6.8975903614457829E-4</v>
      </c>
      <c r="G272" s="2">
        <v>0.98119999999999996</v>
      </c>
      <c r="H272" s="2">
        <f t="shared" si="43"/>
        <v>2.4937655860349131E-3</v>
      </c>
      <c r="I272" s="2">
        <f t="shared" si="44"/>
        <v>2.9925187032418953E-3</v>
      </c>
      <c r="J272" s="2">
        <f t="shared" si="45"/>
        <v>8.7644887780548627E-3</v>
      </c>
      <c r="K272" s="2">
        <f t="shared" si="46"/>
        <v>4.4887780548628431E-3</v>
      </c>
      <c r="L272" s="2">
        <f t="shared" si="47"/>
        <v>0.98645737149892276</v>
      </c>
      <c r="M272" s="2">
        <f t="shared" si="48"/>
        <v>4.1038268185082591E-3</v>
      </c>
      <c r="N272" s="2">
        <f t="shared" si="49"/>
        <v>2.2571047501795424E-3</v>
      </c>
      <c r="O272" s="2">
        <v>0</v>
      </c>
      <c r="P272" s="2">
        <f t="shared" si="50"/>
        <v>6.8739099210013343E-3</v>
      </c>
      <c r="Q272" s="2">
        <v>0</v>
      </c>
      <c r="R272" s="2">
        <f t="shared" si="51"/>
        <v>2.0519134092541295E-4</v>
      </c>
      <c r="S272" s="3">
        <v>1724.02</v>
      </c>
      <c r="T272" s="3">
        <v>278.07222697140276</v>
      </c>
      <c r="U272" s="3">
        <v>141.90048973208775</v>
      </c>
      <c r="V272" s="4">
        <v>6.5552091254752849</v>
      </c>
      <c r="W272">
        <v>608.35019999999997</v>
      </c>
      <c r="X272">
        <v>0.93500000000000005</v>
      </c>
      <c r="Y272">
        <v>1.3649999999999998</v>
      </c>
      <c r="Z272">
        <v>103</v>
      </c>
      <c r="AA272">
        <v>20</v>
      </c>
      <c r="AB272">
        <v>1390</v>
      </c>
      <c r="AC272" s="3">
        <v>1.9981066328277641</v>
      </c>
      <c r="AD272" s="3">
        <v>4.9741265442563208E-2</v>
      </c>
      <c r="AE272" s="2">
        <v>0</v>
      </c>
      <c r="AF272" s="6">
        <v>99.883735845084246</v>
      </c>
    </row>
    <row r="273" spans="1:32" ht="15.5" x14ac:dyDescent="0.35">
      <c r="A273" s="2">
        <f t="shared" si="38"/>
        <v>0.98965245818754277</v>
      </c>
      <c r="B273" s="2">
        <f t="shared" si="39"/>
        <v>3.5140562248995983E-3</v>
      </c>
      <c r="C273" s="2">
        <f t="shared" si="40"/>
        <v>6.024096385542169E-3</v>
      </c>
      <c r="D273" s="2">
        <v>0</v>
      </c>
      <c r="E273" s="2">
        <f t="shared" si="41"/>
        <v>1.0040160642570282E-4</v>
      </c>
      <c r="F273" s="2">
        <f t="shared" si="42"/>
        <v>6.8975903614457829E-4</v>
      </c>
      <c r="G273" s="2">
        <v>0.98119999999999996</v>
      </c>
      <c r="H273" s="2">
        <f t="shared" si="43"/>
        <v>2.4937655860349131E-3</v>
      </c>
      <c r="I273" s="2">
        <f t="shared" si="44"/>
        <v>2.9925187032418953E-3</v>
      </c>
      <c r="J273" s="2">
        <f t="shared" si="45"/>
        <v>8.7644887780548627E-3</v>
      </c>
      <c r="K273" s="2">
        <f t="shared" si="46"/>
        <v>4.4887780548628431E-3</v>
      </c>
      <c r="L273" s="2">
        <f t="shared" si="47"/>
        <v>0.98645737149892276</v>
      </c>
      <c r="M273" s="2">
        <f t="shared" si="48"/>
        <v>4.1038268185082591E-3</v>
      </c>
      <c r="N273" s="2">
        <f t="shared" si="49"/>
        <v>2.2571047501795424E-3</v>
      </c>
      <c r="O273" s="2">
        <v>0</v>
      </c>
      <c r="P273" s="2">
        <f t="shared" si="50"/>
        <v>6.8739099210013343E-3</v>
      </c>
      <c r="Q273" s="2">
        <v>0</v>
      </c>
      <c r="R273" s="2">
        <f t="shared" si="51"/>
        <v>2.0519134092541295E-4</v>
      </c>
      <c r="S273" s="3">
        <v>1724.02</v>
      </c>
      <c r="T273" s="3">
        <v>278.07222697140276</v>
      </c>
      <c r="U273" s="3">
        <v>141.90048973208775</v>
      </c>
      <c r="V273" s="4">
        <v>6.5552091254752849</v>
      </c>
      <c r="W273">
        <v>608.35019999999997</v>
      </c>
      <c r="X273">
        <v>0.93500000000000005</v>
      </c>
      <c r="Y273">
        <v>1.415</v>
      </c>
      <c r="Z273">
        <v>103</v>
      </c>
      <c r="AA273">
        <v>1</v>
      </c>
      <c r="AB273">
        <v>1390</v>
      </c>
      <c r="AC273" s="3">
        <v>1.9981066328277641</v>
      </c>
      <c r="AD273" s="3">
        <v>4.9741265442563208E-2</v>
      </c>
      <c r="AE273" s="2">
        <v>0</v>
      </c>
      <c r="AF273" s="6">
        <v>74.946032219343195</v>
      </c>
    </row>
    <row r="274" spans="1:32" ht="15.5" x14ac:dyDescent="0.35">
      <c r="A274" s="2">
        <f t="shared" si="38"/>
        <v>0.98965245818754277</v>
      </c>
      <c r="B274" s="2">
        <f t="shared" si="39"/>
        <v>3.5140562248995983E-3</v>
      </c>
      <c r="C274" s="2">
        <f t="shared" si="40"/>
        <v>6.024096385542169E-3</v>
      </c>
      <c r="D274" s="2">
        <v>0</v>
      </c>
      <c r="E274" s="2">
        <f t="shared" si="41"/>
        <v>1.0040160642570282E-4</v>
      </c>
      <c r="F274" s="2">
        <f t="shared" si="42"/>
        <v>6.8975903614457829E-4</v>
      </c>
      <c r="G274" s="2">
        <v>0.98119999999999996</v>
      </c>
      <c r="H274" s="2">
        <f t="shared" si="43"/>
        <v>2.4937655860349131E-3</v>
      </c>
      <c r="I274" s="2">
        <f t="shared" si="44"/>
        <v>2.9925187032418953E-3</v>
      </c>
      <c r="J274" s="2">
        <f t="shared" si="45"/>
        <v>8.7644887780548627E-3</v>
      </c>
      <c r="K274" s="2">
        <f t="shared" si="46"/>
        <v>4.4887780548628431E-3</v>
      </c>
      <c r="L274" s="2">
        <f t="shared" si="47"/>
        <v>0.98645737149892276</v>
      </c>
      <c r="M274" s="2">
        <f t="shared" si="48"/>
        <v>4.1038268185082591E-3</v>
      </c>
      <c r="N274" s="2">
        <f t="shared" si="49"/>
        <v>2.2571047501795424E-3</v>
      </c>
      <c r="O274" s="2">
        <v>0</v>
      </c>
      <c r="P274" s="2">
        <f t="shared" si="50"/>
        <v>6.8739099210013343E-3</v>
      </c>
      <c r="Q274" s="2">
        <v>0</v>
      </c>
      <c r="R274" s="2">
        <f t="shared" si="51"/>
        <v>2.0519134092541295E-4</v>
      </c>
      <c r="S274" s="3">
        <v>1724.02</v>
      </c>
      <c r="T274" s="3">
        <v>278.07222697140276</v>
      </c>
      <c r="U274" s="3">
        <v>141.90048973208775</v>
      </c>
      <c r="V274" s="4">
        <v>6.5552091254752849</v>
      </c>
      <c r="W274">
        <v>608.35019999999997</v>
      </c>
      <c r="X274">
        <v>0.93500000000000005</v>
      </c>
      <c r="Y274">
        <v>1.415</v>
      </c>
      <c r="Z274">
        <v>103</v>
      </c>
      <c r="AA274">
        <v>2</v>
      </c>
      <c r="AB274">
        <v>1390</v>
      </c>
      <c r="AC274" s="3">
        <v>1.9981066328277641</v>
      </c>
      <c r="AD274" s="3">
        <v>4.9741265442563208E-2</v>
      </c>
      <c r="AE274" s="2">
        <v>0</v>
      </c>
      <c r="AF274" s="6">
        <v>94.92109143538579</v>
      </c>
    </row>
    <row r="275" spans="1:32" ht="15.5" x14ac:dyDescent="0.35">
      <c r="A275" s="2">
        <f t="shared" si="38"/>
        <v>0.98965245818754277</v>
      </c>
      <c r="B275" s="2">
        <f t="shared" si="39"/>
        <v>3.5140562248995983E-3</v>
      </c>
      <c r="C275" s="2">
        <f t="shared" si="40"/>
        <v>6.024096385542169E-3</v>
      </c>
      <c r="D275" s="2">
        <v>0</v>
      </c>
      <c r="E275" s="2">
        <f t="shared" si="41"/>
        <v>1.0040160642570282E-4</v>
      </c>
      <c r="F275" s="2">
        <f t="shared" si="42"/>
        <v>6.8975903614457829E-4</v>
      </c>
      <c r="G275" s="2">
        <v>0.98119999999999996</v>
      </c>
      <c r="H275" s="2">
        <f t="shared" si="43"/>
        <v>2.4937655860349131E-3</v>
      </c>
      <c r="I275" s="2">
        <f t="shared" si="44"/>
        <v>2.9925187032418953E-3</v>
      </c>
      <c r="J275" s="2">
        <f t="shared" si="45"/>
        <v>8.7644887780548627E-3</v>
      </c>
      <c r="K275" s="2">
        <f t="shared" si="46"/>
        <v>4.4887780548628431E-3</v>
      </c>
      <c r="L275" s="2">
        <f t="shared" si="47"/>
        <v>0.98645737149892276</v>
      </c>
      <c r="M275" s="2">
        <f t="shared" si="48"/>
        <v>4.1038268185082591E-3</v>
      </c>
      <c r="N275" s="2">
        <f t="shared" si="49"/>
        <v>2.2571047501795424E-3</v>
      </c>
      <c r="O275" s="2">
        <v>0</v>
      </c>
      <c r="P275" s="2">
        <f t="shared" si="50"/>
        <v>6.8739099210013343E-3</v>
      </c>
      <c r="Q275" s="2">
        <v>0</v>
      </c>
      <c r="R275" s="2">
        <f t="shared" si="51"/>
        <v>2.0519134092541295E-4</v>
      </c>
      <c r="S275" s="3">
        <v>1724.02</v>
      </c>
      <c r="T275" s="3">
        <v>278.07222697140276</v>
      </c>
      <c r="U275" s="3">
        <v>141.90048973208775</v>
      </c>
      <c r="V275" s="4">
        <v>6.5552091254752849</v>
      </c>
      <c r="W275">
        <v>608.35019999999997</v>
      </c>
      <c r="X275">
        <v>0.93500000000000005</v>
      </c>
      <c r="Y275">
        <v>1.415</v>
      </c>
      <c r="Z275">
        <v>103</v>
      </c>
      <c r="AA275">
        <v>3</v>
      </c>
      <c r="AB275">
        <v>1390</v>
      </c>
      <c r="AC275" s="3">
        <v>1.9981066328277641</v>
      </c>
      <c r="AD275" s="3">
        <v>4.9741265442563208E-2</v>
      </c>
      <c r="AE275" s="2">
        <v>0</v>
      </c>
      <c r="AF275" s="6">
        <v>98.255342945299688</v>
      </c>
    </row>
    <row r="276" spans="1:32" ht="15.5" x14ac:dyDescent="0.35">
      <c r="A276" s="2">
        <f t="shared" si="38"/>
        <v>0.98965245818754277</v>
      </c>
      <c r="B276" s="2">
        <f t="shared" si="39"/>
        <v>3.5140562248995983E-3</v>
      </c>
      <c r="C276" s="2">
        <f t="shared" si="40"/>
        <v>6.024096385542169E-3</v>
      </c>
      <c r="D276" s="2">
        <v>0</v>
      </c>
      <c r="E276" s="2">
        <f t="shared" si="41"/>
        <v>1.0040160642570282E-4</v>
      </c>
      <c r="F276" s="2">
        <f t="shared" si="42"/>
        <v>6.8975903614457829E-4</v>
      </c>
      <c r="G276" s="2">
        <v>0.98119999999999996</v>
      </c>
      <c r="H276" s="2">
        <f t="shared" si="43"/>
        <v>2.4937655860349131E-3</v>
      </c>
      <c r="I276" s="2">
        <f t="shared" si="44"/>
        <v>2.9925187032418953E-3</v>
      </c>
      <c r="J276" s="2">
        <f t="shared" si="45"/>
        <v>8.7644887780548627E-3</v>
      </c>
      <c r="K276" s="2">
        <f t="shared" si="46"/>
        <v>4.4887780548628431E-3</v>
      </c>
      <c r="L276" s="2">
        <f t="shared" si="47"/>
        <v>0.98645737149892276</v>
      </c>
      <c r="M276" s="2">
        <f t="shared" si="48"/>
        <v>4.1038268185082591E-3</v>
      </c>
      <c r="N276" s="2">
        <f t="shared" si="49"/>
        <v>2.2571047501795424E-3</v>
      </c>
      <c r="O276" s="2">
        <v>0</v>
      </c>
      <c r="P276" s="2">
        <f t="shared" si="50"/>
        <v>6.8739099210013343E-3</v>
      </c>
      <c r="Q276" s="2">
        <v>0</v>
      </c>
      <c r="R276" s="2">
        <f t="shared" si="51"/>
        <v>2.0519134092541295E-4</v>
      </c>
      <c r="S276" s="3">
        <v>1724.02</v>
      </c>
      <c r="T276" s="3">
        <v>278.07222697140276</v>
      </c>
      <c r="U276" s="3">
        <v>141.90048973208775</v>
      </c>
      <c r="V276" s="4">
        <v>6.5552091254752849</v>
      </c>
      <c r="W276">
        <v>608.35019999999997</v>
      </c>
      <c r="X276">
        <v>0.93500000000000005</v>
      </c>
      <c r="Y276">
        <v>1.415</v>
      </c>
      <c r="Z276">
        <v>103</v>
      </c>
      <c r="AA276">
        <v>4</v>
      </c>
      <c r="AB276">
        <v>1390</v>
      </c>
      <c r="AC276" s="3">
        <v>1.9981066328277641</v>
      </c>
      <c r="AD276" s="3">
        <v>4.9741265442563208E-2</v>
      </c>
      <c r="AE276" s="2">
        <v>0</v>
      </c>
      <c r="AF276" s="6">
        <v>98.790141183785423</v>
      </c>
    </row>
    <row r="277" spans="1:32" ht="15.5" x14ac:dyDescent="0.35">
      <c r="A277" s="2">
        <f t="shared" si="38"/>
        <v>0.98965245818754277</v>
      </c>
      <c r="B277" s="2">
        <f t="shared" si="39"/>
        <v>3.5140562248995983E-3</v>
      </c>
      <c r="C277" s="2">
        <f t="shared" si="40"/>
        <v>6.024096385542169E-3</v>
      </c>
      <c r="D277" s="2">
        <v>0</v>
      </c>
      <c r="E277" s="2">
        <f t="shared" si="41"/>
        <v>1.0040160642570282E-4</v>
      </c>
      <c r="F277" s="2">
        <f t="shared" si="42"/>
        <v>6.8975903614457829E-4</v>
      </c>
      <c r="G277" s="2">
        <v>0.98119999999999996</v>
      </c>
      <c r="H277" s="2">
        <f t="shared" si="43"/>
        <v>2.4937655860349131E-3</v>
      </c>
      <c r="I277" s="2">
        <f t="shared" si="44"/>
        <v>2.9925187032418953E-3</v>
      </c>
      <c r="J277" s="2">
        <f t="shared" si="45"/>
        <v>8.7644887780548627E-3</v>
      </c>
      <c r="K277" s="2">
        <f t="shared" si="46"/>
        <v>4.4887780548628431E-3</v>
      </c>
      <c r="L277" s="2">
        <f t="shared" si="47"/>
        <v>0.98645737149892276</v>
      </c>
      <c r="M277" s="2">
        <f t="shared" si="48"/>
        <v>4.1038268185082591E-3</v>
      </c>
      <c r="N277" s="2">
        <f t="shared" si="49"/>
        <v>2.2571047501795424E-3</v>
      </c>
      <c r="O277" s="2">
        <v>0</v>
      </c>
      <c r="P277" s="2">
        <f t="shared" si="50"/>
        <v>6.8739099210013343E-3</v>
      </c>
      <c r="Q277" s="2">
        <v>0</v>
      </c>
      <c r="R277" s="2">
        <f t="shared" si="51"/>
        <v>2.0519134092541295E-4</v>
      </c>
      <c r="S277" s="3">
        <v>1724.02</v>
      </c>
      <c r="T277" s="3">
        <v>278.07222697140276</v>
      </c>
      <c r="U277" s="3">
        <v>141.90048973208775</v>
      </c>
      <c r="V277" s="4">
        <v>6.5552091254752849</v>
      </c>
      <c r="W277">
        <v>608.35019999999997</v>
      </c>
      <c r="X277">
        <v>0.93500000000000005</v>
      </c>
      <c r="Y277">
        <v>1.415</v>
      </c>
      <c r="Z277">
        <v>103</v>
      </c>
      <c r="AA277">
        <v>5</v>
      </c>
      <c r="AB277">
        <v>1390</v>
      </c>
      <c r="AC277" s="3">
        <v>1.9981066328277641</v>
      </c>
      <c r="AD277" s="3">
        <v>4.9741265442563208E-2</v>
      </c>
      <c r="AE277" s="2">
        <v>0</v>
      </c>
      <c r="AF277" s="6">
        <v>98.956667335200777</v>
      </c>
    </row>
    <row r="278" spans="1:32" ht="15.5" x14ac:dyDescent="0.35">
      <c r="A278" s="2">
        <f t="shared" si="38"/>
        <v>0.98965245818754277</v>
      </c>
      <c r="B278" s="2">
        <f t="shared" si="39"/>
        <v>3.5140562248995983E-3</v>
      </c>
      <c r="C278" s="2">
        <f t="shared" si="40"/>
        <v>6.024096385542169E-3</v>
      </c>
      <c r="D278" s="2">
        <v>0</v>
      </c>
      <c r="E278" s="2">
        <f t="shared" si="41"/>
        <v>1.0040160642570282E-4</v>
      </c>
      <c r="F278" s="2">
        <f t="shared" si="42"/>
        <v>6.8975903614457829E-4</v>
      </c>
      <c r="G278" s="2">
        <v>0.98119999999999996</v>
      </c>
      <c r="H278" s="2">
        <f t="shared" si="43"/>
        <v>2.4937655860349131E-3</v>
      </c>
      <c r="I278" s="2">
        <f t="shared" si="44"/>
        <v>2.9925187032418953E-3</v>
      </c>
      <c r="J278" s="2">
        <f t="shared" si="45"/>
        <v>8.7644887780548627E-3</v>
      </c>
      <c r="K278" s="2">
        <f t="shared" si="46"/>
        <v>4.4887780548628431E-3</v>
      </c>
      <c r="L278" s="2">
        <f t="shared" si="47"/>
        <v>0.98645737149892276</v>
      </c>
      <c r="M278" s="2">
        <f t="shared" si="48"/>
        <v>4.1038268185082591E-3</v>
      </c>
      <c r="N278" s="2">
        <f t="shared" si="49"/>
        <v>2.2571047501795424E-3</v>
      </c>
      <c r="O278" s="2">
        <v>0</v>
      </c>
      <c r="P278" s="2">
        <f t="shared" si="50"/>
        <v>6.8739099210013343E-3</v>
      </c>
      <c r="Q278" s="2">
        <v>0</v>
      </c>
      <c r="R278" s="2">
        <f t="shared" si="51"/>
        <v>2.0519134092541295E-4</v>
      </c>
      <c r="S278" s="3">
        <v>1724.02</v>
      </c>
      <c r="T278" s="3">
        <v>278.07222697140276</v>
      </c>
      <c r="U278" s="3">
        <v>141.90048973208775</v>
      </c>
      <c r="V278" s="4">
        <v>6.5552091254752849</v>
      </c>
      <c r="W278">
        <v>608.35019999999997</v>
      </c>
      <c r="X278">
        <v>0.93500000000000005</v>
      </c>
      <c r="Y278">
        <v>1.415</v>
      </c>
      <c r="Z278">
        <v>103</v>
      </c>
      <c r="AA278">
        <v>6</v>
      </c>
      <c r="AB278">
        <v>1390</v>
      </c>
      <c r="AC278" s="3">
        <v>1.9981066328277641</v>
      </c>
      <c r="AD278" s="3">
        <v>4.9741265442563208E-2</v>
      </c>
      <c r="AE278" s="2">
        <v>0</v>
      </c>
      <c r="AF278" s="6">
        <v>99.072024663600033</v>
      </c>
    </row>
    <row r="279" spans="1:32" ht="15.5" x14ac:dyDescent="0.35">
      <c r="A279" s="2">
        <f t="shared" si="38"/>
        <v>0.98965245818754277</v>
      </c>
      <c r="B279" s="2">
        <f t="shared" si="39"/>
        <v>3.5140562248995983E-3</v>
      </c>
      <c r="C279" s="2">
        <f t="shared" si="40"/>
        <v>6.024096385542169E-3</v>
      </c>
      <c r="D279" s="2">
        <v>0</v>
      </c>
      <c r="E279" s="2">
        <f t="shared" si="41"/>
        <v>1.0040160642570282E-4</v>
      </c>
      <c r="F279" s="2">
        <f t="shared" si="42"/>
        <v>6.8975903614457829E-4</v>
      </c>
      <c r="G279" s="2">
        <v>0.98119999999999996</v>
      </c>
      <c r="H279" s="2">
        <f t="shared" si="43"/>
        <v>2.4937655860349131E-3</v>
      </c>
      <c r="I279" s="2">
        <f t="shared" si="44"/>
        <v>2.9925187032418953E-3</v>
      </c>
      <c r="J279" s="2">
        <f t="shared" si="45"/>
        <v>8.7644887780548627E-3</v>
      </c>
      <c r="K279" s="2">
        <f t="shared" si="46"/>
        <v>4.4887780548628431E-3</v>
      </c>
      <c r="L279" s="2">
        <f t="shared" si="47"/>
        <v>0.98645737149892276</v>
      </c>
      <c r="M279" s="2">
        <f t="shared" si="48"/>
        <v>4.1038268185082591E-3</v>
      </c>
      <c r="N279" s="2">
        <f t="shared" si="49"/>
        <v>2.2571047501795424E-3</v>
      </c>
      <c r="O279" s="2">
        <v>0</v>
      </c>
      <c r="P279" s="2">
        <f t="shared" si="50"/>
        <v>6.8739099210013343E-3</v>
      </c>
      <c r="Q279" s="2">
        <v>0</v>
      </c>
      <c r="R279" s="2">
        <f t="shared" si="51"/>
        <v>2.0519134092541295E-4</v>
      </c>
      <c r="S279" s="3">
        <v>1724.02</v>
      </c>
      <c r="T279" s="3">
        <v>278.07222697140276</v>
      </c>
      <c r="U279" s="3">
        <v>141.90048973208775</v>
      </c>
      <c r="V279" s="4">
        <v>6.5552091254752849</v>
      </c>
      <c r="W279">
        <v>608.35019999999997</v>
      </c>
      <c r="X279">
        <v>0.93500000000000005</v>
      </c>
      <c r="Y279">
        <v>1.415</v>
      </c>
      <c r="Z279">
        <v>103</v>
      </c>
      <c r="AA279">
        <v>7</v>
      </c>
      <c r="AB279">
        <v>1390</v>
      </c>
      <c r="AC279" s="3">
        <v>1.9981066328277641</v>
      </c>
      <c r="AD279" s="3">
        <v>4.9741265442563208E-2</v>
      </c>
      <c r="AE279" s="2">
        <v>0</v>
      </c>
      <c r="AF279" s="6">
        <v>99.172078023237759</v>
      </c>
    </row>
    <row r="280" spans="1:32" ht="15.5" x14ac:dyDescent="0.35">
      <c r="A280" s="2">
        <f t="shared" si="38"/>
        <v>0.98965245818754277</v>
      </c>
      <c r="B280" s="2">
        <f t="shared" si="39"/>
        <v>3.5140562248995983E-3</v>
      </c>
      <c r="C280" s="2">
        <f t="shared" si="40"/>
        <v>6.024096385542169E-3</v>
      </c>
      <c r="D280" s="2">
        <v>0</v>
      </c>
      <c r="E280" s="2">
        <f t="shared" si="41"/>
        <v>1.0040160642570282E-4</v>
      </c>
      <c r="F280" s="2">
        <f t="shared" si="42"/>
        <v>6.8975903614457829E-4</v>
      </c>
      <c r="G280" s="2">
        <v>0.98119999999999996</v>
      </c>
      <c r="H280" s="2">
        <f t="shared" si="43"/>
        <v>2.4937655860349131E-3</v>
      </c>
      <c r="I280" s="2">
        <f t="shared" si="44"/>
        <v>2.9925187032418953E-3</v>
      </c>
      <c r="J280" s="2">
        <f t="shared" si="45"/>
        <v>8.7644887780548627E-3</v>
      </c>
      <c r="K280" s="2">
        <f t="shared" si="46"/>
        <v>4.4887780548628431E-3</v>
      </c>
      <c r="L280" s="2">
        <f t="shared" si="47"/>
        <v>0.98645737149892276</v>
      </c>
      <c r="M280" s="2">
        <f t="shared" si="48"/>
        <v>4.1038268185082591E-3</v>
      </c>
      <c r="N280" s="2">
        <f t="shared" si="49"/>
        <v>2.2571047501795424E-3</v>
      </c>
      <c r="O280" s="2">
        <v>0</v>
      </c>
      <c r="P280" s="2">
        <f t="shared" si="50"/>
        <v>6.8739099210013343E-3</v>
      </c>
      <c r="Q280" s="2">
        <v>0</v>
      </c>
      <c r="R280" s="2">
        <f t="shared" si="51"/>
        <v>2.0519134092541295E-4</v>
      </c>
      <c r="S280" s="3">
        <v>1724.02</v>
      </c>
      <c r="T280" s="3">
        <v>278.07222697140276</v>
      </c>
      <c r="U280" s="3">
        <v>141.90048973208775</v>
      </c>
      <c r="V280" s="4">
        <v>6.5552091254752849</v>
      </c>
      <c r="W280">
        <v>608.35019999999997</v>
      </c>
      <c r="X280">
        <v>0.93500000000000005</v>
      </c>
      <c r="Y280">
        <v>1.415</v>
      </c>
      <c r="Z280">
        <v>103</v>
      </c>
      <c r="AA280">
        <v>8</v>
      </c>
      <c r="AB280">
        <v>1390</v>
      </c>
      <c r="AC280" s="3">
        <v>1.9981066328277641</v>
      </c>
      <c r="AD280" s="3">
        <v>4.9741265442563208E-2</v>
      </c>
      <c r="AE280" s="2">
        <v>0</v>
      </c>
      <c r="AF280" s="6">
        <v>99.261634858983541</v>
      </c>
    </row>
    <row r="281" spans="1:32" ht="15.5" x14ac:dyDescent="0.35">
      <c r="A281" s="2">
        <f t="shared" si="38"/>
        <v>0.98965245818754277</v>
      </c>
      <c r="B281" s="2">
        <f t="shared" si="39"/>
        <v>3.5140562248995983E-3</v>
      </c>
      <c r="C281" s="2">
        <f t="shared" si="40"/>
        <v>6.024096385542169E-3</v>
      </c>
      <c r="D281" s="2">
        <v>0</v>
      </c>
      <c r="E281" s="2">
        <f t="shared" si="41"/>
        <v>1.0040160642570282E-4</v>
      </c>
      <c r="F281" s="2">
        <f t="shared" si="42"/>
        <v>6.8975903614457829E-4</v>
      </c>
      <c r="G281" s="2">
        <v>0.98119999999999996</v>
      </c>
      <c r="H281" s="2">
        <f t="shared" si="43"/>
        <v>2.4937655860349131E-3</v>
      </c>
      <c r="I281" s="2">
        <f t="shared" si="44"/>
        <v>2.9925187032418953E-3</v>
      </c>
      <c r="J281" s="2">
        <f t="shared" si="45"/>
        <v>8.7644887780548627E-3</v>
      </c>
      <c r="K281" s="2">
        <f t="shared" si="46"/>
        <v>4.4887780548628431E-3</v>
      </c>
      <c r="L281" s="2">
        <f t="shared" si="47"/>
        <v>0.98645737149892276</v>
      </c>
      <c r="M281" s="2">
        <f t="shared" si="48"/>
        <v>4.1038268185082591E-3</v>
      </c>
      <c r="N281" s="2">
        <f t="shared" si="49"/>
        <v>2.2571047501795424E-3</v>
      </c>
      <c r="O281" s="2">
        <v>0</v>
      </c>
      <c r="P281" s="2">
        <f t="shared" si="50"/>
        <v>6.8739099210013343E-3</v>
      </c>
      <c r="Q281" s="2">
        <v>0</v>
      </c>
      <c r="R281" s="2">
        <f t="shared" si="51"/>
        <v>2.0519134092541295E-4</v>
      </c>
      <c r="S281" s="3">
        <v>1724.02</v>
      </c>
      <c r="T281" s="3">
        <v>278.07222697140276</v>
      </c>
      <c r="U281" s="3">
        <v>141.90048973208775</v>
      </c>
      <c r="V281" s="4">
        <v>6.5552091254752849</v>
      </c>
      <c r="W281">
        <v>608.35019999999997</v>
      </c>
      <c r="X281">
        <v>0.93500000000000005</v>
      </c>
      <c r="Y281">
        <v>1.415</v>
      </c>
      <c r="Z281">
        <v>103</v>
      </c>
      <c r="AA281">
        <v>9</v>
      </c>
      <c r="AB281">
        <v>1390</v>
      </c>
      <c r="AC281" s="3">
        <v>1.9981066328277641</v>
      </c>
      <c r="AD281" s="3">
        <v>4.9741265442563208E-2</v>
      </c>
      <c r="AE281" s="2">
        <v>0</v>
      </c>
      <c r="AF281" s="6">
        <v>99.342393239758579</v>
      </c>
    </row>
    <row r="282" spans="1:32" ht="15.5" x14ac:dyDescent="0.35">
      <c r="A282" s="2">
        <f t="shared" si="38"/>
        <v>0.98965245818754277</v>
      </c>
      <c r="B282" s="2">
        <f t="shared" si="39"/>
        <v>3.5140562248995983E-3</v>
      </c>
      <c r="C282" s="2">
        <f t="shared" si="40"/>
        <v>6.024096385542169E-3</v>
      </c>
      <c r="D282" s="2">
        <v>0</v>
      </c>
      <c r="E282" s="2">
        <f t="shared" si="41"/>
        <v>1.0040160642570282E-4</v>
      </c>
      <c r="F282" s="2">
        <f t="shared" si="42"/>
        <v>6.8975903614457829E-4</v>
      </c>
      <c r="G282" s="2">
        <v>0.98119999999999996</v>
      </c>
      <c r="H282" s="2">
        <f t="shared" si="43"/>
        <v>2.4937655860349131E-3</v>
      </c>
      <c r="I282" s="2">
        <f t="shared" si="44"/>
        <v>2.9925187032418953E-3</v>
      </c>
      <c r="J282" s="2">
        <f t="shared" si="45"/>
        <v>8.7644887780548627E-3</v>
      </c>
      <c r="K282" s="2">
        <f t="shared" si="46"/>
        <v>4.4887780548628431E-3</v>
      </c>
      <c r="L282" s="2">
        <f t="shared" si="47"/>
        <v>0.98645737149892276</v>
      </c>
      <c r="M282" s="2">
        <f t="shared" si="48"/>
        <v>4.1038268185082591E-3</v>
      </c>
      <c r="N282" s="2">
        <f t="shared" si="49"/>
        <v>2.2571047501795424E-3</v>
      </c>
      <c r="O282" s="2">
        <v>0</v>
      </c>
      <c r="P282" s="2">
        <f t="shared" si="50"/>
        <v>6.8739099210013343E-3</v>
      </c>
      <c r="Q282" s="2">
        <v>0</v>
      </c>
      <c r="R282" s="2">
        <f t="shared" si="51"/>
        <v>2.0519134092541295E-4</v>
      </c>
      <c r="S282" s="3">
        <v>1724.02</v>
      </c>
      <c r="T282" s="3">
        <v>278.07222697140276</v>
      </c>
      <c r="U282" s="3">
        <v>141.90048973208775</v>
      </c>
      <c r="V282" s="4">
        <v>6.5552091254752849</v>
      </c>
      <c r="W282">
        <v>608.35019999999997</v>
      </c>
      <c r="X282">
        <v>0.93500000000000005</v>
      </c>
      <c r="Y282">
        <v>1.415</v>
      </c>
      <c r="Z282">
        <v>103</v>
      </c>
      <c r="AA282">
        <v>10</v>
      </c>
      <c r="AB282">
        <v>1390</v>
      </c>
      <c r="AC282" s="3">
        <v>1.9981066328277641</v>
      </c>
      <c r="AD282" s="3">
        <v>4.9741265442563208E-2</v>
      </c>
      <c r="AE282" s="2">
        <v>0</v>
      </c>
      <c r="AF282" s="6">
        <v>99.415569451422769</v>
      </c>
    </row>
    <row r="283" spans="1:32" ht="15.5" x14ac:dyDescent="0.35">
      <c r="A283" s="2">
        <f t="shared" si="38"/>
        <v>0.98965245818754277</v>
      </c>
      <c r="B283" s="2">
        <f t="shared" si="39"/>
        <v>3.5140562248995983E-3</v>
      </c>
      <c r="C283" s="2">
        <f t="shared" si="40"/>
        <v>6.024096385542169E-3</v>
      </c>
      <c r="D283" s="2">
        <v>0</v>
      </c>
      <c r="E283" s="2">
        <f t="shared" si="41"/>
        <v>1.0040160642570282E-4</v>
      </c>
      <c r="F283" s="2">
        <f t="shared" si="42"/>
        <v>6.8975903614457829E-4</v>
      </c>
      <c r="G283" s="2">
        <v>0.98119999999999996</v>
      </c>
      <c r="H283" s="2">
        <f t="shared" si="43"/>
        <v>2.4937655860349131E-3</v>
      </c>
      <c r="I283" s="2">
        <f t="shared" si="44"/>
        <v>2.9925187032418953E-3</v>
      </c>
      <c r="J283" s="2">
        <f t="shared" si="45"/>
        <v>8.7644887780548627E-3</v>
      </c>
      <c r="K283" s="2">
        <f t="shared" si="46"/>
        <v>4.4887780548628431E-3</v>
      </c>
      <c r="L283" s="2">
        <f t="shared" si="47"/>
        <v>0.98645737149892276</v>
      </c>
      <c r="M283" s="2">
        <f t="shared" si="48"/>
        <v>4.1038268185082591E-3</v>
      </c>
      <c r="N283" s="2">
        <f t="shared" si="49"/>
        <v>2.2571047501795424E-3</v>
      </c>
      <c r="O283" s="2">
        <v>0</v>
      </c>
      <c r="P283" s="2">
        <f t="shared" si="50"/>
        <v>6.8739099210013343E-3</v>
      </c>
      <c r="Q283" s="2">
        <v>0</v>
      </c>
      <c r="R283" s="2">
        <f t="shared" si="51"/>
        <v>2.0519134092541295E-4</v>
      </c>
      <c r="S283" s="3">
        <v>1724.02</v>
      </c>
      <c r="T283" s="3">
        <v>278.07222697140276</v>
      </c>
      <c r="U283" s="3">
        <v>141.90048973208775</v>
      </c>
      <c r="V283" s="4">
        <v>6.5552091254752849</v>
      </c>
      <c r="W283">
        <v>608.35019999999997</v>
      </c>
      <c r="X283">
        <v>0.93500000000000005</v>
      </c>
      <c r="Y283">
        <v>1.415</v>
      </c>
      <c r="Z283">
        <v>103</v>
      </c>
      <c r="AA283">
        <v>11</v>
      </c>
      <c r="AB283">
        <v>1390</v>
      </c>
      <c r="AC283" s="3">
        <v>1.9981066328277641</v>
      </c>
      <c r="AD283" s="3">
        <v>4.9741265442563208E-2</v>
      </c>
      <c r="AE283" s="2">
        <v>0</v>
      </c>
      <c r="AF283" s="6">
        <v>99.482147831583873</v>
      </c>
    </row>
    <row r="284" spans="1:32" ht="15.5" x14ac:dyDescent="0.35">
      <c r="A284" s="2">
        <f t="shared" si="38"/>
        <v>0.98965245818754277</v>
      </c>
      <c r="B284" s="2">
        <f t="shared" si="39"/>
        <v>3.5140562248995983E-3</v>
      </c>
      <c r="C284" s="2">
        <f t="shared" si="40"/>
        <v>6.024096385542169E-3</v>
      </c>
      <c r="D284" s="2">
        <v>0</v>
      </c>
      <c r="E284" s="2">
        <f t="shared" si="41"/>
        <v>1.0040160642570282E-4</v>
      </c>
      <c r="F284" s="2">
        <f t="shared" si="42"/>
        <v>6.8975903614457829E-4</v>
      </c>
      <c r="G284" s="2">
        <v>0.98119999999999996</v>
      </c>
      <c r="H284" s="2">
        <f t="shared" si="43"/>
        <v>2.4937655860349131E-3</v>
      </c>
      <c r="I284" s="2">
        <f t="shared" si="44"/>
        <v>2.9925187032418953E-3</v>
      </c>
      <c r="J284" s="2">
        <f t="shared" si="45"/>
        <v>8.7644887780548627E-3</v>
      </c>
      <c r="K284" s="2">
        <f t="shared" si="46"/>
        <v>4.4887780548628431E-3</v>
      </c>
      <c r="L284" s="2">
        <f t="shared" si="47"/>
        <v>0.98645737149892276</v>
      </c>
      <c r="M284" s="2">
        <f t="shared" si="48"/>
        <v>4.1038268185082591E-3</v>
      </c>
      <c r="N284" s="2">
        <f t="shared" si="49"/>
        <v>2.2571047501795424E-3</v>
      </c>
      <c r="O284" s="2">
        <v>0</v>
      </c>
      <c r="P284" s="2">
        <f t="shared" si="50"/>
        <v>6.8739099210013343E-3</v>
      </c>
      <c r="Q284" s="2">
        <v>0</v>
      </c>
      <c r="R284" s="2">
        <f t="shared" si="51"/>
        <v>2.0519134092541295E-4</v>
      </c>
      <c r="S284" s="3">
        <v>1724.02</v>
      </c>
      <c r="T284" s="3">
        <v>278.07222697140276</v>
      </c>
      <c r="U284" s="3">
        <v>141.90048973208775</v>
      </c>
      <c r="V284" s="4">
        <v>6.5552091254752849</v>
      </c>
      <c r="W284">
        <v>608.35019999999997</v>
      </c>
      <c r="X284">
        <v>0.93500000000000005</v>
      </c>
      <c r="Y284">
        <v>1.415</v>
      </c>
      <c r="Z284">
        <v>103</v>
      </c>
      <c r="AA284">
        <v>12</v>
      </c>
      <c r="AB284">
        <v>1390</v>
      </c>
      <c r="AC284" s="3">
        <v>1.9981066328277641</v>
      </c>
      <c r="AD284" s="3">
        <v>4.9741265442563208E-2</v>
      </c>
      <c r="AE284" s="2">
        <v>0</v>
      </c>
      <c r="AF284" s="6">
        <v>99.542935006253387</v>
      </c>
    </row>
    <row r="285" spans="1:32" ht="15.5" x14ac:dyDescent="0.35">
      <c r="A285" s="2">
        <f t="shared" si="38"/>
        <v>0.98965245818754277</v>
      </c>
      <c r="B285" s="2">
        <f t="shared" si="39"/>
        <v>3.5140562248995983E-3</v>
      </c>
      <c r="C285" s="2">
        <f t="shared" si="40"/>
        <v>6.024096385542169E-3</v>
      </c>
      <c r="D285" s="2">
        <v>0</v>
      </c>
      <c r="E285" s="2">
        <f t="shared" si="41"/>
        <v>1.0040160642570282E-4</v>
      </c>
      <c r="F285" s="2">
        <f t="shared" si="42"/>
        <v>6.8975903614457829E-4</v>
      </c>
      <c r="G285" s="2">
        <v>0.98119999999999996</v>
      </c>
      <c r="H285" s="2">
        <f t="shared" si="43"/>
        <v>2.4937655860349131E-3</v>
      </c>
      <c r="I285" s="2">
        <f t="shared" si="44"/>
        <v>2.9925187032418953E-3</v>
      </c>
      <c r="J285" s="2">
        <f t="shared" si="45"/>
        <v>8.7644887780548627E-3</v>
      </c>
      <c r="K285" s="2">
        <f t="shared" si="46"/>
        <v>4.4887780548628431E-3</v>
      </c>
      <c r="L285" s="2">
        <f t="shared" si="47"/>
        <v>0.98645737149892276</v>
      </c>
      <c r="M285" s="2">
        <f t="shared" si="48"/>
        <v>4.1038268185082591E-3</v>
      </c>
      <c r="N285" s="2">
        <f t="shared" si="49"/>
        <v>2.2571047501795424E-3</v>
      </c>
      <c r="O285" s="2">
        <v>0</v>
      </c>
      <c r="P285" s="2">
        <f t="shared" si="50"/>
        <v>6.8739099210013343E-3</v>
      </c>
      <c r="Q285" s="2">
        <v>0</v>
      </c>
      <c r="R285" s="2">
        <f t="shared" si="51"/>
        <v>2.0519134092541295E-4</v>
      </c>
      <c r="S285" s="3">
        <v>1724.02</v>
      </c>
      <c r="T285" s="3">
        <v>278.07222697140276</v>
      </c>
      <c r="U285" s="3">
        <v>141.90048973208775</v>
      </c>
      <c r="V285" s="4">
        <v>6.5552091254752849</v>
      </c>
      <c r="W285">
        <v>608.35019999999997</v>
      </c>
      <c r="X285">
        <v>0.93500000000000005</v>
      </c>
      <c r="Y285">
        <v>1.415</v>
      </c>
      <c r="Z285">
        <v>103</v>
      </c>
      <c r="AA285">
        <v>13</v>
      </c>
      <c r="AB285">
        <v>1390</v>
      </c>
      <c r="AC285" s="3">
        <v>1.9981066328277641</v>
      </c>
      <c r="AD285" s="3">
        <v>4.9741265442563208E-2</v>
      </c>
      <c r="AE285" s="2">
        <v>0</v>
      </c>
      <c r="AF285" s="6">
        <v>99.598600278845666</v>
      </c>
    </row>
    <row r="286" spans="1:32" ht="15.5" x14ac:dyDescent="0.35">
      <c r="A286" s="2">
        <f t="shared" si="38"/>
        <v>0.98965245818754277</v>
      </c>
      <c r="B286" s="2">
        <f t="shared" si="39"/>
        <v>3.5140562248995983E-3</v>
      </c>
      <c r="C286" s="2">
        <f t="shared" si="40"/>
        <v>6.024096385542169E-3</v>
      </c>
      <c r="D286" s="2">
        <v>0</v>
      </c>
      <c r="E286" s="2">
        <f t="shared" si="41"/>
        <v>1.0040160642570282E-4</v>
      </c>
      <c r="F286" s="2">
        <f t="shared" si="42"/>
        <v>6.8975903614457829E-4</v>
      </c>
      <c r="G286" s="2">
        <v>0.98119999999999996</v>
      </c>
      <c r="H286" s="2">
        <f t="shared" si="43"/>
        <v>2.4937655860349131E-3</v>
      </c>
      <c r="I286" s="2">
        <f t="shared" si="44"/>
        <v>2.9925187032418953E-3</v>
      </c>
      <c r="J286" s="2">
        <f t="shared" si="45"/>
        <v>8.7644887780548627E-3</v>
      </c>
      <c r="K286" s="2">
        <f t="shared" si="46"/>
        <v>4.4887780548628431E-3</v>
      </c>
      <c r="L286" s="2">
        <f t="shared" si="47"/>
        <v>0.98645737149892276</v>
      </c>
      <c r="M286" s="2">
        <f t="shared" si="48"/>
        <v>4.1038268185082591E-3</v>
      </c>
      <c r="N286" s="2">
        <f t="shared" si="49"/>
        <v>2.2571047501795424E-3</v>
      </c>
      <c r="O286" s="2">
        <v>0</v>
      </c>
      <c r="P286" s="2">
        <f t="shared" si="50"/>
        <v>6.8739099210013343E-3</v>
      </c>
      <c r="Q286" s="2">
        <v>0</v>
      </c>
      <c r="R286" s="2">
        <f t="shared" si="51"/>
        <v>2.0519134092541295E-4</v>
      </c>
      <c r="S286" s="3">
        <v>1724.02</v>
      </c>
      <c r="T286" s="3">
        <v>278.07222697140276</v>
      </c>
      <c r="U286" s="3">
        <v>141.90048973208775</v>
      </c>
      <c r="V286" s="4">
        <v>6.5552091254752849</v>
      </c>
      <c r="W286">
        <v>608.35019999999997</v>
      </c>
      <c r="X286">
        <v>0.93500000000000005</v>
      </c>
      <c r="Y286">
        <v>1.415</v>
      </c>
      <c r="Z286">
        <v>103</v>
      </c>
      <c r="AA286">
        <v>14</v>
      </c>
      <c r="AB286">
        <v>1390</v>
      </c>
      <c r="AC286" s="3">
        <v>1.9981066328277641</v>
      </c>
      <c r="AD286" s="3">
        <v>4.9741265442563208E-2</v>
      </c>
      <c r="AE286" s="2">
        <v>0</v>
      </c>
      <c r="AF286" s="6">
        <v>99.649694670706197</v>
      </c>
    </row>
    <row r="287" spans="1:32" ht="15.5" x14ac:dyDescent="0.35">
      <c r="A287" s="2">
        <f t="shared" si="38"/>
        <v>0.98965245818754277</v>
      </c>
      <c r="B287" s="2">
        <f t="shared" si="39"/>
        <v>3.5140562248995983E-3</v>
      </c>
      <c r="C287" s="2">
        <f t="shared" si="40"/>
        <v>6.024096385542169E-3</v>
      </c>
      <c r="D287" s="2">
        <v>0</v>
      </c>
      <c r="E287" s="2">
        <f t="shared" si="41"/>
        <v>1.0040160642570282E-4</v>
      </c>
      <c r="F287" s="2">
        <f t="shared" si="42"/>
        <v>6.8975903614457829E-4</v>
      </c>
      <c r="G287" s="2">
        <v>0.98119999999999996</v>
      </c>
      <c r="H287" s="2">
        <f t="shared" si="43"/>
        <v>2.4937655860349131E-3</v>
      </c>
      <c r="I287" s="2">
        <f t="shared" si="44"/>
        <v>2.9925187032418953E-3</v>
      </c>
      <c r="J287" s="2">
        <f t="shared" si="45"/>
        <v>8.7644887780548627E-3</v>
      </c>
      <c r="K287" s="2">
        <f t="shared" si="46"/>
        <v>4.4887780548628431E-3</v>
      </c>
      <c r="L287" s="2">
        <f t="shared" si="47"/>
        <v>0.98645737149892276</v>
      </c>
      <c r="M287" s="2">
        <f t="shared" si="48"/>
        <v>4.1038268185082591E-3</v>
      </c>
      <c r="N287" s="2">
        <f t="shared" si="49"/>
        <v>2.2571047501795424E-3</v>
      </c>
      <c r="O287" s="2">
        <v>0</v>
      </c>
      <c r="P287" s="2">
        <f t="shared" si="50"/>
        <v>6.8739099210013343E-3</v>
      </c>
      <c r="Q287" s="2">
        <v>0</v>
      </c>
      <c r="R287" s="2">
        <f t="shared" si="51"/>
        <v>2.0519134092541295E-4</v>
      </c>
      <c r="S287" s="3">
        <v>1724.02</v>
      </c>
      <c r="T287" s="3">
        <v>278.07222697140276</v>
      </c>
      <c r="U287" s="3">
        <v>141.90048973208775</v>
      </c>
      <c r="V287" s="4">
        <v>6.5552091254752849</v>
      </c>
      <c r="W287">
        <v>608.35019999999997</v>
      </c>
      <c r="X287">
        <v>0.93500000000000005</v>
      </c>
      <c r="Y287">
        <v>1.415</v>
      </c>
      <c r="Z287">
        <v>103</v>
      </c>
      <c r="AA287">
        <v>15</v>
      </c>
      <c r="AB287">
        <v>1390</v>
      </c>
      <c r="AC287" s="3">
        <v>1.9981066328277641</v>
      </c>
      <c r="AD287" s="3">
        <v>4.9741265442563208E-2</v>
      </c>
      <c r="AE287" s="2">
        <v>0</v>
      </c>
      <c r="AF287" s="6">
        <v>99.696672846568191</v>
      </c>
    </row>
    <row r="288" spans="1:32" ht="15.5" x14ac:dyDescent="0.35">
      <c r="A288" s="2">
        <f t="shared" si="38"/>
        <v>0.98965245818754277</v>
      </c>
      <c r="B288" s="2">
        <f t="shared" si="39"/>
        <v>3.5140562248995983E-3</v>
      </c>
      <c r="C288" s="2">
        <f t="shared" si="40"/>
        <v>6.024096385542169E-3</v>
      </c>
      <c r="D288" s="2">
        <v>0</v>
      </c>
      <c r="E288" s="2">
        <f t="shared" si="41"/>
        <v>1.0040160642570282E-4</v>
      </c>
      <c r="F288" s="2">
        <f t="shared" si="42"/>
        <v>6.8975903614457829E-4</v>
      </c>
      <c r="G288" s="2">
        <v>0.98119999999999996</v>
      </c>
      <c r="H288" s="2">
        <f t="shared" si="43"/>
        <v>2.4937655860349131E-3</v>
      </c>
      <c r="I288" s="2">
        <f t="shared" si="44"/>
        <v>2.9925187032418953E-3</v>
      </c>
      <c r="J288" s="2">
        <f t="shared" si="45"/>
        <v>8.7644887780548627E-3</v>
      </c>
      <c r="K288" s="2">
        <f t="shared" si="46"/>
        <v>4.4887780548628431E-3</v>
      </c>
      <c r="L288" s="2">
        <f t="shared" si="47"/>
        <v>0.98645737149892276</v>
      </c>
      <c r="M288" s="2">
        <f t="shared" si="48"/>
        <v>4.1038268185082591E-3</v>
      </c>
      <c r="N288" s="2">
        <f t="shared" si="49"/>
        <v>2.2571047501795424E-3</v>
      </c>
      <c r="O288" s="2">
        <v>0</v>
      </c>
      <c r="P288" s="2">
        <f t="shared" si="50"/>
        <v>6.8739099210013343E-3</v>
      </c>
      <c r="Q288" s="2">
        <v>0</v>
      </c>
      <c r="R288" s="2">
        <f t="shared" si="51"/>
        <v>2.0519134092541295E-4</v>
      </c>
      <c r="S288" s="3">
        <v>1724.02</v>
      </c>
      <c r="T288" s="3">
        <v>278.07222697140276</v>
      </c>
      <c r="U288" s="3">
        <v>141.90048973208775</v>
      </c>
      <c r="V288" s="4">
        <v>6.5552091254752849</v>
      </c>
      <c r="W288">
        <v>608.35019999999997</v>
      </c>
      <c r="X288">
        <v>0.93500000000000005</v>
      </c>
      <c r="Y288">
        <v>1.415</v>
      </c>
      <c r="Z288">
        <v>103</v>
      </c>
      <c r="AA288">
        <v>16</v>
      </c>
      <c r="AB288">
        <v>1390</v>
      </c>
      <c r="AC288" s="3">
        <v>1.9981066328277641</v>
      </c>
      <c r="AD288" s="3">
        <v>4.9741265442563208E-2</v>
      </c>
      <c r="AE288" s="2">
        <v>0</v>
      </c>
      <c r="AF288" s="6">
        <v>99.739905231252408</v>
      </c>
    </row>
    <row r="289" spans="1:32" ht="15.5" x14ac:dyDescent="0.35">
      <c r="A289" s="2">
        <f t="shared" si="38"/>
        <v>0.98965245818754277</v>
      </c>
      <c r="B289" s="2">
        <f t="shared" si="39"/>
        <v>3.5140562248995983E-3</v>
      </c>
      <c r="C289" s="2">
        <f t="shared" si="40"/>
        <v>6.024096385542169E-3</v>
      </c>
      <c r="D289" s="2">
        <v>0</v>
      </c>
      <c r="E289" s="2">
        <f t="shared" si="41"/>
        <v>1.0040160642570282E-4</v>
      </c>
      <c r="F289" s="2">
        <f t="shared" si="42"/>
        <v>6.8975903614457829E-4</v>
      </c>
      <c r="G289" s="2">
        <v>0.98119999999999996</v>
      </c>
      <c r="H289" s="2">
        <f t="shared" si="43"/>
        <v>2.4937655860349131E-3</v>
      </c>
      <c r="I289" s="2">
        <f t="shared" si="44"/>
        <v>2.9925187032418953E-3</v>
      </c>
      <c r="J289" s="2">
        <f t="shared" si="45"/>
        <v>8.7644887780548627E-3</v>
      </c>
      <c r="K289" s="2">
        <f t="shared" si="46"/>
        <v>4.4887780548628431E-3</v>
      </c>
      <c r="L289" s="2">
        <f t="shared" si="47"/>
        <v>0.98645737149892276</v>
      </c>
      <c r="M289" s="2">
        <f t="shared" si="48"/>
        <v>4.1038268185082591E-3</v>
      </c>
      <c r="N289" s="2">
        <f t="shared" si="49"/>
        <v>2.2571047501795424E-3</v>
      </c>
      <c r="O289" s="2">
        <v>0</v>
      </c>
      <c r="P289" s="2">
        <f t="shared" si="50"/>
        <v>6.8739099210013343E-3</v>
      </c>
      <c r="Q289" s="2">
        <v>0</v>
      </c>
      <c r="R289" s="2">
        <f t="shared" si="51"/>
        <v>2.0519134092541295E-4</v>
      </c>
      <c r="S289" s="3">
        <v>1724.02</v>
      </c>
      <c r="T289" s="3">
        <v>278.07222697140276</v>
      </c>
      <c r="U289" s="3">
        <v>141.90048973208775</v>
      </c>
      <c r="V289" s="4">
        <v>6.5552091254752849</v>
      </c>
      <c r="W289">
        <v>608.35019999999997</v>
      </c>
      <c r="X289">
        <v>0.93500000000000005</v>
      </c>
      <c r="Y289">
        <v>1.415</v>
      </c>
      <c r="Z289">
        <v>103</v>
      </c>
      <c r="AA289">
        <v>17</v>
      </c>
      <c r="AB289">
        <v>1390</v>
      </c>
      <c r="AC289" s="3">
        <v>1.9981066328277641</v>
      </c>
      <c r="AD289" s="3">
        <v>4.9741265442563208E-2</v>
      </c>
      <c r="AE289" s="2">
        <v>0</v>
      </c>
      <c r="AF289" s="6">
        <v>99.779682048566968</v>
      </c>
    </row>
    <row r="290" spans="1:32" ht="15.5" x14ac:dyDescent="0.35">
      <c r="A290" s="2">
        <f t="shared" si="38"/>
        <v>0.98965245818754277</v>
      </c>
      <c r="B290" s="2">
        <f t="shared" si="39"/>
        <v>3.5140562248995983E-3</v>
      </c>
      <c r="C290" s="2">
        <f t="shared" si="40"/>
        <v>6.024096385542169E-3</v>
      </c>
      <c r="D290" s="2">
        <v>0</v>
      </c>
      <c r="E290" s="2">
        <f t="shared" si="41"/>
        <v>1.0040160642570282E-4</v>
      </c>
      <c r="F290" s="2">
        <f t="shared" si="42"/>
        <v>6.8975903614457829E-4</v>
      </c>
      <c r="G290" s="2">
        <v>0.98119999999999996</v>
      </c>
      <c r="H290" s="2">
        <f t="shared" si="43"/>
        <v>2.4937655860349131E-3</v>
      </c>
      <c r="I290" s="2">
        <f t="shared" si="44"/>
        <v>2.9925187032418953E-3</v>
      </c>
      <c r="J290" s="2">
        <f t="shared" si="45"/>
        <v>8.7644887780548627E-3</v>
      </c>
      <c r="K290" s="2">
        <f t="shared" si="46"/>
        <v>4.4887780548628431E-3</v>
      </c>
      <c r="L290" s="2">
        <f t="shared" si="47"/>
        <v>0.98645737149892276</v>
      </c>
      <c r="M290" s="2">
        <f t="shared" si="48"/>
        <v>4.1038268185082591E-3</v>
      </c>
      <c r="N290" s="2">
        <f t="shared" si="49"/>
        <v>2.2571047501795424E-3</v>
      </c>
      <c r="O290" s="2">
        <v>0</v>
      </c>
      <c r="P290" s="2">
        <f t="shared" si="50"/>
        <v>6.8739099210013343E-3</v>
      </c>
      <c r="Q290" s="2">
        <v>0</v>
      </c>
      <c r="R290" s="2">
        <f t="shared" si="51"/>
        <v>2.0519134092541295E-4</v>
      </c>
      <c r="S290" s="3">
        <v>1724.02</v>
      </c>
      <c r="T290" s="3">
        <v>278.07222697140276</v>
      </c>
      <c r="U290" s="3">
        <v>141.90048973208775</v>
      </c>
      <c r="V290" s="4">
        <v>6.5552091254752849</v>
      </c>
      <c r="W290">
        <v>608.35019999999997</v>
      </c>
      <c r="X290">
        <v>0.93500000000000005</v>
      </c>
      <c r="Y290">
        <v>1.415</v>
      </c>
      <c r="Z290">
        <v>103</v>
      </c>
      <c r="AA290">
        <v>18</v>
      </c>
      <c r="AB290">
        <v>1390</v>
      </c>
      <c r="AC290" s="3">
        <v>1.9981066328277641</v>
      </c>
      <c r="AD290" s="3">
        <v>4.9741265442563208E-2</v>
      </c>
      <c r="AE290" s="2">
        <v>0</v>
      </c>
      <c r="AF290" s="6">
        <v>99.816213898293114</v>
      </c>
    </row>
    <row r="291" spans="1:32" ht="15.5" x14ac:dyDescent="0.35">
      <c r="A291" s="2">
        <f t="shared" si="38"/>
        <v>0.98965245818754277</v>
      </c>
      <c r="B291" s="2">
        <f t="shared" si="39"/>
        <v>3.5140562248995983E-3</v>
      </c>
      <c r="C291" s="2">
        <f t="shared" si="40"/>
        <v>6.024096385542169E-3</v>
      </c>
      <c r="D291" s="2">
        <v>0</v>
      </c>
      <c r="E291" s="2">
        <f t="shared" si="41"/>
        <v>1.0040160642570282E-4</v>
      </c>
      <c r="F291" s="2">
        <f t="shared" si="42"/>
        <v>6.8975903614457829E-4</v>
      </c>
      <c r="G291" s="2">
        <v>0.98119999999999996</v>
      </c>
      <c r="H291" s="2">
        <f t="shared" si="43"/>
        <v>2.4937655860349131E-3</v>
      </c>
      <c r="I291" s="2">
        <f t="shared" si="44"/>
        <v>2.9925187032418953E-3</v>
      </c>
      <c r="J291" s="2">
        <f t="shared" si="45"/>
        <v>8.7644887780548627E-3</v>
      </c>
      <c r="K291" s="2">
        <f t="shared" si="46"/>
        <v>4.4887780548628431E-3</v>
      </c>
      <c r="L291" s="2">
        <f t="shared" si="47"/>
        <v>0.98645737149892276</v>
      </c>
      <c r="M291" s="2">
        <f t="shared" si="48"/>
        <v>4.1038268185082591E-3</v>
      </c>
      <c r="N291" s="2">
        <f t="shared" si="49"/>
        <v>2.2571047501795424E-3</v>
      </c>
      <c r="O291" s="2">
        <v>0</v>
      </c>
      <c r="P291" s="2">
        <f t="shared" si="50"/>
        <v>6.8739099210013343E-3</v>
      </c>
      <c r="Q291" s="2">
        <v>0</v>
      </c>
      <c r="R291" s="2">
        <f t="shared" si="51"/>
        <v>2.0519134092541295E-4</v>
      </c>
      <c r="S291" s="3">
        <v>1724.02</v>
      </c>
      <c r="T291" s="3">
        <v>278.07222697140276</v>
      </c>
      <c r="U291" s="3">
        <v>141.90048973208775</v>
      </c>
      <c r="V291" s="4">
        <v>6.5552091254752849</v>
      </c>
      <c r="W291">
        <v>608.35019999999997</v>
      </c>
      <c r="X291">
        <v>0.93500000000000005</v>
      </c>
      <c r="Y291">
        <v>1.415</v>
      </c>
      <c r="Z291">
        <v>103</v>
      </c>
      <c r="AA291">
        <v>19</v>
      </c>
      <c r="AB291">
        <v>1390</v>
      </c>
      <c r="AC291" s="3">
        <v>1.9981066328277641</v>
      </c>
      <c r="AD291" s="3">
        <v>4.9741265442563208E-2</v>
      </c>
      <c r="AE291" s="2">
        <v>0</v>
      </c>
      <c r="AF291" s="6">
        <v>99.849623678385413</v>
      </c>
    </row>
    <row r="292" spans="1:32" ht="15.5" x14ac:dyDescent="0.35">
      <c r="A292" s="2">
        <f t="shared" si="38"/>
        <v>0.98965245818754277</v>
      </c>
      <c r="B292" s="2">
        <f t="shared" si="39"/>
        <v>3.5140562248995983E-3</v>
      </c>
      <c r="C292" s="2">
        <f t="shared" si="40"/>
        <v>6.024096385542169E-3</v>
      </c>
      <c r="D292" s="2">
        <v>0</v>
      </c>
      <c r="E292" s="2">
        <f t="shared" si="41"/>
        <v>1.0040160642570282E-4</v>
      </c>
      <c r="F292" s="2">
        <f t="shared" si="42"/>
        <v>6.8975903614457829E-4</v>
      </c>
      <c r="G292" s="2">
        <v>0.98119999999999996</v>
      </c>
      <c r="H292" s="2">
        <f t="shared" si="43"/>
        <v>2.4937655860349131E-3</v>
      </c>
      <c r="I292" s="2">
        <f t="shared" si="44"/>
        <v>2.9925187032418953E-3</v>
      </c>
      <c r="J292" s="2">
        <f t="shared" si="45"/>
        <v>8.7644887780548627E-3</v>
      </c>
      <c r="K292" s="2">
        <f t="shared" si="46"/>
        <v>4.4887780548628431E-3</v>
      </c>
      <c r="L292" s="2">
        <f t="shared" si="47"/>
        <v>0.98645737149892276</v>
      </c>
      <c r="M292" s="2">
        <f t="shared" si="48"/>
        <v>4.1038268185082591E-3</v>
      </c>
      <c r="N292" s="2">
        <f t="shared" si="49"/>
        <v>2.2571047501795424E-3</v>
      </c>
      <c r="O292" s="2">
        <v>0</v>
      </c>
      <c r="P292" s="2">
        <f t="shared" si="50"/>
        <v>6.8739099210013343E-3</v>
      </c>
      <c r="Q292" s="2">
        <v>0</v>
      </c>
      <c r="R292" s="2">
        <f t="shared" si="51"/>
        <v>2.0519134092541295E-4</v>
      </c>
      <c r="S292" s="3">
        <v>1724.02</v>
      </c>
      <c r="T292" s="3">
        <v>278.07222697140276</v>
      </c>
      <c r="U292" s="3">
        <v>141.90048973208775</v>
      </c>
      <c r="V292" s="4">
        <v>6.5552091254752849</v>
      </c>
      <c r="W292">
        <v>608.35019999999997</v>
      </c>
      <c r="X292">
        <v>0.93500000000000005</v>
      </c>
      <c r="Y292">
        <v>1.415</v>
      </c>
      <c r="Z292">
        <v>103</v>
      </c>
      <c r="AA292">
        <v>20</v>
      </c>
      <c r="AB292">
        <v>1390</v>
      </c>
      <c r="AC292" s="3">
        <v>1.9981066328277641</v>
      </c>
      <c r="AD292" s="3">
        <v>4.9741265442563208E-2</v>
      </c>
      <c r="AE292" s="2">
        <v>0</v>
      </c>
      <c r="AF292" s="6">
        <v>99.879922928557875</v>
      </c>
    </row>
    <row r="293" spans="1:32" ht="15.5" x14ac:dyDescent="0.35">
      <c r="A293" s="2">
        <f t="shared" si="38"/>
        <v>0.98965245818754277</v>
      </c>
      <c r="B293" s="2">
        <f t="shared" si="39"/>
        <v>3.5140562248995983E-3</v>
      </c>
      <c r="C293" s="2">
        <f t="shared" si="40"/>
        <v>6.024096385542169E-3</v>
      </c>
      <c r="D293" s="2">
        <v>0</v>
      </c>
      <c r="E293" s="2">
        <f t="shared" si="41"/>
        <v>1.0040160642570282E-4</v>
      </c>
      <c r="F293" s="2">
        <f t="shared" si="42"/>
        <v>6.8975903614457829E-4</v>
      </c>
      <c r="G293" s="2">
        <v>0.98119999999999996</v>
      </c>
      <c r="H293" s="2">
        <f t="shared" si="43"/>
        <v>2.4937655860349131E-3</v>
      </c>
      <c r="I293" s="2">
        <f t="shared" si="44"/>
        <v>2.9925187032418953E-3</v>
      </c>
      <c r="J293" s="2">
        <f t="shared" si="45"/>
        <v>8.7644887780548627E-3</v>
      </c>
      <c r="K293" s="2">
        <f t="shared" si="46"/>
        <v>4.4887780548628431E-3</v>
      </c>
      <c r="L293" s="2">
        <f t="shared" si="47"/>
        <v>0.98645737149892276</v>
      </c>
      <c r="M293" s="2">
        <f t="shared" si="48"/>
        <v>4.1038268185082591E-3</v>
      </c>
      <c r="N293" s="2">
        <f t="shared" si="49"/>
        <v>2.2571047501795424E-3</v>
      </c>
      <c r="O293" s="2">
        <v>0</v>
      </c>
      <c r="P293" s="2">
        <f t="shared" si="50"/>
        <v>6.8739099210013343E-3</v>
      </c>
      <c r="Q293" s="2">
        <v>0</v>
      </c>
      <c r="R293" s="2">
        <f t="shared" si="51"/>
        <v>2.0519134092541295E-4</v>
      </c>
      <c r="S293" s="3">
        <v>1724.02</v>
      </c>
      <c r="T293" s="3">
        <v>278.07222697140276</v>
      </c>
      <c r="U293" s="3">
        <v>141.90048973208775</v>
      </c>
      <c r="V293" s="4">
        <v>6.5552091254752849</v>
      </c>
      <c r="W293">
        <v>608.35019999999997</v>
      </c>
      <c r="X293">
        <v>0.93500000000000005</v>
      </c>
      <c r="Y293">
        <v>1.4649999999999999</v>
      </c>
      <c r="Z293">
        <v>103</v>
      </c>
      <c r="AA293">
        <v>1</v>
      </c>
      <c r="AB293">
        <v>1390</v>
      </c>
      <c r="AC293" s="3">
        <v>1.9981066328277641</v>
      </c>
      <c r="AD293" s="3">
        <v>4.9741265442563208E-2</v>
      </c>
      <c r="AE293" s="2">
        <v>0</v>
      </c>
      <c r="AF293" s="6">
        <v>74.518071228886271</v>
      </c>
    </row>
    <row r="294" spans="1:32" ht="15.5" x14ac:dyDescent="0.35">
      <c r="A294" s="2">
        <f t="shared" si="38"/>
        <v>0.98965245818754277</v>
      </c>
      <c r="B294" s="2">
        <f t="shared" si="39"/>
        <v>3.5140562248995983E-3</v>
      </c>
      <c r="C294" s="2">
        <f t="shared" si="40"/>
        <v>6.024096385542169E-3</v>
      </c>
      <c r="D294" s="2">
        <v>0</v>
      </c>
      <c r="E294" s="2">
        <f t="shared" si="41"/>
        <v>1.0040160642570282E-4</v>
      </c>
      <c r="F294" s="2">
        <f t="shared" si="42"/>
        <v>6.8975903614457829E-4</v>
      </c>
      <c r="G294" s="2">
        <v>0.98119999999999996</v>
      </c>
      <c r="H294" s="2">
        <f t="shared" si="43"/>
        <v>2.4937655860349131E-3</v>
      </c>
      <c r="I294" s="2">
        <f t="shared" si="44"/>
        <v>2.9925187032418953E-3</v>
      </c>
      <c r="J294" s="2">
        <f t="shared" si="45"/>
        <v>8.7644887780548627E-3</v>
      </c>
      <c r="K294" s="2">
        <f t="shared" si="46"/>
        <v>4.4887780548628431E-3</v>
      </c>
      <c r="L294" s="2">
        <f t="shared" si="47"/>
        <v>0.98645737149892276</v>
      </c>
      <c r="M294" s="2">
        <f t="shared" si="48"/>
        <v>4.1038268185082591E-3</v>
      </c>
      <c r="N294" s="2">
        <f t="shared" si="49"/>
        <v>2.2571047501795424E-3</v>
      </c>
      <c r="O294" s="2">
        <v>0</v>
      </c>
      <c r="P294" s="2">
        <f t="shared" si="50"/>
        <v>6.8739099210013343E-3</v>
      </c>
      <c r="Q294" s="2">
        <v>0</v>
      </c>
      <c r="R294" s="2">
        <f t="shared" si="51"/>
        <v>2.0519134092541295E-4</v>
      </c>
      <c r="S294" s="3">
        <v>1724.02</v>
      </c>
      <c r="T294" s="3">
        <v>278.07222697140276</v>
      </c>
      <c r="U294" s="3">
        <v>141.90048973208775</v>
      </c>
      <c r="V294" s="4">
        <v>6.5552091254752849</v>
      </c>
      <c r="W294">
        <v>608.35019999999997</v>
      </c>
      <c r="X294">
        <v>0.93500000000000005</v>
      </c>
      <c r="Y294">
        <v>1.4649999999999999</v>
      </c>
      <c r="Z294">
        <v>103</v>
      </c>
      <c r="AA294">
        <v>2</v>
      </c>
      <c r="AB294">
        <v>1390</v>
      </c>
      <c r="AC294" s="3">
        <v>1.9981066328277641</v>
      </c>
      <c r="AD294" s="3">
        <v>4.9741265442563208E-2</v>
      </c>
      <c r="AE294" s="2">
        <v>0</v>
      </c>
      <c r="AF294" s="6">
        <v>94.784067952298869</v>
      </c>
    </row>
    <row r="295" spans="1:32" ht="15.5" x14ac:dyDescent="0.35">
      <c r="A295" s="2">
        <f t="shared" si="38"/>
        <v>0.98965245818754277</v>
      </c>
      <c r="B295" s="2">
        <f t="shared" si="39"/>
        <v>3.5140562248995983E-3</v>
      </c>
      <c r="C295" s="2">
        <f t="shared" si="40"/>
        <v>6.024096385542169E-3</v>
      </c>
      <c r="D295" s="2">
        <v>0</v>
      </c>
      <c r="E295" s="2">
        <f t="shared" si="41"/>
        <v>1.0040160642570282E-4</v>
      </c>
      <c r="F295" s="2">
        <f t="shared" si="42"/>
        <v>6.8975903614457829E-4</v>
      </c>
      <c r="G295" s="2">
        <v>0.98119999999999996</v>
      </c>
      <c r="H295" s="2">
        <f t="shared" si="43"/>
        <v>2.4937655860349131E-3</v>
      </c>
      <c r="I295" s="2">
        <f t="shared" si="44"/>
        <v>2.9925187032418953E-3</v>
      </c>
      <c r="J295" s="2">
        <f t="shared" si="45"/>
        <v>8.7644887780548627E-3</v>
      </c>
      <c r="K295" s="2">
        <f t="shared" si="46"/>
        <v>4.4887780548628431E-3</v>
      </c>
      <c r="L295" s="2">
        <f t="shared" si="47"/>
        <v>0.98645737149892276</v>
      </c>
      <c r="M295" s="2">
        <f t="shared" si="48"/>
        <v>4.1038268185082591E-3</v>
      </c>
      <c r="N295" s="2">
        <f t="shared" si="49"/>
        <v>2.2571047501795424E-3</v>
      </c>
      <c r="O295" s="2">
        <v>0</v>
      </c>
      <c r="P295" s="2">
        <f t="shared" si="50"/>
        <v>6.8739099210013343E-3</v>
      </c>
      <c r="Q295" s="2">
        <v>0</v>
      </c>
      <c r="R295" s="2">
        <f t="shared" si="51"/>
        <v>2.0519134092541295E-4</v>
      </c>
      <c r="S295" s="3">
        <v>1724.02</v>
      </c>
      <c r="T295" s="3">
        <v>278.07222697140276</v>
      </c>
      <c r="U295" s="3">
        <v>141.90048973208775</v>
      </c>
      <c r="V295" s="4">
        <v>6.5552091254752849</v>
      </c>
      <c r="W295">
        <v>608.35019999999997</v>
      </c>
      <c r="X295">
        <v>0.93500000000000005</v>
      </c>
      <c r="Y295">
        <v>1.4649999999999999</v>
      </c>
      <c r="Z295">
        <v>103</v>
      </c>
      <c r="AA295">
        <v>3</v>
      </c>
      <c r="AB295">
        <v>1390</v>
      </c>
      <c r="AC295" s="3">
        <v>1.9981066328277641</v>
      </c>
      <c r="AD295" s="3">
        <v>4.9741265442563208E-2</v>
      </c>
      <c r="AE295" s="2">
        <v>0</v>
      </c>
      <c r="AF295" s="6">
        <v>98.235680921042189</v>
      </c>
    </row>
    <row r="296" spans="1:32" ht="15.5" x14ac:dyDescent="0.35">
      <c r="A296" s="2">
        <f t="shared" si="38"/>
        <v>0.98965245818754277</v>
      </c>
      <c r="B296" s="2">
        <f t="shared" si="39"/>
        <v>3.5140562248995983E-3</v>
      </c>
      <c r="C296" s="2">
        <f t="shared" si="40"/>
        <v>6.024096385542169E-3</v>
      </c>
      <c r="D296" s="2">
        <v>0</v>
      </c>
      <c r="E296" s="2">
        <f t="shared" si="41"/>
        <v>1.0040160642570282E-4</v>
      </c>
      <c r="F296" s="2">
        <f t="shared" si="42"/>
        <v>6.8975903614457829E-4</v>
      </c>
      <c r="G296" s="2">
        <v>0.98119999999999996</v>
      </c>
      <c r="H296" s="2">
        <f t="shared" si="43"/>
        <v>2.4937655860349131E-3</v>
      </c>
      <c r="I296" s="2">
        <f t="shared" si="44"/>
        <v>2.9925187032418953E-3</v>
      </c>
      <c r="J296" s="2">
        <f t="shared" si="45"/>
        <v>8.7644887780548627E-3</v>
      </c>
      <c r="K296" s="2">
        <f t="shared" si="46"/>
        <v>4.4887780548628431E-3</v>
      </c>
      <c r="L296" s="2">
        <f t="shared" si="47"/>
        <v>0.98645737149892276</v>
      </c>
      <c r="M296" s="2">
        <f t="shared" si="48"/>
        <v>4.1038268185082591E-3</v>
      </c>
      <c r="N296" s="2">
        <f t="shared" si="49"/>
        <v>2.2571047501795424E-3</v>
      </c>
      <c r="O296" s="2">
        <v>0</v>
      </c>
      <c r="P296" s="2">
        <f t="shared" si="50"/>
        <v>6.8739099210013343E-3</v>
      </c>
      <c r="Q296" s="2">
        <v>0</v>
      </c>
      <c r="R296" s="2">
        <f t="shared" si="51"/>
        <v>2.0519134092541295E-4</v>
      </c>
      <c r="S296" s="3">
        <v>1724.02</v>
      </c>
      <c r="T296" s="3">
        <v>278.07222697140276</v>
      </c>
      <c r="U296" s="3">
        <v>141.90048973208775</v>
      </c>
      <c r="V296" s="4">
        <v>6.5552091254752849</v>
      </c>
      <c r="W296">
        <v>608.35019999999997</v>
      </c>
      <c r="X296">
        <v>0.93500000000000005</v>
      </c>
      <c r="Y296">
        <v>1.4649999999999999</v>
      </c>
      <c r="Z296">
        <v>103</v>
      </c>
      <c r="AA296">
        <v>4</v>
      </c>
      <c r="AB296">
        <v>1390</v>
      </c>
      <c r="AC296" s="3">
        <v>1.9981066328277641</v>
      </c>
      <c r="AD296" s="3">
        <v>4.9741265442563208E-2</v>
      </c>
      <c r="AE296" s="2">
        <v>0</v>
      </c>
      <c r="AF296" s="6">
        <v>98.791992120819927</v>
      </c>
    </row>
    <row r="297" spans="1:32" ht="15.5" x14ac:dyDescent="0.35">
      <c r="A297" s="2">
        <f t="shared" si="38"/>
        <v>0.98965245818754277</v>
      </c>
      <c r="B297" s="2">
        <f t="shared" si="39"/>
        <v>3.5140562248995983E-3</v>
      </c>
      <c r="C297" s="2">
        <f t="shared" si="40"/>
        <v>6.024096385542169E-3</v>
      </c>
      <c r="D297" s="2">
        <v>0</v>
      </c>
      <c r="E297" s="2">
        <f t="shared" si="41"/>
        <v>1.0040160642570282E-4</v>
      </c>
      <c r="F297" s="2">
        <f t="shared" si="42"/>
        <v>6.8975903614457829E-4</v>
      </c>
      <c r="G297" s="2">
        <v>0.98119999999999996</v>
      </c>
      <c r="H297" s="2">
        <f t="shared" si="43"/>
        <v>2.4937655860349131E-3</v>
      </c>
      <c r="I297" s="2">
        <f t="shared" si="44"/>
        <v>2.9925187032418953E-3</v>
      </c>
      <c r="J297" s="2">
        <f t="shared" si="45"/>
        <v>8.7644887780548627E-3</v>
      </c>
      <c r="K297" s="2">
        <f t="shared" si="46"/>
        <v>4.4887780548628431E-3</v>
      </c>
      <c r="L297" s="2">
        <f t="shared" si="47"/>
        <v>0.98645737149892276</v>
      </c>
      <c r="M297" s="2">
        <f t="shared" si="48"/>
        <v>4.1038268185082591E-3</v>
      </c>
      <c r="N297" s="2">
        <f t="shared" si="49"/>
        <v>2.2571047501795424E-3</v>
      </c>
      <c r="O297" s="2">
        <v>0</v>
      </c>
      <c r="P297" s="2">
        <f t="shared" si="50"/>
        <v>6.8739099210013343E-3</v>
      </c>
      <c r="Q297" s="2">
        <v>0</v>
      </c>
      <c r="R297" s="2">
        <f t="shared" si="51"/>
        <v>2.0519134092541295E-4</v>
      </c>
      <c r="S297" s="3">
        <v>1724.02</v>
      </c>
      <c r="T297" s="3">
        <v>278.07222697140276</v>
      </c>
      <c r="U297" s="3">
        <v>141.90048973208775</v>
      </c>
      <c r="V297" s="4">
        <v>6.5552091254752849</v>
      </c>
      <c r="W297">
        <v>608.35019999999997</v>
      </c>
      <c r="X297">
        <v>0.93500000000000005</v>
      </c>
      <c r="Y297">
        <v>1.4649999999999999</v>
      </c>
      <c r="Z297">
        <v>103</v>
      </c>
      <c r="AA297">
        <v>5</v>
      </c>
      <c r="AB297">
        <v>1390</v>
      </c>
      <c r="AC297" s="3">
        <v>1.9981066328277641</v>
      </c>
      <c r="AD297" s="3">
        <v>4.9741265442563208E-2</v>
      </c>
      <c r="AE297" s="2">
        <v>0</v>
      </c>
      <c r="AF297" s="6">
        <v>98.959976925992223</v>
      </c>
    </row>
    <row r="298" spans="1:32" ht="15.5" x14ac:dyDescent="0.35">
      <c r="A298" s="2">
        <f t="shared" si="38"/>
        <v>0.98965245818754277</v>
      </c>
      <c r="B298" s="2">
        <f t="shared" si="39"/>
        <v>3.5140562248995983E-3</v>
      </c>
      <c r="C298" s="2">
        <f t="shared" si="40"/>
        <v>6.024096385542169E-3</v>
      </c>
      <c r="D298" s="2">
        <v>0</v>
      </c>
      <c r="E298" s="2">
        <f t="shared" si="41"/>
        <v>1.0040160642570282E-4</v>
      </c>
      <c r="F298" s="2">
        <f t="shared" si="42"/>
        <v>6.8975903614457829E-4</v>
      </c>
      <c r="G298" s="2">
        <v>0.98119999999999996</v>
      </c>
      <c r="H298" s="2">
        <f t="shared" si="43"/>
        <v>2.4937655860349131E-3</v>
      </c>
      <c r="I298" s="2">
        <f t="shared" si="44"/>
        <v>2.9925187032418953E-3</v>
      </c>
      <c r="J298" s="2">
        <f t="shared" si="45"/>
        <v>8.7644887780548627E-3</v>
      </c>
      <c r="K298" s="2">
        <f t="shared" si="46"/>
        <v>4.4887780548628431E-3</v>
      </c>
      <c r="L298" s="2">
        <f t="shared" si="47"/>
        <v>0.98645737149892276</v>
      </c>
      <c r="M298" s="2">
        <f t="shared" si="48"/>
        <v>4.1038268185082591E-3</v>
      </c>
      <c r="N298" s="2">
        <f t="shared" si="49"/>
        <v>2.2571047501795424E-3</v>
      </c>
      <c r="O298" s="2">
        <v>0</v>
      </c>
      <c r="P298" s="2">
        <f t="shared" si="50"/>
        <v>6.8739099210013343E-3</v>
      </c>
      <c r="Q298" s="2">
        <v>0</v>
      </c>
      <c r="R298" s="2">
        <f t="shared" si="51"/>
        <v>2.0519134092541295E-4</v>
      </c>
      <c r="S298" s="3">
        <v>1724.02</v>
      </c>
      <c r="T298" s="3">
        <v>278.07222697140276</v>
      </c>
      <c r="U298" s="3">
        <v>141.90048973208775</v>
      </c>
      <c r="V298" s="4">
        <v>6.5552091254752849</v>
      </c>
      <c r="W298">
        <v>608.35019999999997</v>
      </c>
      <c r="X298">
        <v>0.93500000000000005</v>
      </c>
      <c r="Y298">
        <v>1.4649999999999999</v>
      </c>
      <c r="Z298">
        <v>103</v>
      </c>
      <c r="AA298">
        <v>6</v>
      </c>
      <c r="AB298">
        <v>1390</v>
      </c>
      <c r="AC298" s="3">
        <v>1.9981066328277641</v>
      </c>
      <c r="AD298" s="3">
        <v>4.9741265442563208E-2</v>
      </c>
      <c r="AE298" s="2">
        <v>0</v>
      </c>
      <c r="AF298" s="6">
        <v>99.074077987179464</v>
      </c>
    </row>
    <row r="299" spans="1:32" ht="15.5" x14ac:dyDescent="0.35">
      <c r="A299" s="2">
        <f t="shared" si="38"/>
        <v>0.98965245818754277</v>
      </c>
      <c r="B299" s="2">
        <f t="shared" si="39"/>
        <v>3.5140562248995983E-3</v>
      </c>
      <c r="C299" s="2">
        <f t="shared" si="40"/>
        <v>6.024096385542169E-3</v>
      </c>
      <c r="D299" s="2">
        <v>0</v>
      </c>
      <c r="E299" s="2">
        <f t="shared" si="41"/>
        <v>1.0040160642570282E-4</v>
      </c>
      <c r="F299" s="2">
        <f t="shared" si="42"/>
        <v>6.8975903614457829E-4</v>
      </c>
      <c r="G299" s="2">
        <v>0.98119999999999996</v>
      </c>
      <c r="H299" s="2">
        <f t="shared" si="43"/>
        <v>2.4937655860349131E-3</v>
      </c>
      <c r="I299" s="2">
        <f t="shared" si="44"/>
        <v>2.9925187032418953E-3</v>
      </c>
      <c r="J299" s="2">
        <f t="shared" si="45"/>
        <v>8.7644887780548627E-3</v>
      </c>
      <c r="K299" s="2">
        <f t="shared" si="46"/>
        <v>4.4887780548628431E-3</v>
      </c>
      <c r="L299" s="2">
        <f t="shared" si="47"/>
        <v>0.98645737149892276</v>
      </c>
      <c r="M299" s="2">
        <f t="shared" si="48"/>
        <v>4.1038268185082591E-3</v>
      </c>
      <c r="N299" s="2">
        <f t="shared" si="49"/>
        <v>2.2571047501795424E-3</v>
      </c>
      <c r="O299" s="2">
        <v>0</v>
      </c>
      <c r="P299" s="2">
        <f t="shared" si="50"/>
        <v>6.8739099210013343E-3</v>
      </c>
      <c r="Q299" s="2">
        <v>0</v>
      </c>
      <c r="R299" s="2">
        <f t="shared" si="51"/>
        <v>2.0519134092541295E-4</v>
      </c>
      <c r="S299" s="3">
        <v>1724.02</v>
      </c>
      <c r="T299" s="3">
        <v>278.07222697140276</v>
      </c>
      <c r="U299" s="3">
        <v>141.90048973208775</v>
      </c>
      <c r="V299" s="4">
        <v>6.5552091254752849</v>
      </c>
      <c r="W299">
        <v>608.35019999999997</v>
      </c>
      <c r="X299">
        <v>0.93500000000000005</v>
      </c>
      <c r="Y299">
        <v>1.4649999999999999</v>
      </c>
      <c r="Z299">
        <v>103</v>
      </c>
      <c r="AA299">
        <v>7</v>
      </c>
      <c r="AB299">
        <v>1390</v>
      </c>
      <c r="AC299" s="3">
        <v>1.9981066328277641</v>
      </c>
      <c r="AD299" s="3">
        <v>4.9741265442563208E-2</v>
      </c>
      <c r="AE299" s="2">
        <v>0</v>
      </c>
      <c r="AF299" s="6">
        <v>99.172832509100388</v>
      </c>
    </row>
    <row r="300" spans="1:32" ht="15.5" x14ac:dyDescent="0.35">
      <c r="A300" s="2">
        <f t="shared" si="38"/>
        <v>0.98965245818754277</v>
      </c>
      <c r="B300" s="2">
        <f t="shared" si="39"/>
        <v>3.5140562248995983E-3</v>
      </c>
      <c r="C300" s="2">
        <f t="shared" si="40"/>
        <v>6.024096385542169E-3</v>
      </c>
      <c r="D300" s="2">
        <v>0</v>
      </c>
      <c r="E300" s="2">
        <f t="shared" si="41"/>
        <v>1.0040160642570282E-4</v>
      </c>
      <c r="F300" s="2">
        <f t="shared" si="42"/>
        <v>6.8975903614457829E-4</v>
      </c>
      <c r="G300" s="2">
        <v>0.98119999999999996</v>
      </c>
      <c r="H300" s="2">
        <f t="shared" si="43"/>
        <v>2.4937655860349131E-3</v>
      </c>
      <c r="I300" s="2">
        <f t="shared" si="44"/>
        <v>2.9925187032418953E-3</v>
      </c>
      <c r="J300" s="2">
        <f t="shared" si="45"/>
        <v>8.7644887780548627E-3</v>
      </c>
      <c r="K300" s="2">
        <f t="shared" si="46"/>
        <v>4.4887780548628431E-3</v>
      </c>
      <c r="L300" s="2">
        <f t="shared" si="47"/>
        <v>0.98645737149892276</v>
      </c>
      <c r="M300" s="2">
        <f t="shared" si="48"/>
        <v>4.1038268185082591E-3</v>
      </c>
      <c r="N300" s="2">
        <f t="shared" si="49"/>
        <v>2.2571047501795424E-3</v>
      </c>
      <c r="O300" s="2">
        <v>0</v>
      </c>
      <c r="P300" s="2">
        <f t="shared" si="50"/>
        <v>6.8739099210013343E-3</v>
      </c>
      <c r="Q300" s="2">
        <v>0</v>
      </c>
      <c r="R300" s="2">
        <f t="shared" si="51"/>
        <v>2.0519134092541295E-4</v>
      </c>
      <c r="S300" s="3">
        <v>1724.02</v>
      </c>
      <c r="T300" s="3">
        <v>278.07222697140276</v>
      </c>
      <c r="U300" s="3">
        <v>141.90048973208775</v>
      </c>
      <c r="V300" s="4">
        <v>6.5552091254752849</v>
      </c>
      <c r="W300">
        <v>608.35019999999997</v>
      </c>
      <c r="X300">
        <v>0.93500000000000005</v>
      </c>
      <c r="Y300">
        <v>1.4649999999999999</v>
      </c>
      <c r="Z300">
        <v>103</v>
      </c>
      <c r="AA300">
        <v>8</v>
      </c>
      <c r="AB300">
        <v>1390</v>
      </c>
      <c r="AC300" s="3">
        <v>1.9981066328277641</v>
      </c>
      <c r="AD300" s="3">
        <v>4.9741265442563208E-2</v>
      </c>
      <c r="AE300" s="2">
        <v>0</v>
      </c>
      <c r="AF300" s="6">
        <v>99.261314139330793</v>
      </c>
    </row>
    <row r="301" spans="1:32" ht="15.5" x14ac:dyDescent="0.35">
      <c r="A301" s="2">
        <f t="shared" si="38"/>
        <v>0.98965245818754277</v>
      </c>
      <c r="B301" s="2">
        <f t="shared" si="39"/>
        <v>3.5140562248995983E-3</v>
      </c>
      <c r="C301" s="2">
        <f t="shared" si="40"/>
        <v>6.024096385542169E-3</v>
      </c>
      <c r="D301" s="2">
        <v>0</v>
      </c>
      <c r="E301" s="2">
        <f t="shared" si="41"/>
        <v>1.0040160642570282E-4</v>
      </c>
      <c r="F301" s="2">
        <f t="shared" si="42"/>
        <v>6.8975903614457829E-4</v>
      </c>
      <c r="G301" s="2">
        <v>0.98119999999999996</v>
      </c>
      <c r="H301" s="2">
        <f t="shared" si="43"/>
        <v>2.4937655860349131E-3</v>
      </c>
      <c r="I301" s="2">
        <f t="shared" si="44"/>
        <v>2.9925187032418953E-3</v>
      </c>
      <c r="J301" s="2">
        <f t="shared" si="45"/>
        <v>8.7644887780548627E-3</v>
      </c>
      <c r="K301" s="2">
        <f t="shared" si="46"/>
        <v>4.4887780548628431E-3</v>
      </c>
      <c r="L301" s="2">
        <f t="shared" si="47"/>
        <v>0.98645737149892276</v>
      </c>
      <c r="M301" s="2">
        <f t="shared" si="48"/>
        <v>4.1038268185082591E-3</v>
      </c>
      <c r="N301" s="2">
        <f t="shared" si="49"/>
        <v>2.2571047501795424E-3</v>
      </c>
      <c r="O301" s="2">
        <v>0</v>
      </c>
      <c r="P301" s="2">
        <f t="shared" si="50"/>
        <v>6.8739099210013343E-3</v>
      </c>
      <c r="Q301" s="2">
        <v>0</v>
      </c>
      <c r="R301" s="2">
        <f t="shared" si="51"/>
        <v>2.0519134092541295E-4</v>
      </c>
      <c r="S301" s="3">
        <v>1724.02</v>
      </c>
      <c r="T301" s="3">
        <v>278.07222697140276</v>
      </c>
      <c r="U301" s="3">
        <v>141.90048973208775</v>
      </c>
      <c r="V301" s="4">
        <v>6.5552091254752849</v>
      </c>
      <c r="W301">
        <v>608.35019999999997</v>
      </c>
      <c r="X301">
        <v>0.93500000000000005</v>
      </c>
      <c r="Y301">
        <v>1.4649999999999999</v>
      </c>
      <c r="Z301">
        <v>103</v>
      </c>
      <c r="AA301">
        <v>9</v>
      </c>
      <c r="AB301">
        <v>1390</v>
      </c>
      <c r="AC301" s="3">
        <v>1.9981066328277641</v>
      </c>
      <c r="AD301" s="3">
        <v>4.9741265442563208E-2</v>
      </c>
      <c r="AE301" s="2">
        <v>0</v>
      </c>
      <c r="AF301" s="6">
        <v>99.341199761391465</v>
      </c>
    </row>
    <row r="302" spans="1:32" ht="15.5" x14ac:dyDescent="0.35">
      <c r="A302" s="2">
        <f t="shared" ref="A302:A352" si="52">(0.689/0.699)/0.996</f>
        <v>0.98965245818754277</v>
      </c>
      <c r="B302" s="2">
        <f t="shared" ref="B302:B352" si="53">0.0035/0.996</f>
        <v>3.5140562248995983E-3</v>
      </c>
      <c r="C302" s="2">
        <f t="shared" ref="C302:C352" si="54">0.006/0.996</f>
        <v>6.024096385542169E-3</v>
      </c>
      <c r="D302" s="2">
        <v>0</v>
      </c>
      <c r="E302" s="2">
        <f t="shared" ref="E302:E352" si="55">0.0001/0.996</f>
        <v>1.0040160642570282E-4</v>
      </c>
      <c r="F302" s="2">
        <f t="shared" ref="F302:F352" si="56">(0.0003*2.29)/0.996</f>
        <v>6.8975903614457829E-4</v>
      </c>
      <c r="G302" s="2">
        <v>0.98119999999999996</v>
      </c>
      <c r="H302" s="2">
        <f t="shared" ref="H302:H352" si="57">0.0025/1.0025</f>
        <v>2.4937655860349131E-3</v>
      </c>
      <c r="I302" s="2">
        <f t="shared" ref="I302:I352" si="58">0.003/1.0025</f>
        <v>2.9925187032418953E-3</v>
      </c>
      <c r="J302" s="2">
        <f t="shared" ref="J302:J352" si="59">(0.0042*2.092)/1.0025</f>
        <v>8.7644887780548627E-3</v>
      </c>
      <c r="K302" s="2">
        <f t="shared" ref="K302:K352" si="60">0.0045/1.0025</f>
        <v>4.4887780548628431E-3</v>
      </c>
      <c r="L302" s="2">
        <f t="shared" ref="L302:L352" si="61">0.9615/0.9747</f>
        <v>0.98645737149892276</v>
      </c>
      <c r="M302" s="2">
        <f t="shared" ref="M302:M352" si="62">0.004/0.9747</f>
        <v>4.1038268185082591E-3</v>
      </c>
      <c r="N302" s="2">
        <f t="shared" ref="N302:N352" si="63">0.0022/0.9747</f>
        <v>2.2571047501795424E-3</v>
      </c>
      <c r="O302" s="2">
        <v>0</v>
      </c>
      <c r="P302" s="2">
        <f t="shared" ref="P302:P352" si="64">0.0067/0.9747</f>
        <v>6.8739099210013343E-3</v>
      </c>
      <c r="Q302" s="2">
        <v>0</v>
      </c>
      <c r="R302" s="2">
        <f t="shared" ref="R302:R352" si="65">0.0002/0.9747</f>
        <v>2.0519134092541295E-4</v>
      </c>
      <c r="S302" s="3">
        <v>1724.02</v>
      </c>
      <c r="T302" s="3">
        <v>278.07222697140276</v>
      </c>
      <c r="U302" s="3">
        <v>141.90048973208775</v>
      </c>
      <c r="V302" s="4">
        <v>6.5552091254752849</v>
      </c>
      <c r="W302">
        <v>608.35019999999997</v>
      </c>
      <c r="X302">
        <v>0.93500000000000005</v>
      </c>
      <c r="Y302">
        <v>1.4649999999999999</v>
      </c>
      <c r="Z302">
        <v>103</v>
      </c>
      <c r="AA302">
        <v>10</v>
      </c>
      <c r="AB302">
        <v>1390</v>
      </c>
      <c r="AC302" s="3">
        <v>1.9981066328277641</v>
      </c>
      <c r="AD302" s="3">
        <v>4.9741265442563208E-2</v>
      </c>
      <c r="AE302" s="2">
        <v>0</v>
      </c>
      <c r="AF302" s="6">
        <v>99.413666701398071</v>
      </c>
    </row>
    <row r="303" spans="1:32" ht="15.5" x14ac:dyDescent="0.35">
      <c r="A303" s="2">
        <f t="shared" si="52"/>
        <v>0.98965245818754277</v>
      </c>
      <c r="B303" s="2">
        <f t="shared" si="53"/>
        <v>3.5140562248995983E-3</v>
      </c>
      <c r="C303" s="2">
        <f t="shared" si="54"/>
        <v>6.024096385542169E-3</v>
      </c>
      <c r="D303" s="2">
        <v>0</v>
      </c>
      <c r="E303" s="2">
        <f t="shared" si="55"/>
        <v>1.0040160642570282E-4</v>
      </c>
      <c r="F303" s="2">
        <f t="shared" si="56"/>
        <v>6.8975903614457829E-4</v>
      </c>
      <c r="G303" s="2">
        <v>0.98119999999999996</v>
      </c>
      <c r="H303" s="2">
        <f t="shared" si="57"/>
        <v>2.4937655860349131E-3</v>
      </c>
      <c r="I303" s="2">
        <f t="shared" si="58"/>
        <v>2.9925187032418953E-3</v>
      </c>
      <c r="J303" s="2">
        <f t="shared" si="59"/>
        <v>8.7644887780548627E-3</v>
      </c>
      <c r="K303" s="2">
        <f t="shared" si="60"/>
        <v>4.4887780548628431E-3</v>
      </c>
      <c r="L303" s="2">
        <f t="shared" si="61"/>
        <v>0.98645737149892276</v>
      </c>
      <c r="M303" s="2">
        <f t="shared" si="62"/>
        <v>4.1038268185082591E-3</v>
      </c>
      <c r="N303" s="2">
        <f t="shared" si="63"/>
        <v>2.2571047501795424E-3</v>
      </c>
      <c r="O303" s="2">
        <v>0</v>
      </c>
      <c r="P303" s="2">
        <f t="shared" si="64"/>
        <v>6.8739099210013343E-3</v>
      </c>
      <c r="Q303" s="2">
        <v>0</v>
      </c>
      <c r="R303" s="2">
        <f t="shared" si="65"/>
        <v>2.0519134092541295E-4</v>
      </c>
      <c r="S303" s="3">
        <v>1724.02</v>
      </c>
      <c r="T303" s="3">
        <v>278.07222697140276</v>
      </c>
      <c r="U303" s="3">
        <v>141.90048973208775</v>
      </c>
      <c r="V303" s="4">
        <v>6.5552091254752849</v>
      </c>
      <c r="W303">
        <v>608.35019999999997</v>
      </c>
      <c r="X303">
        <v>0.93500000000000005</v>
      </c>
      <c r="Y303">
        <v>1.4649999999999999</v>
      </c>
      <c r="Z303">
        <v>103</v>
      </c>
      <c r="AA303">
        <v>11</v>
      </c>
      <c r="AB303">
        <v>1390</v>
      </c>
      <c r="AC303" s="3">
        <v>1.9981066328277641</v>
      </c>
      <c r="AD303" s="3">
        <v>4.9741265442563208E-2</v>
      </c>
      <c r="AE303" s="2">
        <v>0</v>
      </c>
      <c r="AF303" s="6">
        <v>99.479668814146834</v>
      </c>
    </row>
    <row r="304" spans="1:32" ht="15.5" x14ac:dyDescent="0.35">
      <c r="A304" s="2">
        <f t="shared" si="52"/>
        <v>0.98965245818754277</v>
      </c>
      <c r="B304" s="2">
        <f t="shared" si="53"/>
        <v>3.5140562248995983E-3</v>
      </c>
      <c r="C304" s="2">
        <f t="shared" si="54"/>
        <v>6.024096385542169E-3</v>
      </c>
      <c r="D304" s="2">
        <v>0</v>
      </c>
      <c r="E304" s="2">
        <f t="shared" si="55"/>
        <v>1.0040160642570282E-4</v>
      </c>
      <c r="F304" s="2">
        <f t="shared" si="56"/>
        <v>6.8975903614457829E-4</v>
      </c>
      <c r="G304" s="2">
        <v>0.98119999999999996</v>
      </c>
      <c r="H304" s="2">
        <f t="shared" si="57"/>
        <v>2.4937655860349131E-3</v>
      </c>
      <c r="I304" s="2">
        <f t="shared" si="58"/>
        <v>2.9925187032418953E-3</v>
      </c>
      <c r="J304" s="2">
        <f t="shared" si="59"/>
        <v>8.7644887780548627E-3</v>
      </c>
      <c r="K304" s="2">
        <f t="shared" si="60"/>
        <v>4.4887780548628431E-3</v>
      </c>
      <c r="L304" s="2">
        <f t="shared" si="61"/>
        <v>0.98645737149892276</v>
      </c>
      <c r="M304" s="2">
        <f t="shared" si="62"/>
        <v>4.1038268185082591E-3</v>
      </c>
      <c r="N304" s="2">
        <f t="shared" si="63"/>
        <v>2.2571047501795424E-3</v>
      </c>
      <c r="O304" s="2">
        <v>0</v>
      </c>
      <c r="P304" s="2">
        <f t="shared" si="64"/>
        <v>6.8739099210013343E-3</v>
      </c>
      <c r="Q304" s="2">
        <v>0</v>
      </c>
      <c r="R304" s="2">
        <f t="shared" si="65"/>
        <v>2.0519134092541295E-4</v>
      </c>
      <c r="S304" s="3">
        <v>1724.02</v>
      </c>
      <c r="T304" s="3">
        <v>278.07222697140276</v>
      </c>
      <c r="U304" s="3">
        <v>141.90048973208775</v>
      </c>
      <c r="V304" s="4">
        <v>6.5552091254752849</v>
      </c>
      <c r="W304">
        <v>608.35019999999997</v>
      </c>
      <c r="X304">
        <v>0.93500000000000005</v>
      </c>
      <c r="Y304">
        <v>1.4649999999999999</v>
      </c>
      <c r="Z304">
        <v>103</v>
      </c>
      <c r="AA304">
        <v>12</v>
      </c>
      <c r="AB304">
        <v>1390</v>
      </c>
      <c r="AC304" s="3">
        <v>1.9981066328277641</v>
      </c>
      <c r="AD304" s="3">
        <v>4.9741265442563208E-2</v>
      </c>
      <c r="AE304" s="2">
        <v>0</v>
      </c>
      <c r="AF304" s="6">
        <v>99.539991360881672</v>
      </c>
    </row>
    <row r="305" spans="1:32" ht="15.5" x14ac:dyDescent="0.35">
      <c r="A305" s="2">
        <f t="shared" si="52"/>
        <v>0.98965245818754277</v>
      </c>
      <c r="B305" s="2">
        <f t="shared" si="53"/>
        <v>3.5140562248995983E-3</v>
      </c>
      <c r="C305" s="2">
        <f t="shared" si="54"/>
        <v>6.024096385542169E-3</v>
      </c>
      <c r="D305" s="2">
        <v>0</v>
      </c>
      <c r="E305" s="2">
        <f t="shared" si="55"/>
        <v>1.0040160642570282E-4</v>
      </c>
      <c r="F305" s="2">
        <f t="shared" si="56"/>
        <v>6.8975903614457829E-4</v>
      </c>
      <c r="G305" s="2">
        <v>0.98119999999999996</v>
      </c>
      <c r="H305" s="2">
        <f t="shared" si="57"/>
        <v>2.4937655860349131E-3</v>
      </c>
      <c r="I305" s="2">
        <f t="shared" si="58"/>
        <v>2.9925187032418953E-3</v>
      </c>
      <c r="J305" s="2">
        <f t="shared" si="59"/>
        <v>8.7644887780548627E-3</v>
      </c>
      <c r="K305" s="2">
        <f t="shared" si="60"/>
        <v>4.4887780548628431E-3</v>
      </c>
      <c r="L305" s="2">
        <f t="shared" si="61"/>
        <v>0.98645737149892276</v>
      </c>
      <c r="M305" s="2">
        <f t="shared" si="62"/>
        <v>4.1038268185082591E-3</v>
      </c>
      <c r="N305" s="2">
        <f t="shared" si="63"/>
        <v>2.2571047501795424E-3</v>
      </c>
      <c r="O305" s="2">
        <v>0</v>
      </c>
      <c r="P305" s="2">
        <f t="shared" si="64"/>
        <v>6.8739099210013343E-3</v>
      </c>
      <c r="Q305" s="2">
        <v>0</v>
      </c>
      <c r="R305" s="2">
        <f t="shared" si="65"/>
        <v>2.0519134092541295E-4</v>
      </c>
      <c r="S305" s="3">
        <v>1724.02</v>
      </c>
      <c r="T305" s="3">
        <v>278.07222697140276</v>
      </c>
      <c r="U305" s="3">
        <v>141.90048973208775</v>
      </c>
      <c r="V305" s="4">
        <v>6.5552091254752849</v>
      </c>
      <c r="W305">
        <v>608.35019999999997</v>
      </c>
      <c r="X305">
        <v>0.93500000000000005</v>
      </c>
      <c r="Y305">
        <v>1.4649999999999999</v>
      </c>
      <c r="Z305">
        <v>103</v>
      </c>
      <c r="AA305">
        <v>13</v>
      </c>
      <c r="AB305">
        <v>1390</v>
      </c>
      <c r="AC305" s="3">
        <v>1.9981066328277641</v>
      </c>
      <c r="AD305" s="3">
        <v>4.9741265442563208E-2</v>
      </c>
      <c r="AE305" s="2">
        <v>0</v>
      </c>
      <c r="AF305" s="6">
        <v>99.595283257054078</v>
      </c>
    </row>
    <row r="306" spans="1:32" ht="15.5" x14ac:dyDescent="0.35">
      <c r="A306" s="2">
        <f t="shared" si="52"/>
        <v>0.98965245818754277</v>
      </c>
      <c r="B306" s="2">
        <f t="shared" si="53"/>
        <v>3.5140562248995983E-3</v>
      </c>
      <c r="C306" s="2">
        <f t="shared" si="54"/>
        <v>6.024096385542169E-3</v>
      </c>
      <c r="D306" s="2">
        <v>0</v>
      </c>
      <c r="E306" s="2">
        <f t="shared" si="55"/>
        <v>1.0040160642570282E-4</v>
      </c>
      <c r="F306" s="2">
        <f t="shared" si="56"/>
        <v>6.8975903614457829E-4</v>
      </c>
      <c r="G306" s="2">
        <v>0.98119999999999996</v>
      </c>
      <c r="H306" s="2">
        <f t="shared" si="57"/>
        <v>2.4937655860349131E-3</v>
      </c>
      <c r="I306" s="2">
        <f t="shared" si="58"/>
        <v>2.9925187032418953E-3</v>
      </c>
      <c r="J306" s="2">
        <f t="shared" si="59"/>
        <v>8.7644887780548627E-3</v>
      </c>
      <c r="K306" s="2">
        <f t="shared" si="60"/>
        <v>4.4887780548628431E-3</v>
      </c>
      <c r="L306" s="2">
        <f t="shared" si="61"/>
        <v>0.98645737149892276</v>
      </c>
      <c r="M306" s="2">
        <f t="shared" si="62"/>
        <v>4.1038268185082591E-3</v>
      </c>
      <c r="N306" s="2">
        <f t="shared" si="63"/>
        <v>2.2571047501795424E-3</v>
      </c>
      <c r="O306" s="2">
        <v>0</v>
      </c>
      <c r="P306" s="2">
        <f t="shared" si="64"/>
        <v>6.8739099210013343E-3</v>
      </c>
      <c r="Q306" s="2">
        <v>0</v>
      </c>
      <c r="R306" s="2">
        <f t="shared" si="65"/>
        <v>2.0519134092541295E-4</v>
      </c>
      <c r="S306" s="3">
        <v>1724.02</v>
      </c>
      <c r="T306" s="3">
        <v>278.07222697140276</v>
      </c>
      <c r="U306" s="3">
        <v>141.90048973208775</v>
      </c>
      <c r="V306" s="4">
        <v>6.5552091254752849</v>
      </c>
      <c r="W306">
        <v>608.35019999999997</v>
      </c>
      <c r="X306">
        <v>0.93500000000000005</v>
      </c>
      <c r="Y306">
        <v>1.4649999999999999</v>
      </c>
      <c r="Z306">
        <v>103</v>
      </c>
      <c r="AA306">
        <v>14</v>
      </c>
      <c r="AB306">
        <v>1390</v>
      </c>
      <c r="AC306" s="3">
        <v>1.9981066328277641</v>
      </c>
      <c r="AD306" s="3">
        <v>4.9741265442563208E-2</v>
      </c>
      <c r="AE306" s="2">
        <v>0</v>
      </c>
      <c r="AF306" s="6">
        <v>99.646083096831362</v>
      </c>
    </row>
    <row r="307" spans="1:32" ht="15.5" x14ac:dyDescent="0.35">
      <c r="A307" s="2">
        <f t="shared" si="52"/>
        <v>0.98965245818754277</v>
      </c>
      <c r="B307" s="2">
        <f t="shared" si="53"/>
        <v>3.5140562248995983E-3</v>
      </c>
      <c r="C307" s="2">
        <f t="shared" si="54"/>
        <v>6.024096385542169E-3</v>
      </c>
      <c r="D307" s="2">
        <v>0</v>
      </c>
      <c r="E307" s="2">
        <f t="shared" si="55"/>
        <v>1.0040160642570282E-4</v>
      </c>
      <c r="F307" s="2">
        <f t="shared" si="56"/>
        <v>6.8975903614457829E-4</v>
      </c>
      <c r="G307" s="2">
        <v>0.98119999999999996</v>
      </c>
      <c r="H307" s="2">
        <f t="shared" si="57"/>
        <v>2.4937655860349131E-3</v>
      </c>
      <c r="I307" s="2">
        <f t="shared" si="58"/>
        <v>2.9925187032418953E-3</v>
      </c>
      <c r="J307" s="2">
        <f t="shared" si="59"/>
        <v>8.7644887780548627E-3</v>
      </c>
      <c r="K307" s="2">
        <f t="shared" si="60"/>
        <v>4.4887780548628431E-3</v>
      </c>
      <c r="L307" s="2">
        <f t="shared" si="61"/>
        <v>0.98645737149892276</v>
      </c>
      <c r="M307" s="2">
        <f t="shared" si="62"/>
        <v>4.1038268185082591E-3</v>
      </c>
      <c r="N307" s="2">
        <f t="shared" si="63"/>
        <v>2.2571047501795424E-3</v>
      </c>
      <c r="O307" s="2">
        <v>0</v>
      </c>
      <c r="P307" s="2">
        <f t="shared" si="64"/>
        <v>6.8739099210013343E-3</v>
      </c>
      <c r="Q307" s="2">
        <v>0</v>
      </c>
      <c r="R307" s="2">
        <f t="shared" si="65"/>
        <v>2.0519134092541295E-4</v>
      </c>
      <c r="S307" s="3">
        <v>1724.02</v>
      </c>
      <c r="T307" s="3">
        <v>278.07222697140276</v>
      </c>
      <c r="U307" s="3">
        <v>141.90048973208775</v>
      </c>
      <c r="V307" s="4">
        <v>6.5552091254752849</v>
      </c>
      <c r="W307">
        <v>608.35019999999997</v>
      </c>
      <c r="X307">
        <v>0.93500000000000005</v>
      </c>
      <c r="Y307">
        <v>1.4649999999999999</v>
      </c>
      <c r="Z307">
        <v>103</v>
      </c>
      <c r="AA307">
        <v>15</v>
      </c>
      <c r="AB307">
        <v>1390</v>
      </c>
      <c r="AC307" s="3">
        <v>1.9981066328277641</v>
      </c>
      <c r="AD307" s="3">
        <v>4.9741265442563208E-2</v>
      </c>
      <c r="AE307" s="2">
        <v>0</v>
      </c>
      <c r="AF307" s="6">
        <v>99.692836691351985</v>
      </c>
    </row>
    <row r="308" spans="1:32" ht="15.5" x14ac:dyDescent="0.35">
      <c r="A308" s="2">
        <f t="shared" si="52"/>
        <v>0.98965245818754277</v>
      </c>
      <c r="B308" s="2">
        <f t="shared" si="53"/>
        <v>3.5140562248995983E-3</v>
      </c>
      <c r="C308" s="2">
        <f t="shared" si="54"/>
        <v>6.024096385542169E-3</v>
      </c>
      <c r="D308" s="2">
        <v>0</v>
      </c>
      <c r="E308" s="2">
        <f t="shared" si="55"/>
        <v>1.0040160642570282E-4</v>
      </c>
      <c r="F308" s="2">
        <f t="shared" si="56"/>
        <v>6.8975903614457829E-4</v>
      </c>
      <c r="G308" s="2">
        <v>0.98119999999999996</v>
      </c>
      <c r="H308" s="2">
        <f t="shared" si="57"/>
        <v>2.4937655860349131E-3</v>
      </c>
      <c r="I308" s="2">
        <f t="shared" si="58"/>
        <v>2.9925187032418953E-3</v>
      </c>
      <c r="J308" s="2">
        <f t="shared" si="59"/>
        <v>8.7644887780548627E-3</v>
      </c>
      <c r="K308" s="2">
        <f t="shared" si="60"/>
        <v>4.4887780548628431E-3</v>
      </c>
      <c r="L308" s="2">
        <f t="shared" si="61"/>
        <v>0.98645737149892276</v>
      </c>
      <c r="M308" s="2">
        <f t="shared" si="62"/>
        <v>4.1038268185082591E-3</v>
      </c>
      <c r="N308" s="2">
        <f t="shared" si="63"/>
        <v>2.2571047501795424E-3</v>
      </c>
      <c r="O308" s="2">
        <v>0</v>
      </c>
      <c r="P308" s="2">
        <f t="shared" si="64"/>
        <v>6.8739099210013343E-3</v>
      </c>
      <c r="Q308" s="2">
        <v>0</v>
      </c>
      <c r="R308" s="2">
        <f t="shared" si="65"/>
        <v>2.0519134092541295E-4</v>
      </c>
      <c r="S308" s="3">
        <v>1724.02</v>
      </c>
      <c r="T308" s="3">
        <v>278.07222697140276</v>
      </c>
      <c r="U308" s="3">
        <v>141.90048973208775</v>
      </c>
      <c r="V308" s="4">
        <v>6.5552091254752849</v>
      </c>
      <c r="W308">
        <v>608.35019999999997</v>
      </c>
      <c r="X308">
        <v>0.93500000000000005</v>
      </c>
      <c r="Y308">
        <v>1.4649999999999999</v>
      </c>
      <c r="Z308">
        <v>103</v>
      </c>
      <c r="AA308">
        <v>16</v>
      </c>
      <c r="AB308">
        <v>1390</v>
      </c>
      <c r="AC308" s="3">
        <v>1.9981066328277641</v>
      </c>
      <c r="AD308" s="3">
        <v>4.9741265442563208E-2</v>
      </c>
      <c r="AE308" s="2">
        <v>0</v>
      </c>
      <c r="AF308" s="6">
        <v>99.735906686478543</v>
      </c>
    </row>
    <row r="309" spans="1:32" ht="15.5" x14ac:dyDescent="0.35">
      <c r="A309" s="2">
        <f t="shared" si="52"/>
        <v>0.98965245818754277</v>
      </c>
      <c r="B309" s="2">
        <f t="shared" si="53"/>
        <v>3.5140562248995983E-3</v>
      </c>
      <c r="C309" s="2">
        <f t="shared" si="54"/>
        <v>6.024096385542169E-3</v>
      </c>
      <c r="D309" s="2">
        <v>0</v>
      </c>
      <c r="E309" s="2">
        <f t="shared" si="55"/>
        <v>1.0040160642570282E-4</v>
      </c>
      <c r="F309" s="2">
        <f t="shared" si="56"/>
        <v>6.8975903614457829E-4</v>
      </c>
      <c r="G309" s="2">
        <v>0.98119999999999996</v>
      </c>
      <c r="H309" s="2">
        <f t="shared" si="57"/>
        <v>2.4937655860349131E-3</v>
      </c>
      <c r="I309" s="2">
        <f t="shared" si="58"/>
        <v>2.9925187032418953E-3</v>
      </c>
      <c r="J309" s="2">
        <f t="shared" si="59"/>
        <v>8.7644887780548627E-3</v>
      </c>
      <c r="K309" s="2">
        <f t="shared" si="60"/>
        <v>4.4887780548628431E-3</v>
      </c>
      <c r="L309" s="2">
        <f t="shared" si="61"/>
        <v>0.98645737149892276</v>
      </c>
      <c r="M309" s="2">
        <f t="shared" si="62"/>
        <v>4.1038268185082591E-3</v>
      </c>
      <c r="N309" s="2">
        <f t="shared" si="63"/>
        <v>2.2571047501795424E-3</v>
      </c>
      <c r="O309" s="2">
        <v>0</v>
      </c>
      <c r="P309" s="2">
        <f t="shared" si="64"/>
        <v>6.8739099210013343E-3</v>
      </c>
      <c r="Q309" s="2">
        <v>0</v>
      </c>
      <c r="R309" s="2">
        <f t="shared" si="65"/>
        <v>2.0519134092541295E-4</v>
      </c>
      <c r="S309" s="3">
        <v>1724.02</v>
      </c>
      <c r="T309" s="3">
        <v>278.07222697140276</v>
      </c>
      <c r="U309" s="3">
        <v>141.90048973208775</v>
      </c>
      <c r="V309" s="4">
        <v>6.5552091254752849</v>
      </c>
      <c r="W309">
        <v>608.35019999999997</v>
      </c>
      <c r="X309">
        <v>0.93500000000000005</v>
      </c>
      <c r="Y309">
        <v>1.4649999999999999</v>
      </c>
      <c r="Z309">
        <v>103</v>
      </c>
      <c r="AA309">
        <v>17</v>
      </c>
      <c r="AB309">
        <v>1390</v>
      </c>
      <c r="AC309" s="3">
        <v>1.9981066328277641</v>
      </c>
      <c r="AD309" s="3">
        <v>4.9741265442563208E-2</v>
      </c>
      <c r="AE309" s="2">
        <v>0</v>
      </c>
      <c r="AF309" s="6">
        <v>99.775581049050516</v>
      </c>
    </row>
    <row r="310" spans="1:32" ht="15.5" x14ac:dyDescent="0.35">
      <c r="A310" s="2">
        <f t="shared" si="52"/>
        <v>0.98965245818754277</v>
      </c>
      <c r="B310" s="2">
        <f t="shared" si="53"/>
        <v>3.5140562248995983E-3</v>
      </c>
      <c r="C310" s="2">
        <f t="shared" si="54"/>
        <v>6.024096385542169E-3</v>
      </c>
      <c r="D310" s="2">
        <v>0</v>
      </c>
      <c r="E310" s="2">
        <f t="shared" si="55"/>
        <v>1.0040160642570282E-4</v>
      </c>
      <c r="F310" s="2">
        <f t="shared" si="56"/>
        <v>6.8975903614457829E-4</v>
      </c>
      <c r="G310" s="2">
        <v>0.98119999999999996</v>
      </c>
      <c r="H310" s="2">
        <f t="shared" si="57"/>
        <v>2.4937655860349131E-3</v>
      </c>
      <c r="I310" s="2">
        <f t="shared" si="58"/>
        <v>2.9925187032418953E-3</v>
      </c>
      <c r="J310" s="2">
        <f t="shared" si="59"/>
        <v>8.7644887780548627E-3</v>
      </c>
      <c r="K310" s="2">
        <f t="shared" si="60"/>
        <v>4.4887780548628431E-3</v>
      </c>
      <c r="L310" s="2">
        <f t="shared" si="61"/>
        <v>0.98645737149892276</v>
      </c>
      <c r="M310" s="2">
        <f t="shared" si="62"/>
        <v>4.1038268185082591E-3</v>
      </c>
      <c r="N310" s="2">
        <f t="shared" si="63"/>
        <v>2.2571047501795424E-3</v>
      </c>
      <c r="O310" s="2">
        <v>0</v>
      </c>
      <c r="P310" s="2">
        <f t="shared" si="64"/>
        <v>6.8739099210013343E-3</v>
      </c>
      <c r="Q310" s="2">
        <v>0</v>
      </c>
      <c r="R310" s="2">
        <f t="shared" si="65"/>
        <v>2.0519134092541295E-4</v>
      </c>
      <c r="S310" s="3">
        <v>1724.02</v>
      </c>
      <c r="T310" s="3">
        <v>278.07222697140276</v>
      </c>
      <c r="U310" s="3">
        <v>141.90048973208775</v>
      </c>
      <c r="V310" s="4">
        <v>6.5552091254752849</v>
      </c>
      <c r="W310">
        <v>608.35019999999997</v>
      </c>
      <c r="X310">
        <v>0.93500000000000005</v>
      </c>
      <c r="Y310">
        <v>1.4649999999999999</v>
      </c>
      <c r="Z310">
        <v>103</v>
      </c>
      <c r="AA310">
        <v>18</v>
      </c>
      <c r="AB310">
        <v>1390</v>
      </c>
      <c r="AC310" s="3">
        <v>1.9981066328277641</v>
      </c>
      <c r="AD310" s="3">
        <v>4.9741265442563208E-2</v>
      </c>
      <c r="AE310" s="2">
        <v>0</v>
      </c>
      <c r="AF310" s="6">
        <v>99.81207250113394</v>
      </c>
    </row>
    <row r="311" spans="1:32" ht="15.5" x14ac:dyDescent="0.35">
      <c r="A311" s="2">
        <f t="shared" si="52"/>
        <v>0.98965245818754277</v>
      </c>
      <c r="B311" s="2">
        <f t="shared" si="53"/>
        <v>3.5140562248995983E-3</v>
      </c>
      <c r="C311" s="2">
        <f t="shared" si="54"/>
        <v>6.024096385542169E-3</v>
      </c>
      <c r="D311" s="2">
        <v>0</v>
      </c>
      <c r="E311" s="2">
        <f t="shared" si="55"/>
        <v>1.0040160642570282E-4</v>
      </c>
      <c r="F311" s="2">
        <f t="shared" si="56"/>
        <v>6.8975903614457829E-4</v>
      </c>
      <c r="G311" s="2">
        <v>0.98119999999999996</v>
      </c>
      <c r="H311" s="2">
        <f t="shared" si="57"/>
        <v>2.4937655860349131E-3</v>
      </c>
      <c r="I311" s="2">
        <f t="shared" si="58"/>
        <v>2.9925187032418953E-3</v>
      </c>
      <c r="J311" s="2">
        <f t="shared" si="59"/>
        <v>8.7644887780548627E-3</v>
      </c>
      <c r="K311" s="2">
        <f t="shared" si="60"/>
        <v>4.4887780548628431E-3</v>
      </c>
      <c r="L311" s="2">
        <f t="shared" si="61"/>
        <v>0.98645737149892276</v>
      </c>
      <c r="M311" s="2">
        <f t="shared" si="62"/>
        <v>4.1038268185082591E-3</v>
      </c>
      <c r="N311" s="2">
        <f t="shared" si="63"/>
        <v>2.2571047501795424E-3</v>
      </c>
      <c r="O311" s="2">
        <v>0</v>
      </c>
      <c r="P311" s="2">
        <f t="shared" si="64"/>
        <v>6.8739099210013343E-3</v>
      </c>
      <c r="Q311" s="2">
        <v>0</v>
      </c>
      <c r="R311" s="2">
        <f t="shared" si="65"/>
        <v>2.0519134092541295E-4</v>
      </c>
      <c r="S311" s="3">
        <v>1724.02</v>
      </c>
      <c r="T311" s="3">
        <v>278.07222697140276</v>
      </c>
      <c r="U311" s="3">
        <v>141.90048973208775</v>
      </c>
      <c r="V311" s="4">
        <v>6.5552091254752849</v>
      </c>
      <c r="W311">
        <v>608.35019999999997</v>
      </c>
      <c r="X311">
        <v>0.93500000000000005</v>
      </c>
      <c r="Y311">
        <v>1.4649999999999999</v>
      </c>
      <c r="Z311">
        <v>103</v>
      </c>
      <c r="AA311">
        <v>19</v>
      </c>
      <c r="AB311">
        <v>1390</v>
      </c>
      <c r="AC311" s="3">
        <v>1.9981066328277641</v>
      </c>
      <c r="AD311" s="3">
        <v>4.9741265442563208E-2</v>
      </c>
      <c r="AE311" s="2">
        <v>0</v>
      </c>
      <c r="AF311" s="6">
        <v>99.845510599519073</v>
      </c>
    </row>
    <row r="312" spans="1:32" ht="15.5" x14ac:dyDescent="0.35">
      <c r="A312" s="2">
        <f t="shared" si="52"/>
        <v>0.98965245818754277</v>
      </c>
      <c r="B312" s="2">
        <f t="shared" si="53"/>
        <v>3.5140562248995983E-3</v>
      </c>
      <c r="C312" s="2">
        <f t="shared" si="54"/>
        <v>6.024096385542169E-3</v>
      </c>
      <c r="D312" s="2">
        <v>0</v>
      </c>
      <c r="E312" s="2">
        <f t="shared" si="55"/>
        <v>1.0040160642570282E-4</v>
      </c>
      <c r="F312" s="2">
        <f t="shared" si="56"/>
        <v>6.8975903614457829E-4</v>
      </c>
      <c r="G312" s="2">
        <v>0.98119999999999996</v>
      </c>
      <c r="H312" s="2">
        <f t="shared" si="57"/>
        <v>2.4937655860349131E-3</v>
      </c>
      <c r="I312" s="2">
        <f t="shared" si="58"/>
        <v>2.9925187032418953E-3</v>
      </c>
      <c r="J312" s="2">
        <f t="shared" si="59"/>
        <v>8.7644887780548627E-3</v>
      </c>
      <c r="K312" s="2">
        <f t="shared" si="60"/>
        <v>4.4887780548628431E-3</v>
      </c>
      <c r="L312" s="2">
        <f t="shared" si="61"/>
        <v>0.98645737149892276</v>
      </c>
      <c r="M312" s="2">
        <f t="shared" si="62"/>
        <v>4.1038268185082591E-3</v>
      </c>
      <c r="N312" s="2">
        <f t="shared" si="63"/>
        <v>2.2571047501795424E-3</v>
      </c>
      <c r="O312" s="2">
        <v>0</v>
      </c>
      <c r="P312" s="2">
        <f t="shared" si="64"/>
        <v>6.8739099210013343E-3</v>
      </c>
      <c r="Q312" s="2">
        <v>0</v>
      </c>
      <c r="R312" s="2">
        <f t="shared" si="65"/>
        <v>2.0519134092541295E-4</v>
      </c>
      <c r="S312" s="3">
        <v>1724.02</v>
      </c>
      <c r="T312" s="3">
        <v>278.07222697140276</v>
      </c>
      <c r="U312" s="3">
        <v>141.90048973208775</v>
      </c>
      <c r="V312" s="4">
        <v>6.5552091254752849</v>
      </c>
      <c r="W312">
        <v>608.35019999999997</v>
      </c>
      <c r="X312">
        <v>0.93500000000000005</v>
      </c>
      <c r="Y312">
        <v>1.4649999999999999</v>
      </c>
      <c r="Z312">
        <v>103</v>
      </c>
      <c r="AA312">
        <v>20</v>
      </c>
      <c r="AB312">
        <v>1390</v>
      </c>
      <c r="AC312" s="3">
        <v>1.9981066328277641</v>
      </c>
      <c r="AD312" s="3">
        <v>4.9741265442563208E-2</v>
      </c>
      <c r="AE312" s="2">
        <v>0</v>
      </c>
      <c r="AF312" s="6">
        <v>99.875921934464145</v>
      </c>
    </row>
    <row r="313" spans="1:32" ht="15.5" x14ac:dyDescent="0.35">
      <c r="A313" s="2">
        <f t="shared" si="52"/>
        <v>0.98965245818754277</v>
      </c>
      <c r="B313" s="2">
        <f t="shared" si="53"/>
        <v>3.5140562248995983E-3</v>
      </c>
      <c r="C313" s="2">
        <f t="shared" si="54"/>
        <v>6.024096385542169E-3</v>
      </c>
      <c r="D313" s="2">
        <v>0</v>
      </c>
      <c r="E313" s="2">
        <f t="shared" si="55"/>
        <v>1.0040160642570282E-4</v>
      </c>
      <c r="F313" s="2">
        <f t="shared" si="56"/>
        <v>6.8975903614457829E-4</v>
      </c>
      <c r="G313" s="2">
        <v>0.98119999999999996</v>
      </c>
      <c r="H313" s="2">
        <f t="shared" si="57"/>
        <v>2.4937655860349131E-3</v>
      </c>
      <c r="I313" s="2">
        <f t="shared" si="58"/>
        <v>2.9925187032418953E-3</v>
      </c>
      <c r="J313" s="2">
        <f t="shared" si="59"/>
        <v>8.7644887780548627E-3</v>
      </c>
      <c r="K313" s="2">
        <f t="shared" si="60"/>
        <v>4.4887780548628431E-3</v>
      </c>
      <c r="L313" s="2">
        <f t="shared" si="61"/>
        <v>0.98645737149892276</v>
      </c>
      <c r="M313" s="2">
        <f t="shared" si="62"/>
        <v>4.1038268185082591E-3</v>
      </c>
      <c r="N313" s="2">
        <f t="shared" si="63"/>
        <v>2.2571047501795424E-3</v>
      </c>
      <c r="O313" s="2">
        <v>0</v>
      </c>
      <c r="P313" s="2">
        <f t="shared" si="64"/>
        <v>6.8739099210013343E-3</v>
      </c>
      <c r="Q313" s="2">
        <v>0</v>
      </c>
      <c r="R313" s="2">
        <f t="shared" si="65"/>
        <v>2.0519134092541295E-4</v>
      </c>
      <c r="S313" s="3">
        <v>1724.02</v>
      </c>
      <c r="T313" s="3">
        <v>278.07222697140276</v>
      </c>
      <c r="U313" s="3">
        <v>141.90048973208775</v>
      </c>
      <c r="V313" s="4">
        <v>6.5552091254752849</v>
      </c>
      <c r="W313">
        <v>608.35019999999997</v>
      </c>
      <c r="X313">
        <v>0.93500000000000005</v>
      </c>
      <c r="Y313">
        <v>1.5150000000000001</v>
      </c>
      <c r="Z313">
        <v>103</v>
      </c>
      <c r="AA313">
        <v>1</v>
      </c>
      <c r="AB313">
        <v>1390</v>
      </c>
      <c r="AC313" s="3">
        <v>1.9981066328277641</v>
      </c>
      <c r="AD313" s="3">
        <v>4.9741265442563208E-2</v>
      </c>
      <c r="AE313" s="2">
        <v>0</v>
      </c>
      <c r="AF313" s="6">
        <v>73.854971457935832</v>
      </c>
    </row>
    <row r="314" spans="1:32" ht="15.5" x14ac:dyDescent="0.35">
      <c r="A314" s="2">
        <f t="shared" si="52"/>
        <v>0.98965245818754277</v>
      </c>
      <c r="B314" s="2">
        <f t="shared" si="53"/>
        <v>3.5140562248995983E-3</v>
      </c>
      <c r="C314" s="2">
        <f t="shared" si="54"/>
        <v>6.024096385542169E-3</v>
      </c>
      <c r="D314" s="2">
        <v>0</v>
      </c>
      <c r="E314" s="2">
        <f t="shared" si="55"/>
        <v>1.0040160642570282E-4</v>
      </c>
      <c r="F314" s="2">
        <f t="shared" si="56"/>
        <v>6.8975903614457829E-4</v>
      </c>
      <c r="G314" s="2">
        <v>0.98119999999999996</v>
      </c>
      <c r="H314" s="2">
        <f t="shared" si="57"/>
        <v>2.4937655860349131E-3</v>
      </c>
      <c r="I314" s="2">
        <f t="shared" si="58"/>
        <v>2.9925187032418953E-3</v>
      </c>
      <c r="J314" s="2">
        <f t="shared" si="59"/>
        <v>8.7644887780548627E-3</v>
      </c>
      <c r="K314" s="2">
        <f t="shared" si="60"/>
        <v>4.4887780548628431E-3</v>
      </c>
      <c r="L314" s="2">
        <f t="shared" si="61"/>
        <v>0.98645737149892276</v>
      </c>
      <c r="M314" s="2">
        <f t="shared" si="62"/>
        <v>4.1038268185082591E-3</v>
      </c>
      <c r="N314" s="2">
        <f t="shared" si="63"/>
        <v>2.2571047501795424E-3</v>
      </c>
      <c r="O314" s="2">
        <v>0</v>
      </c>
      <c r="P314" s="2">
        <f t="shared" si="64"/>
        <v>6.8739099210013343E-3</v>
      </c>
      <c r="Q314" s="2">
        <v>0</v>
      </c>
      <c r="R314" s="2">
        <f t="shared" si="65"/>
        <v>2.0519134092541295E-4</v>
      </c>
      <c r="S314" s="3">
        <v>1724.02</v>
      </c>
      <c r="T314" s="3">
        <v>278.07222697140276</v>
      </c>
      <c r="U314" s="3">
        <v>141.90048973208775</v>
      </c>
      <c r="V314" s="4">
        <v>6.5552091254752849</v>
      </c>
      <c r="W314">
        <v>608.35019999999997</v>
      </c>
      <c r="X314">
        <v>0.93500000000000005</v>
      </c>
      <c r="Y314">
        <v>1.5150000000000001</v>
      </c>
      <c r="Z314">
        <v>103</v>
      </c>
      <c r="AA314">
        <v>2</v>
      </c>
      <c r="AB314">
        <v>1390</v>
      </c>
      <c r="AC314" s="3">
        <v>1.9981066328277641</v>
      </c>
      <c r="AD314" s="3">
        <v>4.9741265442563208E-2</v>
      </c>
      <c r="AE314" s="2">
        <v>0</v>
      </c>
      <c r="AF314" s="6">
        <v>94.497468292374506</v>
      </c>
    </row>
    <row r="315" spans="1:32" ht="15.5" x14ac:dyDescent="0.35">
      <c r="A315" s="2">
        <f t="shared" si="52"/>
        <v>0.98965245818754277</v>
      </c>
      <c r="B315" s="2">
        <f t="shared" si="53"/>
        <v>3.5140562248995983E-3</v>
      </c>
      <c r="C315" s="2">
        <f t="shared" si="54"/>
        <v>6.024096385542169E-3</v>
      </c>
      <c r="D315" s="2">
        <v>0</v>
      </c>
      <c r="E315" s="2">
        <f t="shared" si="55"/>
        <v>1.0040160642570282E-4</v>
      </c>
      <c r="F315" s="2">
        <f t="shared" si="56"/>
        <v>6.8975903614457829E-4</v>
      </c>
      <c r="G315" s="2">
        <v>0.98119999999999996</v>
      </c>
      <c r="H315" s="2">
        <f t="shared" si="57"/>
        <v>2.4937655860349131E-3</v>
      </c>
      <c r="I315" s="2">
        <f t="shared" si="58"/>
        <v>2.9925187032418953E-3</v>
      </c>
      <c r="J315" s="2">
        <f t="shared" si="59"/>
        <v>8.7644887780548627E-3</v>
      </c>
      <c r="K315" s="2">
        <f t="shared" si="60"/>
        <v>4.4887780548628431E-3</v>
      </c>
      <c r="L315" s="2">
        <f t="shared" si="61"/>
        <v>0.98645737149892276</v>
      </c>
      <c r="M315" s="2">
        <f t="shared" si="62"/>
        <v>4.1038268185082591E-3</v>
      </c>
      <c r="N315" s="2">
        <f t="shared" si="63"/>
        <v>2.2571047501795424E-3</v>
      </c>
      <c r="O315" s="2">
        <v>0</v>
      </c>
      <c r="P315" s="2">
        <f t="shared" si="64"/>
        <v>6.8739099210013343E-3</v>
      </c>
      <c r="Q315" s="2">
        <v>0</v>
      </c>
      <c r="R315" s="2">
        <f t="shared" si="65"/>
        <v>2.0519134092541295E-4</v>
      </c>
      <c r="S315" s="3">
        <v>1724.02</v>
      </c>
      <c r="T315" s="3">
        <v>278.07222697140276</v>
      </c>
      <c r="U315" s="3">
        <v>141.90048973208775</v>
      </c>
      <c r="V315" s="4">
        <v>6.5552091254752849</v>
      </c>
      <c r="W315">
        <v>608.35019999999997</v>
      </c>
      <c r="X315">
        <v>0.93500000000000005</v>
      </c>
      <c r="Y315">
        <v>1.5150000000000001</v>
      </c>
      <c r="Z315">
        <v>103</v>
      </c>
      <c r="AA315">
        <v>3</v>
      </c>
      <c r="AB315">
        <v>1390</v>
      </c>
      <c r="AC315" s="3">
        <v>1.9981066328277641</v>
      </c>
      <c r="AD315" s="3">
        <v>4.9741265442563208E-2</v>
      </c>
      <c r="AE315" s="2">
        <v>0</v>
      </c>
      <c r="AF315" s="6">
        <v>98.156652271127072</v>
      </c>
    </row>
    <row r="316" spans="1:32" ht="15.5" x14ac:dyDescent="0.35">
      <c r="A316" s="2">
        <f t="shared" si="52"/>
        <v>0.98965245818754277</v>
      </c>
      <c r="B316" s="2">
        <f t="shared" si="53"/>
        <v>3.5140562248995983E-3</v>
      </c>
      <c r="C316" s="2">
        <f t="shared" si="54"/>
        <v>6.024096385542169E-3</v>
      </c>
      <c r="D316" s="2">
        <v>0</v>
      </c>
      <c r="E316" s="2">
        <f t="shared" si="55"/>
        <v>1.0040160642570282E-4</v>
      </c>
      <c r="F316" s="2">
        <f t="shared" si="56"/>
        <v>6.8975903614457829E-4</v>
      </c>
      <c r="G316" s="2">
        <v>0.98119999999999996</v>
      </c>
      <c r="H316" s="2">
        <f t="shared" si="57"/>
        <v>2.4937655860349131E-3</v>
      </c>
      <c r="I316" s="2">
        <f t="shared" si="58"/>
        <v>2.9925187032418953E-3</v>
      </c>
      <c r="J316" s="2">
        <f t="shared" si="59"/>
        <v>8.7644887780548627E-3</v>
      </c>
      <c r="K316" s="2">
        <f t="shared" si="60"/>
        <v>4.4887780548628431E-3</v>
      </c>
      <c r="L316" s="2">
        <f t="shared" si="61"/>
        <v>0.98645737149892276</v>
      </c>
      <c r="M316" s="2">
        <f t="shared" si="62"/>
        <v>4.1038268185082591E-3</v>
      </c>
      <c r="N316" s="2">
        <f t="shared" si="63"/>
        <v>2.2571047501795424E-3</v>
      </c>
      <c r="O316" s="2">
        <v>0</v>
      </c>
      <c r="P316" s="2">
        <f t="shared" si="64"/>
        <v>6.8739099210013343E-3</v>
      </c>
      <c r="Q316" s="2">
        <v>0</v>
      </c>
      <c r="R316" s="2">
        <f t="shared" si="65"/>
        <v>2.0519134092541295E-4</v>
      </c>
      <c r="S316" s="3">
        <v>1724.02</v>
      </c>
      <c r="T316" s="3">
        <v>278.07222697140276</v>
      </c>
      <c r="U316" s="3">
        <v>141.90048973208775</v>
      </c>
      <c r="V316" s="4">
        <v>6.5552091254752849</v>
      </c>
      <c r="W316">
        <v>608.35019999999997</v>
      </c>
      <c r="X316">
        <v>0.93500000000000005</v>
      </c>
      <c r="Y316">
        <v>1.5150000000000001</v>
      </c>
      <c r="Z316">
        <v>103</v>
      </c>
      <c r="AA316">
        <v>4</v>
      </c>
      <c r="AB316">
        <v>1390</v>
      </c>
      <c r="AC316" s="3">
        <v>1.9981066328277641</v>
      </c>
      <c r="AD316" s="3">
        <v>4.9741265442563208E-2</v>
      </c>
      <c r="AE316" s="2">
        <v>0</v>
      </c>
      <c r="AF316" s="6">
        <v>98.761472309207718</v>
      </c>
    </row>
    <row r="317" spans="1:32" ht="15.5" x14ac:dyDescent="0.35">
      <c r="A317" s="2">
        <f t="shared" si="52"/>
        <v>0.98965245818754277</v>
      </c>
      <c r="B317" s="2">
        <f t="shared" si="53"/>
        <v>3.5140562248995983E-3</v>
      </c>
      <c r="C317" s="2">
        <f t="shared" si="54"/>
        <v>6.024096385542169E-3</v>
      </c>
      <c r="D317" s="2">
        <v>0</v>
      </c>
      <c r="E317" s="2">
        <f t="shared" si="55"/>
        <v>1.0040160642570282E-4</v>
      </c>
      <c r="F317" s="2">
        <f t="shared" si="56"/>
        <v>6.8975903614457829E-4</v>
      </c>
      <c r="G317" s="2">
        <v>0.98119999999999996</v>
      </c>
      <c r="H317" s="2">
        <f t="shared" si="57"/>
        <v>2.4937655860349131E-3</v>
      </c>
      <c r="I317" s="2">
        <f t="shared" si="58"/>
        <v>2.9925187032418953E-3</v>
      </c>
      <c r="J317" s="2">
        <f t="shared" si="59"/>
        <v>8.7644887780548627E-3</v>
      </c>
      <c r="K317" s="2">
        <f t="shared" si="60"/>
        <v>4.4887780548628431E-3</v>
      </c>
      <c r="L317" s="2">
        <f t="shared" si="61"/>
        <v>0.98645737149892276</v>
      </c>
      <c r="M317" s="2">
        <f t="shared" si="62"/>
        <v>4.1038268185082591E-3</v>
      </c>
      <c r="N317" s="2">
        <f t="shared" si="63"/>
        <v>2.2571047501795424E-3</v>
      </c>
      <c r="O317" s="2">
        <v>0</v>
      </c>
      <c r="P317" s="2">
        <f t="shared" si="64"/>
        <v>6.8739099210013343E-3</v>
      </c>
      <c r="Q317" s="2">
        <v>0</v>
      </c>
      <c r="R317" s="2">
        <f t="shared" si="65"/>
        <v>2.0519134092541295E-4</v>
      </c>
      <c r="S317" s="3">
        <v>1724.02</v>
      </c>
      <c r="T317" s="3">
        <v>278.07222697140276</v>
      </c>
      <c r="U317" s="3">
        <v>141.90048973208775</v>
      </c>
      <c r="V317" s="4">
        <v>6.5552091254752849</v>
      </c>
      <c r="W317">
        <v>608.35019999999997</v>
      </c>
      <c r="X317">
        <v>0.93500000000000005</v>
      </c>
      <c r="Y317">
        <v>1.5150000000000001</v>
      </c>
      <c r="Z317">
        <v>103</v>
      </c>
      <c r="AA317">
        <v>5</v>
      </c>
      <c r="AB317">
        <v>1390</v>
      </c>
      <c r="AC317" s="3">
        <v>1.9981066328277641</v>
      </c>
      <c r="AD317" s="3">
        <v>4.9741265442563208E-2</v>
      </c>
      <c r="AE317" s="2">
        <v>0</v>
      </c>
      <c r="AF317" s="6">
        <v>98.93778056035525</v>
      </c>
    </row>
    <row r="318" spans="1:32" ht="15.5" x14ac:dyDescent="0.35">
      <c r="A318" s="2">
        <f t="shared" si="52"/>
        <v>0.98965245818754277</v>
      </c>
      <c r="B318" s="2">
        <f t="shared" si="53"/>
        <v>3.5140562248995983E-3</v>
      </c>
      <c r="C318" s="2">
        <f t="shared" si="54"/>
        <v>6.024096385542169E-3</v>
      </c>
      <c r="D318" s="2">
        <v>0</v>
      </c>
      <c r="E318" s="2">
        <f t="shared" si="55"/>
        <v>1.0040160642570282E-4</v>
      </c>
      <c r="F318" s="2">
        <f t="shared" si="56"/>
        <v>6.8975903614457829E-4</v>
      </c>
      <c r="G318" s="2">
        <v>0.98119999999999996</v>
      </c>
      <c r="H318" s="2">
        <f t="shared" si="57"/>
        <v>2.4937655860349131E-3</v>
      </c>
      <c r="I318" s="2">
        <f t="shared" si="58"/>
        <v>2.9925187032418953E-3</v>
      </c>
      <c r="J318" s="2">
        <f t="shared" si="59"/>
        <v>8.7644887780548627E-3</v>
      </c>
      <c r="K318" s="2">
        <f t="shared" si="60"/>
        <v>4.4887780548628431E-3</v>
      </c>
      <c r="L318" s="2">
        <f t="shared" si="61"/>
        <v>0.98645737149892276</v>
      </c>
      <c r="M318" s="2">
        <f t="shared" si="62"/>
        <v>4.1038268185082591E-3</v>
      </c>
      <c r="N318" s="2">
        <f t="shared" si="63"/>
        <v>2.2571047501795424E-3</v>
      </c>
      <c r="O318" s="2">
        <v>0</v>
      </c>
      <c r="P318" s="2">
        <f t="shared" si="64"/>
        <v>6.8739099210013343E-3</v>
      </c>
      <c r="Q318" s="2">
        <v>0</v>
      </c>
      <c r="R318" s="2">
        <f t="shared" si="65"/>
        <v>2.0519134092541295E-4</v>
      </c>
      <c r="S318" s="3">
        <v>1724.02</v>
      </c>
      <c r="T318" s="3">
        <v>278.07222697140276</v>
      </c>
      <c r="U318" s="3">
        <v>141.90048973208775</v>
      </c>
      <c r="V318" s="4">
        <v>6.5552091254752849</v>
      </c>
      <c r="W318">
        <v>608.35019999999997</v>
      </c>
      <c r="X318">
        <v>0.93500000000000005</v>
      </c>
      <c r="Y318">
        <v>1.5150000000000001</v>
      </c>
      <c r="Z318">
        <v>103</v>
      </c>
      <c r="AA318">
        <v>6</v>
      </c>
      <c r="AB318">
        <v>1390</v>
      </c>
      <c r="AC318" s="3">
        <v>1.9981066328277641</v>
      </c>
      <c r="AD318" s="3">
        <v>4.9741265442563208E-2</v>
      </c>
      <c r="AE318" s="2">
        <v>0</v>
      </c>
      <c r="AF318" s="6">
        <v>99.053406846761206</v>
      </c>
    </row>
    <row r="319" spans="1:32" ht="15.5" x14ac:dyDescent="0.35">
      <c r="A319" s="2">
        <f t="shared" si="52"/>
        <v>0.98965245818754277</v>
      </c>
      <c r="B319" s="2">
        <f t="shared" si="53"/>
        <v>3.5140562248995983E-3</v>
      </c>
      <c r="C319" s="2">
        <f t="shared" si="54"/>
        <v>6.024096385542169E-3</v>
      </c>
      <c r="D319" s="2">
        <v>0</v>
      </c>
      <c r="E319" s="2">
        <f t="shared" si="55"/>
        <v>1.0040160642570282E-4</v>
      </c>
      <c r="F319" s="2">
        <f t="shared" si="56"/>
        <v>6.8975903614457829E-4</v>
      </c>
      <c r="G319" s="2">
        <v>0.98119999999999996</v>
      </c>
      <c r="H319" s="2">
        <f t="shared" si="57"/>
        <v>2.4937655860349131E-3</v>
      </c>
      <c r="I319" s="2">
        <f t="shared" si="58"/>
        <v>2.9925187032418953E-3</v>
      </c>
      <c r="J319" s="2">
        <f t="shared" si="59"/>
        <v>8.7644887780548627E-3</v>
      </c>
      <c r="K319" s="2">
        <f t="shared" si="60"/>
        <v>4.4887780548628431E-3</v>
      </c>
      <c r="L319" s="2">
        <f t="shared" si="61"/>
        <v>0.98645737149892276</v>
      </c>
      <c r="M319" s="2">
        <f t="shared" si="62"/>
        <v>4.1038268185082591E-3</v>
      </c>
      <c r="N319" s="2">
        <f t="shared" si="63"/>
        <v>2.2571047501795424E-3</v>
      </c>
      <c r="O319" s="2">
        <v>0</v>
      </c>
      <c r="P319" s="2">
        <f t="shared" si="64"/>
        <v>6.8739099210013343E-3</v>
      </c>
      <c r="Q319" s="2">
        <v>0</v>
      </c>
      <c r="R319" s="2">
        <f t="shared" si="65"/>
        <v>2.0519134092541295E-4</v>
      </c>
      <c r="S319" s="3">
        <v>1724.02</v>
      </c>
      <c r="T319" s="3">
        <v>278.07222697140276</v>
      </c>
      <c r="U319" s="3">
        <v>141.90048973208775</v>
      </c>
      <c r="V319" s="4">
        <v>6.5552091254752849</v>
      </c>
      <c r="W319">
        <v>608.35019999999997</v>
      </c>
      <c r="X319">
        <v>0.93500000000000005</v>
      </c>
      <c r="Y319">
        <v>1.5150000000000001</v>
      </c>
      <c r="Z319">
        <v>103</v>
      </c>
      <c r="AA319">
        <v>7</v>
      </c>
      <c r="AB319">
        <v>1390</v>
      </c>
      <c r="AC319" s="3">
        <v>1.9981066328277641</v>
      </c>
      <c r="AD319" s="3">
        <v>4.9741265442563208E-2</v>
      </c>
      <c r="AE319" s="2">
        <v>0</v>
      </c>
      <c r="AF319" s="6">
        <v>99.15280989821899</v>
      </c>
    </row>
    <row r="320" spans="1:32" ht="15.5" x14ac:dyDescent="0.35">
      <c r="A320" s="2">
        <f t="shared" si="52"/>
        <v>0.98965245818754277</v>
      </c>
      <c r="B320" s="2">
        <f t="shared" si="53"/>
        <v>3.5140562248995983E-3</v>
      </c>
      <c r="C320" s="2">
        <f t="shared" si="54"/>
        <v>6.024096385542169E-3</v>
      </c>
      <c r="D320" s="2">
        <v>0</v>
      </c>
      <c r="E320" s="2">
        <f t="shared" si="55"/>
        <v>1.0040160642570282E-4</v>
      </c>
      <c r="F320" s="2">
        <f t="shared" si="56"/>
        <v>6.8975903614457829E-4</v>
      </c>
      <c r="G320" s="2">
        <v>0.98119999999999996</v>
      </c>
      <c r="H320" s="2">
        <f t="shared" si="57"/>
        <v>2.4937655860349131E-3</v>
      </c>
      <c r="I320" s="2">
        <f t="shared" si="58"/>
        <v>2.9925187032418953E-3</v>
      </c>
      <c r="J320" s="2">
        <f t="shared" si="59"/>
        <v>8.7644887780548627E-3</v>
      </c>
      <c r="K320" s="2">
        <f t="shared" si="60"/>
        <v>4.4887780548628431E-3</v>
      </c>
      <c r="L320" s="2">
        <f t="shared" si="61"/>
        <v>0.98645737149892276</v>
      </c>
      <c r="M320" s="2">
        <f t="shared" si="62"/>
        <v>4.1038268185082591E-3</v>
      </c>
      <c r="N320" s="2">
        <f t="shared" si="63"/>
        <v>2.2571047501795424E-3</v>
      </c>
      <c r="O320" s="2">
        <v>0</v>
      </c>
      <c r="P320" s="2">
        <f t="shared" si="64"/>
        <v>6.8739099210013343E-3</v>
      </c>
      <c r="Q320" s="2">
        <v>0</v>
      </c>
      <c r="R320" s="2">
        <f t="shared" si="65"/>
        <v>2.0519134092541295E-4</v>
      </c>
      <c r="S320" s="3">
        <v>1724.02</v>
      </c>
      <c r="T320" s="3">
        <v>278.07222697140276</v>
      </c>
      <c r="U320" s="3">
        <v>141.90048973208775</v>
      </c>
      <c r="V320" s="4">
        <v>6.5552091254752849</v>
      </c>
      <c r="W320">
        <v>608.35019999999997</v>
      </c>
      <c r="X320">
        <v>0.93500000000000005</v>
      </c>
      <c r="Y320">
        <v>1.5150000000000001</v>
      </c>
      <c r="Z320">
        <v>103</v>
      </c>
      <c r="AA320">
        <v>8</v>
      </c>
      <c r="AB320">
        <v>1390</v>
      </c>
      <c r="AC320" s="3">
        <v>1.9981066328277641</v>
      </c>
      <c r="AD320" s="3">
        <v>4.9741265442563208E-2</v>
      </c>
      <c r="AE320" s="2">
        <v>0</v>
      </c>
      <c r="AF320" s="6">
        <v>99.241847559040934</v>
      </c>
    </row>
    <row r="321" spans="1:32" ht="15.5" x14ac:dyDescent="0.35">
      <c r="A321" s="2">
        <f t="shared" si="52"/>
        <v>0.98965245818754277</v>
      </c>
      <c r="B321" s="2">
        <f t="shared" si="53"/>
        <v>3.5140562248995983E-3</v>
      </c>
      <c r="C321" s="2">
        <f t="shared" si="54"/>
        <v>6.024096385542169E-3</v>
      </c>
      <c r="D321" s="2">
        <v>0</v>
      </c>
      <c r="E321" s="2">
        <f t="shared" si="55"/>
        <v>1.0040160642570282E-4</v>
      </c>
      <c r="F321" s="2">
        <f t="shared" si="56"/>
        <v>6.8975903614457829E-4</v>
      </c>
      <c r="G321" s="2">
        <v>0.98119999999999996</v>
      </c>
      <c r="H321" s="2">
        <f t="shared" si="57"/>
        <v>2.4937655860349131E-3</v>
      </c>
      <c r="I321" s="2">
        <f t="shared" si="58"/>
        <v>2.9925187032418953E-3</v>
      </c>
      <c r="J321" s="2">
        <f t="shared" si="59"/>
        <v>8.7644887780548627E-3</v>
      </c>
      <c r="K321" s="2">
        <f t="shared" si="60"/>
        <v>4.4887780548628431E-3</v>
      </c>
      <c r="L321" s="2">
        <f t="shared" si="61"/>
        <v>0.98645737149892276</v>
      </c>
      <c r="M321" s="2">
        <f t="shared" si="62"/>
        <v>4.1038268185082591E-3</v>
      </c>
      <c r="N321" s="2">
        <f t="shared" si="63"/>
        <v>2.2571047501795424E-3</v>
      </c>
      <c r="O321" s="2">
        <v>0</v>
      </c>
      <c r="P321" s="2">
        <f t="shared" si="64"/>
        <v>6.8739099210013343E-3</v>
      </c>
      <c r="Q321" s="2">
        <v>0</v>
      </c>
      <c r="R321" s="2">
        <f t="shared" si="65"/>
        <v>2.0519134092541295E-4</v>
      </c>
      <c r="S321" s="3">
        <v>1724.02</v>
      </c>
      <c r="T321" s="3">
        <v>278.07222697140276</v>
      </c>
      <c r="U321" s="3">
        <v>141.90048973208775</v>
      </c>
      <c r="V321" s="4">
        <v>6.5552091254752849</v>
      </c>
      <c r="W321">
        <v>608.35019999999997</v>
      </c>
      <c r="X321">
        <v>0.93500000000000005</v>
      </c>
      <c r="Y321">
        <v>1.5150000000000001</v>
      </c>
      <c r="Z321">
        <v>103</v>
      </c>
      <c r="AA321">
        <v>9</v>
      </c>
      <c r="AB321">
        <v>1390</v>
      </c>
      <c r="AC321" s="3">
        <v>1.9981066328277641</v>
      </c>
      <c r="AD321" s="3">
        <v>4.9741265442563208E-2</v>
      </c>
      <c r="AE321" s="2">
        <v>0</v>
      </c>
      <c r="AF321" s="6">
        <v>99.322273419211086</v>
      </c>
    </row>
    <row r="322" spans="1:32" ht="15.5" x14ac:dyDescent="0.35">
      <c r="A322" s="2">
        <f t="shared" si="52"/>
        <v>0.98965245818754277</v>
      </c>
      <c r="B322" s="2">
        <f t="shared" si="53"/>
        <v>3.5140562248995983E-3</v>
      </c>
      <c r="C322" s="2">
        <f t="shared" si="54"/>
        <v>6.024096385542169E-3</v>
      </c>
      <c r="D322" s="2">
        <v>0</v>
      </c>
      <c r="E322" s="2">
        <f t="shared" si="55"/>
        <v>1.0040160642570282E-4</v>
      </c>
      <c r="F322" s="2">
        <f t="shared" si="56"/>
        <v>6.8975903614457829E-4</v>
      </c>
      <c r="G322" s="2">
        <v>0.98119999999999996</v>
      </c>
      <c r="H322" s="2">
        <f t="shared" si="57"/>
        <v>2.4937655860349131E-3</v>
      </c>
      <c r="I322" s="2">
        <f t="shared" si="58"/>
        <v>2.9925187032418953E-3</v>
      </c>
      <c r="J322" s="2">
        <f t="shared" si="59"/>
        <v>8.7644887780548627E-3</v>
      </c>
      <c r="K322" s="2">
        <f t="shared" si="60"/>
        <v>4.4887780548628431E-3</v>
      </c>
      <c r="L322" s="2">
        <f t="shared" si="61"/>
        <v>0.98645737149892276</v>
      </c>
      <c r="M322" s="2">
        <f t="shared" si="62"/>
        <v>4.1038268185082591E-3</v>
      </c>
      <c r="N322" s="2">
        <f t="shared" si="63"/>
        <v>2.2571047501795424E-3</v>
      </c>
      <c r="O322" s="2">
        <v>0</v>
      </c>
      <c r="P322" s="2">
        <f t="shared" si="64"/>
        <v>6.8739099210013343E-3</v>
      </c>
      <c r="Q322" s="2">
        <v>0</v>
      </c>
      <c r="R322" s="2">
        <f t="shared" si="65"/>
        <v>2.0519134092541295E-4</v>
      </c>
      <c r="S322" s="3">
        <v>1724.02</v>
      </c>
      <c r="T322" s="3">
        <v>278.07222697140276</v>
      </c>
      <c r="U322" s="3">
        <v>141.90048973208775</v>
      </c>
      <c r="V322" s="4">
        <v>6.5552091254752849</v>
      </c>
      <c r="W322">
        <v>608.35019999999997</v>
      </c>
      <c r="X322">
        <v>0.93500000000000005</v>
      </c>
      <c r="Y322">
        <v>1.5150000000000001</v>
      </c>
      <c r="Z322">
        <v>103</v>
      </c>
      <c r="AA322">
        <v>10</v>
      </c>
      <c r="AB322">
        <v>1390</v>
      </c>
      <c r="AC322" s="3">
        <v>1.9981066328277641</v>
      </c>
      <c r="AD322" s="3">
        <v>4.9741265442563208E-2</v>
      </c>
      <c r="AE322" s="2">
        <v>0</v>
      </c>
      <c r="AF322" s="6">
        <v>99.395270393689813</v>
      </c>
    </row>
    <row r="323" spans="1:32" ht="15.5" x14ac:dyDescent="0.35">
      <c r="A323" s="2">
        <f t="shared" si="52"/>
        <v>0.98965245818754277</v>
      </c>
      <c r="B323" s="2">
        <f t="shared" si="53"/>
        <v>3.5140562248995983E-3</v>
      </c>
      <c r="C323" s="2">
        <f t="shared" si="54"/>
        <v>6.024096385542169E-3</v>
      </c>
      <c r="D323" s="2">
        <v>0</v>
      </c>
      <c r="E323" s="2">
        <f t="shared" si="55"/>
        <v>1.0040160642570282E-4</v>
      </c>
      <c r="F323" s="2">
        <f t="shared" si="56"/>
        <v>6.8975903614457829E-4</v>
      </c>
      <c r="G323" s="2">
        <v>0.98119999999999996</v>
      </c>
      <c r="H323" s="2">
        <f t="shared" si="57"/>
        <v>2.4937655860349131E-3</v>
      </c>
      <c r="I323" s="2">
        <f t="shared" si="58"/>
        <v>2.9925187032418953E-3</v>
      </c>
      <c r="J323" s="2">
        <f t="shared" si="59"/>
        <v>8.7644887780548627E-3</v>
      </c>
      <c r="K323" s="2">
        <f t="shared" si="60"/>
        <v>4.4887780548628431E-3</v>
      </c>
      <c r="L323" s="2">
        <f t="shared" si="61"/>
        <v>0.98645737149892276</v>
      </c>
      <c r="M323" s="2">
        <f t="shared" si="62"/>
        <v>4.1038268185082591E-3</v>
      </c>
      <c r="N323" s="2">
        <f t="shared" si="63"/>
        <v>2.2571047501795424E-3</v>
      </c>
      <c r="O323" s="2">
        <v>0</v>
      </c>
      <c r="P323" s="2">
        <f t="shared" si="64"/>
        <v>6.8739099210013343E-3</v>
      </c>
      <c r="Q323" s="2">
        <v>0</v>
      </c>
      <c r="R323" s="2">
        <f t="shared" si="65"/>
        <v>2.0519134092541295E-4</v>
      </c>
      <c r="S323" s="3">
        <v>1724.02</v>
      </c>
      <c r="T323" s="3">
        <v>278.07222697140276</v>
      </c>
      <c r="U323" s="3">
        <v>141.90048973208775</v>
      </c>
      <c r="V323" s="4">
        <v>6.5552091254752849</v>
      </c>
      <c r="W323">
        <v>608.35019999999997</v>
      </c>
      <c r="X323">
        <v>0.93500000000000005</v>
      </c>
      <c r="Y323">
        <v>1.5150000000000001</v>
      </c>
      <c r="Z323">
        <v>103</v>
      </c>
      <c r="AA323">
        <v>11</v>
      </c>
      <c r="AB323">
        <v>1390</v>
      </c>
      <c r="AC323" s="3">
        <v>1.9981066328277641</v>
      </c>
      <c r="AD323" s="3">
        <v>4.9741265442563208E-2</v>
      </c>
      <c r="AE323" s="2">
        <v>0</v>
      </c>
      <c r="AF323" s="6">
        <v>99.461790543663213</v>
      </c>
    </row>
    <row r="324" spans="1:32" ht="15.5" x14ac:dyDescent="0.35">
      <c r="A324" s="2">
        <f t="shared" si="52"/>
        <v>0.98965245818754277</v>
      </c>
      <c r="B324" s="2">
        <f t="shared" si="53"/>
        <v>3.5140562248995983E-3</v>
      </c>
      <c r="C324" s="2">
        <f t="shared" si="54"/>
        <v>6.024096385542169E-3</v>
      </c>
      <c r="D324" s="2">
        <v>0</v>
      </c>
      <c r="E324" s="2">
        <f t="shared" si="55"/>
        <v>1.0040160642570282E-4</v>
      </c>
      <c r="F324" s="2">
        <f t="shared" si="56"/>
        <v>6.8975903614457829E-4</v>
      </c>
      <c r="G324" s="2">
        <v>0.98119999999999996</v>
      </c>
      <c r="H324" s="2">
        <f t="shared" si="57"/>
        <v>2.4937655860349131E-3</v>
      </c>
      <c r="I324" s="2">
        <f t="shared" si="58"/>
        <v>2.9925187032418953E-3</v>
      </c>
      <c r="J324" s="2">
        <f t="shared" si="59"/>
        <v>8.7644887780548627E-3</v>
      </c>
      <c r="K324" s="2">
        <f t="shared" si="60"/>
        <v>4.4887780548628431E-3</v>
      </c>
      <c r="L324" s="2">
        <f t="shared" si="61"/>
        <v>0.98645737149892276</v>
      </c>
      <c r="M324" s="2">
        <f t="shared" si="62"/>
        <v>4.1038268185082591E-3</v>
      </c>
      <c r="N324" s="2">
        <f t="shared" si="63"/>
        <v>2.2571047501795424E-3</v>
      </c>
      <c r="O324" s="2">
        <v>0</v>
      </c>
      <c r="P324" s="2">
        <f t="shared" si="64"/>
        <v>6.8739099210013343E-3</v>
      </c>
      <c r="Q324" s="2">
        <v>0</v>
      </c>
      <c r="R324" s="2">
        <f t="shared" si="65"/>
        <v>2.0519134092541295E-4</v>
      </c>
      <c r="S324" s="3">
        <v>1724.02</v>
      </c>
      <c r="T324" s="3">
        <v>278.07222697140276</v>
      </c>
      <c r="U324" s="3">
        <v>141.90048973208775</v>
      </c>
      <c r="V324" s="4">
        <v>6.5552091254752849</v>
      </c>
      <c r="W324">
        <v>608.35019999999997</v>
      </c>
      <c r="X324">
        <v>0.93500000000000005</v>
      </c>
      <c r="Y324">
        <v>1.5150000000000001</v>
      </c>
      <c r="Z324">
        <v>103</v>
      </c>
      <c r="AA324">
        <v>12</v>
      </c>
      <c r="AB324">
        <v>1390</v>
      </c>
      <c r="AC324" s="3">
        <v>1.9981066328277641</v>
      </c>
      <c r="AD324" s="3">
        <v>4.9741265442563208E-2</v>
      </c>
      <c r="AE324" s="2">
        <v>0</v>
      </c>
      <c r="AF324" s="6">
        <v>99.522620232352793</v>
      </c>
    </row>
    <row r="325" spans="1:32" ht="15.5" x14ac:dyDescent="0.35">
      <c r="A325" s="2">
        <f t="shared" si="52"/>
        <v>0.98965245818754277</v>
      </c>
      <c r="B325" s="2">
        <f t="shared" si="53"/>
        <v>3.5140562248995983E-3</v>
      </c>
      <c r="C325" s="2">
        <f t="shared" si="54"/>
        <v>6.024096385542169E-3</v>
      </c>
      <c r="D325" s="2">
        <v>0</v>
      </c>
      <c r="E325" s="2">
        <f t="shared" si="55"/>
        <v>1.0040160642570282E-4</v>
      </c>
      <c r="F325" s="2">
        <f t="shared" si="56"/>
        <v>6.8975903614457829E-4</v>
      </c>
      <c r="G325" s="2">
        <v>0.98119999999999996</v>
      </c>
      <c r="H325" s="2">
        <f t="shared" si="57"/>
        <v>2.4937655860349131E-3</v>
      </c>
      <c r="I325" s="2">
        <f t="shared" si="58"/>
        <v>2.9925187032418953E-3</v>
      </c>
      <c r="J325" s="2">
        <f t="shared" si="59"/>
        <v>8.7644887780548627E-3</v>
      </c>
      <c r="K325" s="2">
        <f t="shared" si="60"/>
        <v>4.4887780548628431E-3</v>
      </c>
      <c r="L325" s="2">
        <f t="shared" si="61"/>
        <v>0.98645737149892276</v>
      </c>
      <c r="M325" s="2">
        <f t="shared" si="62"/>
        <v>4.1038268185082591E-3</v>
      </c>
      <c r="N325" s="2">
        <f t="shared" si="63"/>
        <v>2.2571047501795424E-3</v>
      </c>
      <c r="O325" s="2">
        <v>0</v>
      </c>
      <c r="P325" s="2">
        <f t="shared" si="64"/>
        <v>6.8739099210013343E-3</v>
      </c>
      <c r="Q325" s="2">
        <v>0</v>
      </c>
      <c r="R325" s="2">
        <f t="shared" si="65"/>
        <v>2.0519134092541295E-4</v>
      </c>
      <c r="S325" s="3">
        <v>1724.02</v>
      </c>
      <c r="T325" s="3">
        <v>278.07222697140276</v>
      </c>
      <c r="U325" s="3">
        <v>141.90048973208775</v>
      </c>
      <c r="V325" s="4">
        <v>6.5552091254752849</v>
      </c>
      <c r="W325">
        <v>608.35019999999997</v>
      </c>
      <c r="X325">
        <v>0.93500000000000005</v>
      </c>
      <c r="Y325">
        <v>1.5150000000000001</v>
      </c>
      <c r="Z325">
        <v>103</v>
      </c>
      <c r="AA325">
        <v>13</v>
      </c>
      <c r="AB325">
        <v>1390</v>
      </c>
      <c r="AC325" s="3">
        <v>1.9981066328277641</v>
      </c>
      <c r="AD325" s="3">
        <v>4.9741265442563208E-2</v>
      </c>
      <c r="AE325" s="2">
        <v>0</v>
      </c>
      <c r="AF325" s="6">
        <v>99.578412141232448</v>
      </c>
    </row>
    <row r="326" spans="1:32" ht="15.5" x14ac:dyDescent="0.35">
      <c r="A326" s="2">
        <f t="shared" si="52"/>
        <v>0.98965245818754277</v>
      </c>
      <c r="B326" s="2">
        <f t="shared" si="53"/>
        <v>3.5140562248995983E-3</v>
      </c>
      <c r="C326" s="2">
        <f t="shared" si="54"/>
        <v>6.024096385542169E-3</v>
      </c>
      <c r="D326" s="2">
        <v>0</v>
      </c>
      <c r="E326" s="2">
        <f t="shared" si="55"/>
        <v>1.0040160642570282E-4</v>
      </c>
      <c r="F326" s="2">
        <f t="shared" si="56"/>
        <v>6.8975903614457829E-4</v>
      </c>
      <c r="G326" s="2">
        <v>0.98119999999999996</v>
      </c>
      <c r="H326" s="2">
        <f t="shared" si="57"/>
        <v>2.4937655860349131E-3</v>
      </c>
      <c r="I326" s="2">
        <f t="shared" si="58"/>
        <v>2.9925187032418953E-3</v>
      </c>
      <c r="J326" s="2">
        <f t="shared" si="59"/>
        <v>8.7644887780548627E-3</v>
      </c>
      <c r="K326" s="2">
        <f t="shared" si="60"/>
        <v>4.4887780548628431E-3</v>
      </c>
      <c r="L326" s="2">
        <f t="shared" si="61"/>
        <v>0.98645737149892276</v>
      </c>
      <c r="M326" s="2">
        <f t="shared" si="62"/>
        <v>4.1038268185082591E-3</v>
      </c>
      <c r="N326" s="2">
        <f t="shared" si="63"/>
        <v>2.2571047501795424E-3</v>
      </c>
      <c r="O326" s="2">
        <v>0</v>
      </c>
      <c r="P326" s="2">
        <f t="shared" si="64"/>
        <v>6.8739099210013343E-3</v>
      </c>
      <c r="Q326" s="2">
        <v>0</v>
      </c>
      <c r="R326" s="2">
        <f t="shared" si="65"/>
        <v>2.0519134092541295E-4</v>
      </c>
      <c r="S326" s="3">
        <v>1724.02</v>
      </c>
      <c r="T326" s="3">
        <v>278.07222697140276</v>
      </c>
      <c r="U326" s="3">
        <v>141.90048973208775</v>
      </c>
      <c r="V326" s="4">
        <v>6.5552091254752849</v>
      </c>
      <c r="W326">
        <v>608.35019999999997</v>
      </c>
      <c r="X326">
        <v>0.93500000000000005</v>
      </c>
      <c r="Y326">
        <v>1.5150000000000001</v>
      </c>
      <c r="Z326">
        <v>103</v>
      </c>
      <c r="AA326">
        <v>14</v>
      </c>
      <c r="AB326">
        <v>1390</v>
      </c>
      <c r="AC326" s="3">
        <v>1.9981066328277641</v>
      </c>
      <c r="AD326" s="3">
        <v>4.9741265442563208E-2</v>
      </c>
      <c r="AE326" s="2">
        <v>0</v>
      </c>
      <c r="AF326" s="6">
        <v>99.629707737548983</v>
      </c>
    </row>
    <row r="327" spans="1:32" ht="15.5" x14ac:dyDescent="0.35">
      <c r="A327" s="2">
        <f t="shared" si="52"/>
        <v>0.98965245818754277</v>
      </c>
      <c r="B327" s="2">
        <f t="shared" si="53"/>
        <v>3.5140562248995983E-3</v>
      </c>
      <c r="C327" s="2">
        <f t="shared" si="54"/>
        <v>6.024096385542169E-3</v>
      </c>
      <c r="D327" s="2">
        <v>0</v>
      </c>
      <c r="E327" s="2">
        <f t="shared" si="55"/>
        <v>1.0040160642570282E-4</v>
      </c>
      <c r="F327" s="2">
        <f t="shared" si="56"/>
        <v>6.8975903614457829E-4</v>
      </c>
      <c r="G327" s="2">
        <v>0.98119999999999996</v>
      </c>
      <c r="H327" s="2">
        <f t="shared" si="57"/>
        <v>2.4937655860349131E-3</v>
      </c>
      <c r="I327" s="2">
        <f t="shared" si="58"/>
        <v>2.9925187032418953E-3</v>
      </c>
      <c r="J327" s="2">
        <f t="shared" si="59"/>
        <v>8.7644887780548627E-3</v>
      </c>
      <c r="K327" s="2">
        <f t="shared" si="60"/>
        <v>4.4887780548628431E-3</v>
      </c>
      <c r="L327" s="2">
        <f t="shared" si="61"/>
        <v>0.98645737149892276</v>
      </c>
      <c r="M327" s="2">
        <f t="shared" si="62"/>
        <v>4.1038268185082591E-3</v>
      </c>
      <c r="N327" s="2">
        <f t="shared" si="63"/>
        <v>2.2571047501795424E-3</v>
      </c>
      <c r="O327" s="2">
        <v>0</v>
      </c>
      <c r="P327" s="2">
        <f t="shared" si="64"/>
        <v>6.8739099210013343E-3</v>
      </c>
      <c r="Q327" s="2">
        <v>0</v>
      </c>
      <c r="R327" s="2">
        <f t="shared" si="65"/>
        <v>2.0519134092541295E-4</v>
      </c>
      <c r="S327" s="3">
        <v>1724.02</v>
      </c>
      <c r="T327" s="3">
        <v>278.07222697140276</v>
      </c>
      <c r="U327" s="3">
        <v>141.90048973208775</v>
      </c>
      <c r="V327" s="4">
        <v>6.5552091254752849</v>
      </c>
      <c r="W327">
        <v>608.35019999999997</v>
      </c>
      <c r="X327">
        <v>0.93500000000000005</v>
      </c>
      <c r="Y327">
        <v>1.5150000000000001</v>
      </c>
      <c r="Z327">
        <v>103</v>
      </c>
      <c r="AA327">
        <v>15</v>
      </c>
      <c r="AB327">
        <v>1390</v>
      </c>
      <c r="AC327" s="3">
        <v>1.9981066328277641</v>
      </c>
      <c r="AD327" s="3">
        <v>4.9741265442563208E-2</v>
      </c>
      <c r="AE327" s="2">
        <v>0</v>
      </c>
      <c r="AF327" s="6">
        <v>99.676957495090718</v>
      </c>
    </row>
    <row r="328" spans="1:32" ht="15.5" x14ac:dyDescent="0.35">
      <c r="A328" s="2">
        <f t="shared" si="52"/>
        <v>0.98965245818754277</v>
      </c>
      <c r="B328" s="2">
        <f t="shared" si="53"/>
        <v>3.5140562248995983E-3</v>
      </c>
      <c r="C328" s="2">
        <f t="shared" si="54"/>
        <v>6.024096385542169E-3</v>
      </c>
      <c r="D328" s="2">
        <v>0</v>
      </c>
      <c r="E328" s="2">
        <f t="shared" si="55"/>
        <v>1.0040160642570282E-4</v>
      </c>
      <c r="F328" s="2">
        <f t="shared" si="56"/>
        <v>6.8975903614457829E-4</v>
      </c>
      <c r="G328" s="2">
        <v>0.98119999999999996</v>
      </c>
      <c r="H328" s="2">
        <f t="shared" si="57"/>
        <v>2.4937655860349131E-3</v>
      </c>
      <c r="I328" s="2">
        <f t="shared" si="58"/>
        <v>2.9925187032418953E-3</v>
      </c>
      <c r="J328" s="2">
        <f t="shared" si="59"/>
        <v>8.7644887780548627E-3</v>
      </c>
      <c r="K328" s="2">
        <f t="shared" si="60"/>
        <v>4.4887780548628431E-3</v>
      </c>
      <c r="L328" s="2">
        <f t="shared" si="61"/>
        <v>0.98645737149892276</v>
      </c>
      <c r="M328" s="2">
        <f t="shared" si="62"/>
        <v>4.1038268185082591E-3</v>
      </c>
      <c r="N328" s="2">
        <f t="shared" si="63"/>
        <v>2.2571047501795424E-3</v>
      </c>
      <c r="O328" s="2">
        <v>0</v>
      </c>
      <c r="P328" s="2">
        <f t="shared" si="64"/>
        <v>6.8739099210013343E-3</v>
      </c>
      <c r="Q328" s="2">
        <v>0</v>
      </c>
      <c r="R328" s="2">
        <f t="shared" si="65"/>
        <v>2.0519134092541295E-4</v>
      </c>
      <c r="S328" s="3">
        <v>1724.02</v>
      </c>
      <c r="T328" s="3">
        <v>278.07222697140276</v>
      </c>
      <c r="U328" s="3">
        <v>141.90048973208775</v>
      </c>
      <c r="V328" s="4">
        <v>6.5552091254752849</v>
      </c>
      <c r="W328">
        <v>608.35019999999997</v>
      </c>
      <c r="X328">
        <v>0.93500000000000005</v>
      </c>
      <c r="Y328">
        <v>1.5150000000000001</v>
      </c>
      <c r="Z328">
        <v>103</v>
      </c>
      <c r="AA328">
        <v>16</v>
      </c>
      <c r="AB328">
        <v>1390</v>
      </c>
      <c r="AC328" s="3">
        <v>1.9981066328277641</v>
      </c>
      <c r="AD328" s="3">
        <v>4.9741265442563208E-2</v>
      </c>
      <c r="AE328" s="2">
        <v>0</v>
      </c>
      <c r="AF328" s="6">
        <v>99.720532127947862</v>
      </c>
    </row>
    <row r="329" spans="1:32" ht="15.5" x14ac:dyDescent="0.35">
      <c r="A329" s="2">
        <f t="shared" si="52"/>
        <v>0.98965245818754277</v>
      </c>
      <c r="B329" s="2">
        <f t="shared" si="53"/>
        <v>3.5140562248995983E-3</v>
      </c>
      <c r="C329" s="2">
        <f t="shared" si="54"/>
        <v>6.024096385542169E-3</v>
      </c>
      <c r="D329" s="2">
        <v>0</v>
      </c>
      <c r="E329" s="2">
        <f t="shared" si="55"/>
        <v>1.0040160642570282E-4</v>
      </c>
      <c r="F329" s="2">
        <f t="shared" si="56"/>
        <v>6.8975903614457829E-4</v>
      </c>
      <c r="G329" s="2">
        <v>0.98119999999999996</v>
      </c>
      <c r="H329" s="2">
        <f t="shared" si="57"/>
        <v>2.4937655860349131E-3</v>
      </c>
      <c r="I329" s="2">
        <f t="shared" si="58"/>
        <v>2.9925187032418953E-3</v>
      </c>
      <c r="J329" s="2">
        <f t="shared" si="59"/>
        <v>8.7644887780548627E-3</v>
      </c>
      <c r="K329" s="2">
        <f t="shared" si="60"/>
        <v>4.4887780548628431E-3</v>
      </c>
      <c r="L329" s="2">
        <f t="shared" si="61"/>
        <v>0.98645737149892276</v>
      </c>
      <c r="M329" s="2">
        <f t="shared" si="62"/>
        <v>4.1038268185082591E-3</v>
      </c>
      <c r="N329" s="2">
        <f t="shared" si="63"/>
        <v>2.2571047501795424E-3</v>
      </c>
      <c r="O329" s="2">
        <v>0</v>
      </c>
      <c r="P329" s="2">
        <f t="shared" si="64"/>
        <v>6.8739099210013343E-3</v>
      </c>
      <c r="Q329" s="2">
        <v>0</v>
      </c>
      <c r="R329" s="2">
        <f t="shared" si="65"/>
        <v>2.0519134092541295E-4</v>
      </c>
      <c r="S329" s="3">
        <v>1724.02</v>
      </c>
      <c r="T329" s="3">
        <v>278.07222697140276</v>
      </c>
      <c r="U329" s="3">
        <v>141.90048973208775</v>
      </c>
      <c r="V329" s="4">
        <v>6.5552091254752849</v>
      </c>
      <c r="W329">
        <v>608.35019999999997</v>
      </c>
      <c r="X329">
        <v>0.93500000000000005</v>
      </c>
      <c r="Y329">
        <v>1.5150000000000001</v>
      </c>
      <c r="Z329">
        <v>103</v>
      </c>
      <c r="AA329">
        <v>17</v>
      </c>
      <c r="AB329">
        <v>1390</v>
      </c>
      <c r="AC329" s="3">
        <v>1.9981066328277641</v>
      </c>
      <c r="AD329" s="3">
        <v>4.9741265442563208E-2</v>
      </c>
      <c r="AE329" s="2">
        <v>0</v>
      </c>
      <c r="AF329" s="6">
        <v>99.76072989245651</v>
      </c>
    </row>
    <row r="330" spans="1:32" ht="15.5" x14ac:dyDescent="0.35">
      <c r="A330" s="2">
        <f t="shared" si="52"/>
        <v>0.98965245818754277</v>
      </c>
      <c r="B330" s="2">
        <f t="shared" si="53"/>
        <v>3.5140562248995983E-3</v>
      </c>
      <c r="C330" s="2">
        <f t="shared" si="54"/>
        <v>6.024096385542169E-3</v>
      </c>
      <c r="D330" s="2">
        <v>0</v>
      </c>
      <c r="E330" s="2">
        <f t="shared" si="55"/>
        <v>1.0040160642570282E-4</v>
      </c>
      <c r="F330" s="2">
        <f t="shared" si="56"/>
        <v>6.8975903614457829E-4</v>
      </c>
      <c r="G330" s="2">
        <v>0.98119999999999996</v>
      </c>
      <c r="H330" s="2">
        <f t="shared" si="57"/>
        <v>2.4937655860349131E-3</v>
      </c>
      <c r="I330" s="2">
        <f t="shared" si="58"/>
        <v>2.9925187032418953E-3</v>
      </c>
      <c r="J330" s="2">
        <f t="shared" si="59"/>
        <v>8.7644887780548627E-3</v>
      </c>
      <c r="K330" s="2">
        <f t="shared" si="60"/>
        <v>4.4887780548628431E-3</v>
      </c>
      <c r="L330" s="2">
        <f t="shared" si="61"/>
        <v>0.98645737149892276</v>
      </c>
      <c r="M330" s="2">
        <f t="shared" si="62"/>
        <v>4.1038268185082591E-3</v>
      </c>
      <c r="N330" s="2">
        <f t="shared" si="63"/>
        <v>2.2571047501795424E-3</v>
      </c>
      <c r="O330" s="2">
        <v>0</v>
      </c>
      <c r="P330" s="2">
        <f t="shared" si="64"/>
        <v>6.8739099210013343E-3</v>
      </c>
      <c r="Q330" s="2">
        <v>0</v>
      </c>
      <c r="R330" s="2">
        <f t="shared" si="65"/>
        <v>2.0519134092541295E-4</v>
      </c>
      <c r="S330" s="3">
        <v>1724.02</v>
      </c>
      <c r="T330" s="3">
        <v>278.07222697140276</v>
      </c>
      <c r="U330" s="3">
        <v>141.90048973208775</v>
      </c>
      <c r="V330" s="4">
        <v>6.5552091254752849</v>
      </c>
      <c r="W330">
        <v>608.35019999999997</v>
      </c>
      <c r="X330">
        <v>0.93500000000000005</v>
      </c>
      <c r="Y330">
        <v>1.5150000000000001</v>
      </c>
      <c r="Z330">
        <v>103</v>
      </c>
      <c r="AA330">
        <v>18</v>
      </c>
      <c r="AB330">
        <v>1390</v>
      </c>
      <c r="AC330" s="3">
        <v>1.9981066328277641</v>
      </c>
      <c r="AD330" s="3">
        <v>4.9741265442563208E-2</v>
      </c>
      <c r="AE330" s="2">
        <v>0</v>
      </c>
      <c r="AF330" s="6">
        <v>99.79778164239103</v>
      </c>
    </row>
    <row r="331" spans="1:32" ht="15.5" x14ac:dyDescent="0.35">
      <c r="A331" s="2">
        <f t="shared" si="52"/>
        <v>0.98965245818754277</v>
      </c>
      <c r="B331" s="2">
        <f t="shared" si="53"/>
        <v>3.5140562248995983E-3</v>
      </c>
      <c r="C331" s="2">
        <f t="shared" si="54"/>
        <v>6.024096385542169E-3</v>
      </c>
      <c r="D331" s="2">
        <v>0</v>
      </c>
      <c r="E331" s="2">
        <f t="shared" si="55"/>
        <v>1.0040160642570282E-4</v>
      </c>
      <c r="F331" s="2">
        <f t="shared" si="56"/>
        <v>6.8975903614457829E-4</v>
      </c>
      <c r="G331" s="2">
        <v>0.98119999999999996</v>
      </c>
      <c r="H331" s="2">
        <f t="shared" si="57"/>
        <v>2.4937655860349131E-3</v>
      </c>
      <c r="I331" s="2">
        <f t="shared" si="58"/>
        <v>2.9925187032418953E-3</v>
      </c>
      <c r="J331" s="2">
        <f t="shared" si="59"/>
        <v>8.7644887780548627E-3</v>
      </c>
      <c r="K331" s="2">
        <f t="shared" si="60"/>
        <v>4.4887780548628431E-3</v>
      </c>
      <c r="L331" s="2">
        <f t="shared" si="61"/>
        <v>0.98645737149892276</v>
      </c>
      <c r="M331" s="2">
        <f t="shared" si="62"/>
        <v>4.1038268185082591E-3</v>
      </c>
      <c r="N331" s="2">
        <f t="shared" si="63"/>
        <v>2.2571047501795424E-3</v>
      </c>
      <c r="O331" s="2">
        <v>0</v>
      </c>
      <c r="P331" s="2">
        <f t="shared" si="64"/>
        <v>6.8739099210013343E-3</v>
      </c>
      <c r="Q331" s="2">
        <v>0</v>
      </c>
      <c r="R331" s="2">
        <f t="shared" si="65"/>
        <v>2.0519134092541295E-4</v>
      </c>
      <c r="S331" s="3">
        <v>1724.02</v>
      </c>
      <c r="T331" s="3">
        <v>278.07222697140276</v>
      </c>
      <c r="U331" s="3">
        <v>141.90048973208775</v>
      </c>
      <c r="V331" s="4">
        <v>6.5552091254752849</v>
      </c>
      <c r="W331">
        <v>608.35019999999997</v>
      </c>
      <c r="X331">
        <v>0.93500000000000005</v>
      </c>
      <c r="Y331">
        <v>1.5150000000000001</v>
      </c>
      <c r="Z331">
        <v>103</v>
      </c>
      <c r="AA331">
        <v>19</v>
      </c>
      <c r="AB331">
        <v>1390</v>
      </c>
      <c r="AC331" s="3">
        <v>1.9981066328277641</v>
      </c>
      <c r="AD331" s="3">
        <v>4.9741265442563208E-2</v>
      </c>
      <c r="AE331" s="2">
        <v>0</v>
      </c>
      <c r="AF331" s="6">
        <v>99.831842403643648</v>
      </c>
    </row>
    <row r="332" spans="1:32" ht="15.5" x14ac:dyDescent="0.35">
      <c r="A332" s="2">
        <f t="shared" si="52"/>
        <v>0.98965245818754277</v>
      </c>
      <c r="B332" s="2">
        <f t="shared" si="53"/>
        <v>3.5140562248995983E-3</v>
      </c>
      <c r="C332" s="2">
        <f t="shared" si="54"/>
        <v>6.024096385542169E-3</v>
      </c>
      <c r="D332" s="2">
        <v>0</v>
      </c>
      <c r="E332" s="2">
        <f t="shared" si="55"/>
        <v>1.0040160642570282E-4</v>
      </c>
      <c r="F332" s="2">
        <f t="shared" si="56"/>
        <v>6.8975903614457829E-4</v>
      </c>
      <c r="G332" s="2">
        <v>0.98119999999999996</v>
      </c>
      <c r="H332" s="2">
        <f t="shared" si="57"/>
        <v>2.4937655860349131E-3</v>
      </c>
      <c r="I332" s="2">
        <f t="shared" si="58"/>
        <v>2.9925187032418953E-3</v>
      </c>
      <c r="J332" s="2">
        <f t="shared" si="59"/>
        <v>8.7644887780548627E-3</v>
      </c>
      <c r="K332" s="2">
        <f t="shared" si="60"/>
        <v>4.4887780548628431E-3</v>
      </c>
      <c r="L332" s="2">
        <f t="shared" si="61"/>
        <v>0.98645737149892276</v>
      </c>
      <c r="M332" s="2">
        <f t="shared" si="62"/>
        <v>4.1038268185082591E-3</v>
      </c>
      <c r="N332" s="2">
        <f t="shared" si="63"/>
        <v>2.2571047501795424E-3</v>
      </c>
      <c r="O332" s="2">
        <v>0</v>
      </c>
      <c r="P332" s="2">
        <f t="shared" si="64"/>
        <v>6.8739099210013343E-3</v>
      </c>
      <c r="Q332" s="2">
        <v>0</v>
      </c>
      <c r="R332" s="2">
        <f t="shared" si="65"/>
        <v>2.0519134092541295E-4</v>
      </c>
      <c r="S332" s="3">
        <v>1724.02</v>
      </c>
      <c r="T332" s="3">
        <v>278.07222697140276</v>
      </c>
      <c r="U332" s="3">
        <v>141.90048973208775</v>
      </c>
      <c r="V332" s="4">
        <v>6.5552091254752849</v>
      </c>
      <c r="W332">
        <v>608.35019999999997</v>
      </c>
      <c r="X332">
        <v>0.93500000000000005</v>
      </c>
      <c r="Y332">
        <v>1.5150000000000001</v>
      </c>
      <c r="Z332">
        <v>103</v>
      </c>
      <c r="AA332">
        <v>20</v>
      </c>
      <c r="AB332">
        <v>1390</v>
      </c>
      <c r="AC332" s="3">
        <v>1.9981066328277641</v>
      </c>
      <c r="AD332" s="3">
        <v>4.9741265442563208E-2</v>
      </c>
      <c r="AE332" s="2">
        <v>0</v>
      </c>
      <c r="AF332" s="6">
        <v>99.862982387216292</v>
      </c>
    </row>
    <row r="333" spans="1:32" ht="15.5" x14ac:dyDescent="0.35">
      <c r="A333" s="2">
        <f t="shared" si="52"/>
        <v>0.98965245818754277</v>
      </c>
      <c r="B333" s="2">
        <f t="shared" si="53"/>
        <v>3.5140562248995983E-3</v>
      </c>
      <c r="C333" s="2">
        <f t="shared" si="54"/>
        <v>6.024096385542169E-3</v>
      </c>
      <c r="D333" s="2">
        <v>0</v>
      </c>
      <c r="E333" s="2">
        <f t="shared" si="55"/>
        <v>1.0040160642570282E-4</v>
      </c>
      <c r="F333" s="2">
        <f t="shared" si="56"/>
        <v>6.8975903614457829E-4</v>
      </c>
      <c r="G333" s="2">
        <v>0.98119999999999996</v>
      </c>
      <c r="H333" s="2">
        <f t="shared" si="57"/>
        <v>2.4937655860349131E-3</v>
      </c>
      <c r="I333" s="2">
        <f t="shared" si="58"/>
        <v>2.9925187032418953E-3</v>
      </c>
      <c r="J333" s="2">
        <f t="shared" si="59"/>
        <v>8.7644887780548627E-3</v>
      </c>
      <c r="K333" s="2">
        <f t="shared" si="60"/>
        <v>4.4887780548628431E-3</v>
      </c>
      <c r="L333" s="2">
        <f t="shared" si="61"/>
        <v>0.98645737149892276</v>
      </c>
      <c r="M333" s="2">
        <f t="shared" si="62"/>
        <v>4.1038268185082591E-3</v>
      </c>
      <c r="N333" s="2">
        <f t="shared" si="63"/>
        <v>2.2571047501795424E-3</v>
      </c>
      <c r="O333" s="2">
        <v>0</v>
      </c>
      <c r="P333" s="2">
        <f t="shared" si="64"/>
        <v>6.8739099210013343E-3</v>
      </c>
      <c r="Q333" s="2">
        <v>0</v>
      </c>
      <c r="R333" s="2">
        <f t="shared" si="65"/>
        <v>2.0519134092541295E-4</v>
      </c>
      <c r="S333" s="3">
        <v>1724.02</v>
      </c>
      <c r="T333" s="3">
        <v>278.07222697140276</v>
      </c>
      <c r="U333" s="3">
        <v>141.90048973208775</v>
      </c>
      <c r="V333" s="4">
        <v>6.5552091254752849</v>
      </c>
      <c r="W333">
        <v>608.35019999999997</v>
      </c>
      <c r="X333">
        <v>0.93500000000000005</v>
      </c>
      <c r="Y333">
        <v>1.5649999999999999</v>
      </c>
      <c r="Z333">
        <v>103</v>
      </c>
      <c r="AA333">
        <v>1</v>
      </c>
      <c r="AB333">
        <v>1390</v>
      </c>
      <c r="AC333" s="3">
        <v>1.9981066328277641</v>
      </c>
      <c r="AD333" s="3">
        <v>4.9741265442563208E-2</v>
      </c>
      <c r="AE333" s="2">
        <v>0</v>
      </c>
      <c r="AF333" s="6">
        <v>73.073893070498713</v>
      </c>
    </row>
    <row r="334" spans="1:32" ht="15.5" x14ac:dyDescent="0.35">
      <c r="A334" s="2">
        <f t="shared" si="52"/>
        <v>0.98965245818754277</v>
      </c>
      <c r="B334" s="2">
        <f t="shared" si="53"/>
        <v>3.5140562248995983E-3</v>
      </c>
      <c r="C334" s="2">
        <f t="shared" si="54"/>
        <v>6.024096385542169E-3</v>
      </c>
      <c r="D334" s="2">
        <v>0</v>
      </c>
      <c r="E334" s="2">
        <f t="shared" si="55"/>
        <v>1.0040160642570282E-4</v>
      </c>
      <c r="F334" s="2">
        <f t="shared" si="56"/>
        <v>6.8975903614457829E-4</v>
      </c>
      <c r="G334" s="2">
        <v>0.98119999999999996</v>
      </c>
      <c r="H334" s="2">
        <f t="shared" si="57"/>
        <v>2.4937655860349131E-3</v>
      </c>
      <c r="I334" s="2">
        <f t="shared" si="58"/>
        <v>2.9925187032418953E-3</v>
      </c>
      <c r="J334" s="2">
        <f t="shared" si="59"/>
        <v>8.7644887780548627E-3</v>
      </c>
      <c r="K334" s="2">
        <f t="shared" si="60"/>
        <v>4.4887780548628431E-3</v>
      </c>
      <c r="L334" s="2">
        <f t="shared" si="61"/>
        <v>0.98645737149892276</v>
      </c>
      <c r="M334" s="2">
        <f t="shared" si="62"/>
        <v>4.1038268185082591E-3</v>
      </c>
      <c r="N334" s="2">
        <f t="shared" si="63"/>
        <v>2.2571047501795424E-3</v>
      </c>
      <c r="O334" s="2">
        <v>0</v>
      </c>
      <c r="P334" s="2">
        <f t="shared" si="64"/>
        <v>6.8739099210013343E-3</v>
      </c>
      <c r="Q334" s="2">
        <v>0</v>
      </c>
      <c r="R334" s="2">
        <f t="shared" si="65"/>
        <v>2.0519134092541295E-4</v>
      </c>
      <c r="S334" s="3">
        <v>1724.02</v>
      </c>
      <c r="T334" s="3">
        <v>278.07222697140276</v>
      </c>
      <c r="U334" s="3">
        <v>141.90048973208775</v>
      </c>
      <c r="V334" s="4">
        <v>6.5552091254752849</v>
      </c>
      <c r="W334">
        <v>608.35019999999997</v>
      </c>
      <c r="X334">
        <v>0.93500000000000005</v>
      </c>
      <c r="Y334">
        <v>1.5649999999999999</v>
      </c>
      <c r="Z334">
        <v>103</v>
      </c>
      <c r="AA334">
        <v>2</v>
      </c>
      <c r="AB334">
        <v>1390</v>
      </c>
      <c r="AC334" s="3">
        <v>1.9981066328277641</v>
      </c>
      <c r="AD334" s="3">
        <v>4.9741265442563208E-2</v>
      </c>
      <c r="AE334" s="2">
        <v>0</v>
      </c>
      <c r="AF334" s="6">
        <v>94.12261115986999</v>
      </c>
    </row>
    <row r="335" spans="1:32" ht="15.5" x14ac:dyDescent="0.35">
      <c r="A335" s="2">
        <f t="shared" si="52"/>
        <v>0.98965245818754277</v>
      </c>
      <c r="B335" s="2">
        <f t="shared" si="53"/>
        <v>3.5140562248995983E-3</v>
      </c>
      <c r="C335" s="2">
        <f t="shared" si="54"/>
        <v>6.024096385542169E-3</v>
      </c>
      <c r="D335" s="2">
        <v>0</v>
      </c>
      <c r="E335" s="2">
        <f t="shared" si="55"/>
        <v>1.0040160642570282E-4</v>
      </c>
      <c r="F335" s="2">
        <f t="shared" si="56"/>
        <v>6.8975903614457829E-4</v>
      </c>
      <c r="G335" s="2">
        <v>0.98119999999999996</v>
      </c>
      <c r="H335" s="2">
        <f t="shared" si="57"/>
        <v>2.4937655860349131E-3</v>
      </c>
      <c r="I335" s="2">
        <f t="shared" si="58"/>
        <v>2.9925187032418953E-3</v>
      </c>
      <c r="J335" s="2">
        <f t="shared" si="59"/>
        <v>8.7644887780548627E-3</v>
      </c>
      <c r="K335" s="2">
        <f t="shared" si="60"/>
        <v>4.4887780548628431E-3</v>
      </c>
      <c r="L335" s="2">
        <f t="shared" si="61"/>
        <v>0.98645737149892276</v>
      </c>
      <c r="M335" s="2">
        <f t="shared" si="62"/>
        <v>4.1038268185082591E-3</v>
      </c>
      <c r="N335" s="2">
        <f t="shared" si="63"/>
        <v>2.2571047501795424E-3</v>
      </c>
      <c r="O335" s="2">
        <v>0</v>
      </c>
      <c r="P335" s="2">
        <f t="shared" si="64"/>
        <v>6.8739099210013343E-3</v>
      </c>
      <c r="Q335" s="2">
        <v>0</v>
      </c>
      <c r="R335" s="2">
        <f t="shared" si="65"/>
        <v>2.0519134092541295E-4</v>
      </c>
      <c r="S335" s="3">
        <v>1724.02</v>
      </c>
      <c r="T335" s="3">
        <v>278.07222697140276</v>
      </c>
      <c r="U335" s="3">
        <v>141.90048973208775</v>
      </c>
      <c r="V335" s="4">
        <v>6.5552091254752849</v>
      </c>
      <c r="W335">
        <v>608.35019999999997</v>
      </c>
      <c r="X335">
        <v>0.93500000000000005</v>
      </c>
      <c r="Y335">
        <v>1.5649999999999999</v>
      </c>
      <c r="Z335">
        <v>103</v>
      </c>
      <c r="AA335">
        <v>3</v>
      </c>
      <c r="AB335">
        <v>1390</v>
      </c>
      <c r="AC335" s="3">
        <v>1.9981066328277641</v>
      </c>
      <c r="AD335" s="3">
        <v>4.9741265442563208E-2</v>
      </c>
      <c r="AE335" s="2">
        <v>0</v>
      </c>
      <c r="AF335" s="6">
        <v>98.040254151947565</v>
      </c>
    </row>
    <row r="336" spans="1:32" ht="15.5" x14ac:dyDescent="0.35">
      <c r="A336" s="2">
        <f t="shared" si="52"/>
        <v>0.98965245818754277</v>
      </c>
      <c r="B336" s="2">
        <f t="shared" si="53"/>
        <v>3.5140562248995983E-3</v>
      </c>
      <c r="C336" s="2">
        <f t="shared" si="54"/>
        <v>6.024096385542169E-3</v>
      </c>
      <c r="D336" s="2">
        <v>0</v>
      </c>
      <c r="E336" s="2">
        <f t="shared" si="55"/>
        <v>1.0040160642570282E-4</v>
      </c>
      <c r="F336" s="2">
        <f t="shared" si="56"/>
        <v>6.8975903614457829E-4</v>
      </c>
      <c r="G336" s="2">
        <v>0.98119999999999996</v>
      </c>
      <c r="H336" s="2">
        <f t="shared" si="57"/>
        <v>2.4937655860349131E-3</v>
      </c>
      <c r="I336" s="2">
        <f t="shared" si="58"/>
        <v>2.9925187032418953E-3</v>
      </c>
      <c r="J336" s="2">
        <f t="shared" si="59"/>
        <v>8.7644887780548627E-3</v>
      </c>
      <c r="K336" s="2">
        <f t="shared" si="60"/>
        <v>4.4887780548628431E-3</v>
      </c>
      <c r="L336" s="2">
        <f t="shared" si="61"/>
        <v>0.98645737149892276</v>
      </c>
      <c r="M336" s="2">
        <f t="shared" si="62"/>
        <v>4.1038268185082591E-3</v>
      </c>
      <c r="N336" s="2">
        <f t="shared" si="63"/>
        <v>2.2571047501795424E-3</v>
      </c>
      <c r="O336" s="2">
        <v>0</v>
      </c>
      <c r="P336" s="2">
        <f t="shared" si="64"/>
        <v>6.8739099210013343E-3</v>
      </c>
      <c r="Q336" s="2">
        <v>0</v>
      </c>
      <c r="R336" s="2">
        <f t="shared" si="65"/>
        <v>2.0519134092541295E-4</v>
      </c>
      <c r="S336" s="3">
        <v>1724.02</v>
      </c>
      <c r="T336" s="3">
        <v>278.07222697140276</v>
      </c>
      <c r="U336" s="3">
        <v>141.90048973208775</v>
      </c>
      <c r="V336" s="4">
        <v>6.5552091254752849</v>
      </c>
      <c r="W336">
        <v>608.35019999999997</v>
      </c>
      <c r="X336">
        <v>0.93500000000000005</v>
      </c>
      <c r="Y336">
        <v>1.5649999999999999</v>
      </c>
      <c r="Z336">
        <v>103</v>
      </c>
      <c r="AA336">
        <v>4</v>
      </c>
      <c r="AB336">
        <v>1390</v>
      </c>
      <c r="AC336" s="3">
        <v>1.9981066328277641</v>
      </c>
      <c r="AD336" s="3">
        <v>4.9741265442563208E-2</v>
      </c>
      <c r="AE336" s="2">
        <v>0</v>
      </c>
      <c r="AF336" s="6">
        <v>98.711798556541112</v>
      </c>
    </row>
    <row r="337" spans="1:32" ht="15.5" x14ac:dyDescent="0.35">
      <c r="A337" s="2">
        <f t="shared" si="52"/>
        <v>0.98965245818754277</v>
      </c>
      <c r="B337" s="2">
        <f t="shared" si="53"/>
        <v>3.5140562248995983E-3</v>
      </c>
      <c r="C337" s="2">
        <f t="shared" si="54"/>
        <v>6.024096385542169E-3</v>
      </c>
      <c r="D337" s="2">
        <v>0</v>
      </c>
      <c r="E337" s="2">
        <f t="shared" si="55"/>
        <v>1.0040160642570282E-4</v>
      </c>
      <c r="F337" s="2">
        <f t="shared" si="56"/>
        <v>6.8975903614457829E-4</v>
      </c>
      <c r="G337" s="2">
        <v>0.98119999999999996</v>
      </c>
      <c r="H337" s="2">
        <f t="shared" si="57"/>
        <v>2.4937655860349131E-3</v>
      </c>
      <c r="I337" s="2">
        <f t="shared" si="58"/>
        <v>2.9925187032418953E-3</v>
      </c>
      <c r="J337" s="2">
        <f t="shared" si="59"/>
        <v>8.7644887780548627E-3</v>
      </c>
      <c r="K337" s="2">
        <f t="shared" si="60"/>
        <v>4.4887780548628431E-3</v>
      </c>
      <c r="L337" s="2">
        <f t="shared" si="61"/>
        <v>0.98645737149892276</v>
      </c>
      <c r="M337" s="2">
        <f t="shared" si="62"/>
        <v>4.1038268185082591E-3</v>
      </c>
      <c r="N337" s="2">
        <f t="shared" si="63"/>
        <v>2.2571047501795424E-3</v>
      </c>
      <c r="O337" s="2">
        <v>0</v>
      </c>
      <c r="P337" s="2">
        <f t="shared" si="64"/>
        <v>6.8739099210013343E-3</v>
      </c>
      <c r="Q337" s="2">
        <v>0</v>
      </c>
      <c r="R337" s="2">
        <f t="shared" si="65"/>
        <v>2.0519134092541295E-4</v>
      </c>
      <c r="S337" s="3">
        <v>1724.02</v>
      </c>
      <c r="T337" s="3">
        <v>278.07222697140276</v>
      </c>
      <c r="U337" s="3">
        <v>141.90048973208775</v>
      </c>
      <c r="V337" s="4">
        <v>6.5552091254752849</v>
      </c>
      <c r="W337">
        <v>608.35019999999997</v>
      </c>
      <c r="X337">
        <v>0.93500000000000005</v>
      </c>
      <c r="Y337">
        <v>1.5649999999999999</v>
      </c>
      <c r="Z337">
        <v>103</v>
      </c>
      <c r="AA337">
        <v>5</v>
      </c>
      <c r="AB337">
        <v>1390</v>
      </c>
      <c r="AC337" s="3">
        <v>1.9981066328277641</v>
      </c>
      <c r="AD337" s="3">
        <v>4.9741265442563208E-2</v>
      </c>
      <c r="AE337" s="2">
        <v>0</v>
      </c>
      <c r="AF337" s="6">
        <v>98.901340965017098</v>
      </c>
    </row>
    <row r="338" spans="1:32" ht="15.5" x14ac:dyDescent="0.35">
      <c r="A338" s="2">
        <f t="shared" si="52"/>
        <v>0.98965245818754277</v>
      </c>
      <c r="B338" s="2">
        <f t="shared" si="53"/>
        <v>3.5140562248995983E-3</v>
      </c>
      <c r="C338" s="2">
        <f t="shared" si="54"/>
        <v>6.024096385542169E-3</v>
      </c>
      <c r="D338" s="2">
        <v>0</v>
      </c>
      <c r="E338" s="2">
        <f t="shared" si="55"/>
        <v>1.0040160642570282E-4</v>
      </c>
      <c r="F338" s="2">
        <f t="shared" si="56"/>
        <v>6.8975903614457829E-4</v>
      </c>
      <c r="G338" s="2">
        <v>0.98119999999999996</v>
      </c>
      <c r="H338" s="2">
        <f t="shared" si="57"/>
        <v>2.4937655860349131E-3</v>
      </c>
      <c r="I338" s="2">
        <f t="shared" si="58"/>
        <v>2.9925187032418953E-3</v>
      </c>
      <c r="J338" s="2">
        <f t="shared" si="59"/>
        <v>8.7644887780548627E-3</v>
      </c>
      <c r="K338" s="2">
        <f t="shared" si="60"/>
        <v>4.4887780548628431E-3</v>
      </c>
      <c r="L338" s="2">
        <f t="shared" si="61"/>
        <v>0.98645737149892276</v>
      </c>
      <c r="M338" s="2">
        <f t="shared" si="62"/>
        <v>4.1038268185082591E-3</v>
      </c>
      <c r="N338" s="2">
        <f t="shared" si="63"/>
        <v>2.2571047501795424E-3</v>
      </c>
      <c r="O338" s="2">
        <v>0</v>
      </c>
      <c r="P338" s="2">
        <f t="shared" si="64"/>
        <v>6.8739099210013343E-3</v>
      </c>
      <c r="Q338" s="2">
        <v>0</v>
      </c>
      <c r="R338" s="2">
        <f t="shared" si="65"/>
        <v>2.0519134092541295E-4</v>
      </c>
      <c r="S338" s="3">
        <v>1724.02</v>
      </c>
      <c r="T338" s="3">
        <v>278.07222697140276</v>
      </c>
      <c r="U338" s="3">
        <v>141.90048973208775</v>
      </c>
      <c r="V338" s="4">
        <v>6.5552091254752849</v>
      </c>
      <c r="W338">
        <v>608.35019999999997</v>
      </c>
      <c r="X338">
        <v>0.93500000000000005</v>
      </c>
      <c r="Y338">
        <v>1.5649999999999999</v>
      </c>
      <c r="Z338">
        <v>103</v>
      </c>
      <c r="AA338">
        <v>6</v>
      </c>
      <c r="AB338">
        <v>1390</v>
      </c>
      <c r="AC338" s="3">
        <v>1.9981066328277641</v>
      </c>
      <c r="AD338" s="3">
        <v>4.9741265442563208E-2</v>
      </c>
      <c r="AE338" s="2">
        <v>0</v>
      </c>
      <c r="AF338" s="6">
        <v>99.020245251557668</v>
      </c>
    </row>
    <row r="339" spans="1:32" ht="15.5" x14ac:dyDescent="0.35">
      <c r="A339" s="2">
        <f t="shared" si="52"/>
        <v>0.98965245818754277</v>
      </c>
      <c r="B339" s="2">
        <f t="shared" si="53"/>
        <v>3.5140562248995983E-3</v>
      </c>
      <c r="C339" s="2">
        <f t="shared" si="54"/>
        <v>6.024096385542169E-3</v>
      </c>
      <c r="D339" s="2">
        <v>0</v>
      </c>
      <c r="E339" s="2">
        <f t="shared" si="55"/>
        <v>1.0040160642570282E-4</v>
      </c>
      <c r="F339" s="2">
        <f t="shared" si="56"/>
        <v>6.8975903614457829E-4</v>
      </c>
      <c r="G339" s="2">
        <v>0.98119999999999996</v>
      </c>
      <c r="H339" s="2">
        <f t="shared" si="57"/>
        <v>2.4937655860349131E-3</v>
      </c>
      <c r="I339" s="2">
        <f t="shared" si="58"/>
        <v>2.9925187032418953E-3</v>
      </c>
      <c r="J339" s="2">
        <f t="shared" si="59"/>
        <v>8.7644887780548627E-3</v>
      </c>
      <c r="K339" s="2">
        <f t="shared" si="60"/>
        <v>4.4887780548628431E-3</v>
      </c>
      <c r="L339" s="2">
        <f t="shared" si="61"/>
        <v>0.98645737149892276</v>
      </c>
      <c r="M339" s="2">
        <f t="shared" si="62"/>
        <v>4.1038268185082591E-3</v>
      </c>
      <c r="N339" s="2">
        <f t="shared" si="63"/>
        <v>2.2571047501795424E-3</v>
      </c>
      <c r="O339" s="2">
        <v>0</v>
      </c>
      <c r="P339" s="2">
        <f t="shared" si="64"/>
        <v>6.8739099210013343E-3</v>
      </c>
      <c r="Q339" s="2">
        <v>0</v>
      </c>
      <c r="R339" s="2">
        <f t="shared" si="65"/>
        <v>2.0519134092541295E-4</v>
      </c>
      <c r="S339" s="3">
        <v>1724.02</v>
      </c>
      <c r="T339" s="3">
        <v>278.07222697140276</v>
      </c>
      <c r="U339" s="3">
        <v>141.90048973208775</v>
      </c>
      <c r="V339" s="4">
        <v>6.5552091254752849</v>
      </c>
      <c r="W339">
        <v>608.35019999999997</v>
      </c>
      <c r="X339">
        <v>0.93500000000000005</v>
      </c>
      <c r="Y339">
        <v>1.5649999999999999</v>
      </c>
      <c r="Z339">
        <v>103</v>
      </c>
      <c r="AA339">
        <v>7</v>
      </c>
      <c r="AB339">
        <v>1390</v>
      </c>
      <c r="AC339" s="3">
        <v>1.9981066328277641</v>
      </c>
      <c r="AD339" s="3">
        <v>4.9741265442563208E-2</v>
      </c>
      <c r="AE339" s="2">
        <v>0</v>
      </c>
      <c r="AF339" s="6">
        <v>99.121392323283757</v>
      </c>
    </row>
    <row r="340" spans="1:32" ht="15.5" x14ac:dyDescent="0.35">
      <c r="A340" s="2">
        <f t="shared" si="52"/>
        <v>0.98965245818754277</v>
      </c>
      <c r="B340" s="2">
        <f t="shared" si="53"/>
        <v>3.5140562248995983E-3</v>
      </c>
      <c r="C340" s="2">
        <f t="shared" si="54"/>
        <v>6.024096385542169E-3</v>
      </c>
      <c r="D340" s="2">
        <v>0</v>
      </c>
      <c r="E340" s="2">
        <f t="shared" si="55"/>
        <v>1.0040160642570282E-4</v>
      </c>
      <c r="F340" s="2">
        <f t="shared" si="56"/>
        <v>6.8975903614457829E-4</v>
      </c>
      <c r="G340" s="2">
        <v>0.98119999999999996</v>
      </c>
      <c r="H340" s="2">
        <f t="shared" si="57"/>
        <v>2.4937655860349131E-3</v>
      </c>
      <c r="I340" s="2">
        <f t="shared" si="58"/>
        <v>2.9925187032418953E-3</v>
      </c>
      <c r="J340" s="2">
        <f t="shared" si="59"/>
        <v>8.7644887780548627E-3</v>
      </c>
      <c r="K340" s="2">
        <f t="shared" si="60"/>
        <v>4.4887780548628431E-3</v>
      </c>
      <c r="L340" s="2">
        <f t="shared" si="61"/>
        <v>0.98645737149892276</v>
      </c>
      <c r="M340" s="2">
        <f t="shared" si="62"/>
        <v>4.1038268185082591E-3</v>
      </c>
      <c r="N340" s="2">
        <f t="shared" si="63"/>
        <v>2.2571047501795424E-3</v>
      </c>
      <c r="O340" s="2">
        <v>0</v>
      </c>
      <c r="P340" s="2">
        <f t="shared" si="64"/>
        <v>6.8739099210013343E-3</v>
      </c>
      <c r="Q340" s="2">
        <v>0</v>
      </c>
      <c r="R340" s="2">
        <f t="shared" si="65"/>
        <v>2.0519134092541295E-4</v>
      </c>
      <c r="S340" s="3">
        <v>1724.02</v>
      </c>
      <c r="T340" s="3">
        <v>278.07222697140276</v>
      </c>
      <c r="U340" s="3">
        <v>141.90048973208775</v>
      </c>
      <c r="V340" s="4">
        <v>6.5552091254752849</v>
      </c>
      <c r="W340">
        <v>608.35019999999997</v>
      </c>
      <c r="X340">
        <v>0.93500000000000005</v>
      </c>
      <c r="Y340">
        <v>1.5649999999999999</v>
      </c>
      <c r="Z340">
        <v>103</v>
      </c>
      <c r="AA340">
        <v>8</v>
      </c>
      <c r="AB340">
        <v>1390</v>
      </c>
      <c r="AC340" s="3">
        <v>1.9981066328277641</v>
      </c>
      <c r="AD340" s="3">
        <v>4.9741265442563208E-2</v>
      </c>
      <c r="AE340" s="2">
        <v>0</v>
      </c>
      <c r="AF340" s="6">
        <v>99.21187945207916</v>
      </c>
    </row>
    <row r="341" spans="1:32" ht="15.5" x14ac:dyDescent="0.35">
      <c r="A341" s="2">
        <f t="shared" si="52"/>
        <v>0.98965245818754277</v>
      </c>
      <c r="B341" s="2">
        <f t="shared" si="53"/>
        <v>3.5140562248995983E-3</v>
      </c>
      <c r="C341" s="2">
        <f t="shared" si="54"/>
        <v>6.024096385542169E-3</v>
      </c>
      <c r="D341" s="2">
        <v>0</v>
      </c>
      <c r="E341" s="2">
        <f t="shared" si="55"/>
        <v>1.0040160642570282E-4</v>
      </c>
      <c r="F341" s="2">
        <f t="shared" si="56"/>
        <v>6.8975903614457829E-4</v>
      </c>
      <c r="G341" s="2">
        <v>0.98119999999999996</v>
      </c>
      <c r="H341" s="2">
        <f t="shared" si="57"/>
        <v>2.4937655860349131E-3</v>
      </c>
      <c r="I341" s="2">
        <f t="shared" si="58"/>
        <v>2.9925187032418953E-3</v>
      </c>
      <c r="J341" s="2">
        <f t="shared" si="59"/>
        <v>8.7644887780548627E-3</v>
      </c>
      <c r="K341" s="2">
        <f t="shared" si="60"/>
        <v>4.4887780548628431E-3</v>
      </c>
      <c r="L341" s="2">
        <f t="shared" si="61"/>
        <v>0.98645737149892276</v>
      </c>
      <c r="M341" s="2">
        <f t="shared" si="62"/>
        <v>4.1038268185082591E-3</v>
      </c>
      <c r="N341" s="2">
        <f t="shared" si="63"/>
        <v>2.2571047501795424E-3</v>
      </c>
      <c r="O341" s="2">
        <v>0</v>
      </c>
      <c r="P341" s="2">
        <f t="shared" si="64"/>
        <v>6.8739099210013343E-3</v>
      </c>
      <c r="Q341" s="2">
        <v>0</v>
      </c>
      <c r="R341" s="2">
        <f t="shared" si="65"/>
        <v>2.0519134092541295E-4</v>
      </c>
      <c r="S341" s="3">
        <v>1724.02</v>
      </c>
      <c r="T341" s="3">
        <v>278.07222697140276</v>
      </c>
      <c r="U341" s="3">
        <v>141.90048973208775</v>
      </c>
      <c r="V341" s="4">
        <v>6.5552091254752849</v>
      </c>
      <c r="W341">
        <v>608.35019999999997</v>
      </c>
      <c r="X341">
        <v>0.93500000000000005</v>
      </c>
      <c r="Y341">
        <v>1.5649999999999999</v>
      </c>
      <c r="Z341">
        <v>103</v>
      </c>
      <c r="AA341">
        <v>9</v>
      </c>
      <c r="AB341">
        <v>1390</v>
      </c>
      <c r="AC341" s="3">
        <v>1.9981066328277641</v>
      </c>
      <c r="AD341" s="3">
        <v>4.9741265442563208E-2</v>
      </c>
      <c r="AE341" s="2">
        <v>0</v>
      </c>
      <c r="AF341" s="6">
        <v>99.293617657837274</v>
      </c>
    </row>
    <row r="342" spans="1:32" ht="15.5" x14ac:dyDescent="0.35">
      <c r="A342" s="2">
        <f t="shared" si="52"/>
        <v>0.98965245818754277</v>
      </c>
      <c r="B342" s="2">
        <f t="shared" si="53"/>
        <v>3.5140562248995983E-3</v>
      </c>
      <c r="C342" s="2">
        <f t="shared" si="54"/>
        <v>6.024096385542169E-3</v>
      </c>
      <c r="D342" s="2">
        <v>0</v>
      </c>
      <c r="E342" s="2">
        <f t="shared" si="55"/>
        <v>1.0040160642570282E-4</v>
      </c>
      <c r="F342" s="2">
        <f t="shared" si="56"/>
        <v>6.8975903614457829E-4</v>
      </c>
      <c r="G342" s="2">
        <v>0.98119999999999996</v>
      </c>
      <c r="H342" s="2">
        <f t="shared" si="57"/>
        <v>2.4937655860349131E-3</v>
      </c>
      <c r="I342" s="2">
        <f t="shared" si="58"/>
        <v>2.9925187032418953E-3</v>
      </c>
      <c r="J342" s="2">
        <f t="shared" si="59"/>
        <v>8.7644887780548627E-3</v>
      </c>
      <c r="K342" s="2">
        <f t="shared" si="60"/>
        <v>4.4887780548628431E-3</v>
      </c>
      <c r="L342" s="2">
        <f t="shared" si="61"/>
        <v>0.98645737149892276</v>
      </c>
      <c r="M342" s="2">
        <f t="shared" si="62"/>
        <v>4.1038268185082591E-3</v>
      </c>
      <c r="N342" s="2">
        <f t="shared" si="63"/>
        <v>2.2571047501795424E-3</v>
      </c>
      <c r="O342" s="2">
        <v>0</v>
      </c>
      <c r="P342" s="2">
        <f t="shared" si="64"/>
        <v>6.8739099210013343E-3</v>
      </c>
      <c r="Q342" s="2">
        <v>0</v>
      </c>
      <c r="R342" s="2">
        <f t="shared" si="65"/>
        <v>2.0519134092541295E-4</v>
      </c>
      <c r="S342" s="3">
        <v>1724.02</v>
      </c>
      <c r="T342" s="3">
        <v>278.07222697140276</v>
      </c>
      <c r="U342" s="3">
        <v>141.90048973208775</v>
      </c>
      <c r="V342" s="4">
        <v>6.5552091254752849</v>
      </c>
      <c r="W342">
        <v>608.35019999999997</v>
      </c>
      <c r="X342">
        <v>0.93500000000000005</v>
      </c>
      <c r="Y342">
        <v>1.5649999999999999</v>
      </c>
      <c r="Z342">
        <v>103</v>
      </c>
      <c r="AA342">
        <v>10</v>
      </c>
      <c r="AB342">
        <v>1390</v>
      </c>
      <c r="AC342" s="3">
        <v>1.9981066328277641</v>
      </c>
      <c r="AD342" s="3">
        <v>4.9741265442563208E-2</v>
      </c>
      <c r="AE342" s="2">
        <v>0</v>
      </c>
      <c r="AF342" s="6">
        <v>99.367819012223791</v>
      </c>
    </row>
    <row r="343" spans="1:32" ht="15.5" x14ac:dyDescent="0.35">
      <c r="A343" s="2">
        <f t="shared" si="52"/>
        <v>0.98965245818754277</v>
      </c>
      <c r="B343" s="2">
        <f t="shared" si="53"/>
        <v>3.5140562248995983E-3</v>
      </c>
      <c r="C343" s="2">
        <f t="shared" si="54"/>
        <v>6.024096385542169E-3</v>
      </c>
      <c r="D343" s="2">
        <v>0</v>
      </c>
      <c r="E343" s="2">
        <f t="shared" si="55"/>
        <v>1.0040160642570282E-4</v>
      </c>
      <c r="F343" s="2">
        <f t="shared" si="56"/>
        <v>6.8975903614457829E-4</v>
      </c>
      <c r="G343" s="2">
        <v>0.98119999999999996</v>
      </c>
      <c r="H343" s="2">
        <f t="shared" si="57"/>
        <v>2.4937655860349131E-3</v>
      </c>
      <c r="I343" s="2">
        <f t="shared" si="58"/>
        <v>2.9925187032418953E-3</v>
      </c>
      <c r="J343" s="2">
        <f t="shared" si="59"/>
        <v>8.7644887780548627E-3</v>
      </c>
      <c r="K343" s="2">
        <f t="shared" si="60"/>
        <v>4.4887780548628431E-3</v>
      </c>
      <c r="L343" s="2">
        <f t="shared" si="61"/>
        <v>0.98645737149892276</v>
      </c>
      <c r="M343" s="2">
        <f t="shared" si="62"/>
        <v>4.1038268185082591E-3</v>
      </c>
      <c r="N343" s="2">
        <f t="shared" si="63"/>
        <v>2.2571047501795424E-3</v>
      </c>
      <c r="O343" s="2">
        <v>0</v>
      </c>
      <c r="P343" s="2">
        <f t="shared" si="64"/>
        <v>6.8739099210013343E-3</v>
      </c>
      <c r="Q343" s="2">
        <v>0</v>
      </c>
      <c r="R343" s="2">
        <f t="shared" si="65"/>
        <v>2.0519134092541295E-4</v>
      </c>
      <c r="S343" s="3">
        <v>1724.02</v>
      </c>
      <c r="T343" s="3">
        <v>278.07222697140276</v>
      </c>
      <c r="U343" s="3">
        <v>141.90048973208775</v>
      </c>
      <c r="V343" s="4">
        <v>6.5552091254752849</v>
      </c>
      <c r="W343">
        <v>608.35019999999997</v>
      </c>
      <c r="X343">
        <v>0.93500000000000005</v>
      </c>
      <c r="Y343">
        <v>1.5649999999999999</v>
      </c>
      <c r="Z343">
        <v>103</v>
      </c>
      <c r="AA343">
        <v>11</v>
      </c>
      <c r="AB343">
        <v>1390</v>
      </c>
      <c r="AC343" s="3">
        <v>1.9981066328277641</v>
      </c>
      <c r="AD343" s="3">
        <v>4.9741265442563208E-2</v>
      </c>
      <c r="AE343" s="2">
        <v>0</v>
      </c>
      <c r="AF343" s="6">
        <v>99.435454183098756</v>
      </c>
    </row>
    <row r="344" spans="1:32" ht="15.5" x14ac:dyDescent="0.35">
      <c r="A344" s="2">
        <f t="shared" si="52"/>
        <v>0.98965245818754277</v>
      </c>
      <c r="B344" s="2">
        <f t="shared" si="53"/>
        <v>3.5140562248995983E-3</v>
      </c>
      <c r="C344" s="2">
        <f t="shared" si="54"/>
        <v>6.024096385542169E-3</v>
      </c>
      <c r="D344" s="2">
        <v>0</v>
      </c>
      <c r="E344" s="2">
        <f t="shared" si="55"/>
        <v>1.0040160642570282E-4</v>
      </c>
      <c r="F344" s="2">
        <f t="shared" si="56"/>
        <v>6.8975903614457829E-4</v>
      </c>
      <c r="G344" s="2">
        <v>0.98119999999999996</v>
      </c>
      <c r="H344" s="2">
        <f t="shared" si="57"/>
        <v>2.4937655860349131E-3</v>
      </c>
      <c r="I344" s="2">
        <f t="shared" si="58"/>
        <v>2.9925187032418953E-3</v>
      </c>
      <c r="J344" s="2">
        <f t="shared" si="59"/>
        <v>8.7644887780548627E-3</v>
      </c>
      <c r="K344" s="2">
        <f t="shared" si="60"/>
        <v>4.4887780548628431E-3</v>
      </c>
      <c r="L344" s="2">
        <f t="shared" si="61"/>
        <v>0.98645737149892276</v>
      </c>
      <c r="M344" s="2">
        <f t="shared" si="62"/>
        <v>4.1038268185082591E-3</v>
      </c>
      <c r="N344" s="2">
        <f t="shared" si="63"/>
        <v>2.2571047501795424E-3</v>
      </c>
      <c r="O344" s="2">
        <v>0</v>
      </c>
      <c r="P344" s="2">
        <f t="shared" si="64"/>
        <v>6.8739099210013343E-3</v>
      </c>
      <c r="Q344" s="2">
        <v>0</v>
      </c>
      <c r="R344" s="2">
        <f t="shared" si="65"/>
        <v>2.0519134092541295E-4</v>
      </c>
      <c r="S344" s="3">
        <v>1724.02</v>
      </c>
      <c r="T344" s="3">
        <v>278.07222697140276</v>
      </c>
      <c r="U344" s="3">
        <v>141.90048973208775</v>
      </c>
      <c r="V344" s="4">
        <v>6.5552091254752849</v>
      </c>
      <c r="W344">
        <v>608.35019999999997</v>
      </c>
      <c r="X344">
        <v>0.93500000000000005</v>
      </c>
      <c r="Y344">
        <v>1.5649999999999999</v>
      </c>
      <c r="Z344">
        <v>103</v>
      </c>
      <c r="AA344">
        <v>12</v>
      </c>
      <c r="AB344">
        <v>1390</v>
      </c>
      <c r="AC344" s="3">
        <v>1.9981066328277641</v>
      </c>
      <c r="AD344" s="3">
        <v>4.9741265442563208E-2</v>
      </c>
      <c r="AE344" s="2">
        <v>0</v>
      </c>
      <c r="AF344" s="6">
        <v>99.497322048637344</v>
      </c>
    </row>
    <row r="345" spans="1:32" ht="15.5" x14ac:dyDescent="0.35">
      <c r="A345" s="2">
        <f t="shared" si="52"/>
        <v>0.98965245818754277</v>
      </c>
      <c r="B345" s="2">
        <f t="shared" si="53"/>
        <v>3.5140562248995983E-3</v>
      </c>
      <c r="C345" s="2">
        <f t="shared" si="54"/>
        <v>6.024096385542169E-3</v>
      </c>
      <c r="D345" s="2">
        <v>0</v>
      </c>
      <c r="E345" s="2">
        <f t="shared" si="55"/>
        <v>1.0040160642570282E-4</v>
      </c>
      <c r="F345" s="2">
        <f t="shared" si="56"/>
        <v>6.8975903614457829E-4</v>
      </c>
      <c r="G345" s="2">
        <v>0.98119999999999996</v>
      </c>
      <c r="H345" s="2">
        <f t="shared" si="57"/>
        <v>2.4937655860349131E-3</v>
      </c>
      <c r="I345" s="2">
        <f t="shared" si="58"/>
        <v>2.9925187032418953E-3</v>
      </c>
      <c r="J345" s="2">
        <f t="shared" si="59"/>
        <v>8.7644887780548627E-3</v>
      </c>
      <c r="K345" s="2">
        <f t="shared" si="60"/>
        <v>4.4887780548628431E-3</v>
      </c>
      <c r="L345" s="2">
        <f t="shared" si="61"/>
        <v>0.98645737149892276</v>
      </c>
      <c r="M345" s="2">
        <f t="shared" si="62"/>
        <v>4.1038268185082591E-3</v>
      </c>
      <c r="N345" s="2">
        <f t="shared" si="63"/>
        <v>2.2571047501795424E-3</v>
      </c>
      <c r="O345" s="2">
        <v>0</v>
      </c>
      <c r="P345" s="2">
        <f t="shared" si="64"/>
        <v>6.8739099210013343E-3</v>
      </c>
      <c r="Q345" s="2">
        <v>0</v>
      </c>
      <c r="R345" s="2">
        <f t="shared" si="65"/>
        <v>2.0519134092541295E-4</v>
      </c>
      <c r="S345" s="3">
        <v>1724.02</v>
      </c>
      <c r="T345" s="3">
        <v>278.07222697140276</v>
      </c>
      <c r="U345" s="3">
        <v>141.90048973208775</v>
      </c>
      <c r="V345" s="4">
        <v>6.5552091254752849</v>
      </c>
      <c r="W345">
        <v>608.35019999999997</v>
      </c>
      <c r="X345">
        <v>0.93500000000000005</v>
      </c>
      <c r="Y345">
        <v>1.5649999999999999</v>
      </c>
      <c r="Z345">
        <v>103</v>
      </c>
      <c r="AA345">
        <v>13</v>
      </c>
      <c r="AB345">
        <v>1390</v>
      </c>
      <c r="AC345" s="3">
        <v>1.9981066328277641</v>
      </c>
      <c r="AD345" s="3">
        <v>4.9741265442563208E-2</v>
      </c>
      <c r="AE345" s="2">
        <v>0</v>
      </c>
      <c r="AF345" s="6">
        <v>99.554087872815401</v>
      </c>
    </row>
    <row r="346" spans="1:32" ht="15.5" x14ac:dyDescent="0.35">
      <c r="A346" s="2">
        <f t="shared" si="52"/>
        <v>0.98965245818754277</v>
      </c>
      <c r="B346" s="2">
        <f t="shared" si="53"/>
        <v>3.5140562248995983E-3</v>
      </c>
      <c r="C346" s="2">
        <f t="shared" si="54"/>
        <v>6.024096385542169E-3</v>
      </c>
      <c r="D346" s="2">
        <v>0</v>
      </c>
      <c r="E346" s="2">
        <f t="shared" si="55"/>
        <v>1.0040160642570282E-4</v>
      </c>
      <c r="F346" s="2">
        <f t="shared" si="56"/>
        <v>6.8975903614457829E-4</v>
      </c>
      <c r="G346" s="2">
        <v>0.98119999999999996</v>
      </c>
      <c r="H346" s="2">
        <f t="shared" si="57"/>
        <v>2.4937655860349131E-3</v>
      </c>
      <c r="I346" s="2">
        <f t="shared" si="58"/>
        <v>2.9925187032418953E-3</v>
      </c>
      <c r="J346" s="2">
        <f t="shared" si="59"/>
        <v>8.7644887780548627E-3</v>
      </c>
      <c r="K346" s="2">
        <f t="shared" si="60"/>
        <v>4.4887780548628431E-3</v>
      </c>
      <c r="L346" s="2">
        <f t="shared" si="61"/>
        <v>0.98645737149892276</v>
      </c>
      <c r="M346" s="2">
        <f t="shared" si="62"/>
        <v>4.1038268185082591E-3</v>
      </c>
      <c r="N346" s="2">
        <f t="shared" si="63"/>
        <v>2.2571047501795424E-3</v>
      </c>
      <c r="O346" s="2">
        <v>0</v>
      </c>
      <c r="P346" s="2">
        <f t="shared" si="64"/>
        <v>6.8739099210013343E-3</v>
      </c>
      <c r="Q346" s="2">
        <v>0</v>
      </c>
      <c r="R346" s="2">
        <f t="shared" si="65"/>
        <v>2.0519134092541295E-4</v>
      </c>
      <c r="S346" s="3">
        <v>1724.02</v>
      </c>
      <c r="T346" s="3">
        <v>278.07222697140276</v>
      </c>
      <c r="U346" s="3">
        <v>141.90048973208775</v>
      </c>
      <c r="V346" s="4">
        <v>6.5552091254752849</v>
      </c>
      <c r="W346">
        <v>608.35019999999997</v>
      </c>
      <c r="X346">
        <v>0.93500000000000005</v>
      </c>
      <c r="Y346">
        <v>1.5649999999999999</v>
      </c>
      <c r="Z346">
        <v>103</v>
      </c>
      <c r="AA346">
        <v>14</v>
      </c>
      <c r="AB346">
        <v>1390</v>
      </c>
      <c r="AC346" s="3">
        <v>1.9981066328277641</v>
      </c>
      <c r="AD346" s="3">
        <v>4.9741265442563208E-2</v>
      </c>
      <c r="AE346" s="2">
        <v>0</v>
      </c>
      <c r="AF346" s="6">
        <v>99.606305761577318</v>
      </c>
    </row>
    <row r="347" spans="1:32" ht="15.5" x14ac:dyDescent="0.35">
      <c r="A347" s="2">
        <f t="shared" si="52"/>
        <v>0.98965245818754277</v>
      </c>
      <c r="B347" s="2">
        <f t="shared" si="53"/>
        <v>3.5140562248995983E-3</v>
      </c>
      <c r="C347" s="2">
        <f t="shared" si="54"/>
        <v>6.024096385542169E-3</v>
      </c>
      <c r="D347" s="2">
        <v>0</v>
      </c>
      <c r="E347" s="2">
        <f t="shared" si="55"/>
        <v>1.0040160642570282E-4</v>
      </c>
      <c r="F347" s="2">
        <f t="shared" si="56"/>
        <v>6.8975903614457829E-4</v>
      </c>
      <c r="G347" s="2">
        <v>0.98119999999999996</v>
      </c>
      <c r="H347" s="2">
        <f t="shared" si="57"/>
        <v>2.4937655860349131E-3</v>
      </c>
      <c r="I347" s="2">
        <f t="shared" si="58"/>
        <v>2.9925187032418953E-3</v>
      </c>
      <c r="J347" s="2">
        <f t="shared" si="59"/>
        <v>8.7644887780548627E-3</v>
      </c>
      <c r="K347" s="2">
        <f t="shared" si="60"/>
        <v>4.4887780548628431E-3</v>
      </c>
      <c r="L347" s="2">
        <f t="shared" si="61"/>
        <v>0.98645737149892276</v>
      </c>
      <c r="M347" s="2">
        <f t="shared" si="62"/>
        <v>4.1038268185082591E-3</v>
      </c>
      <c r="N347" s="2">
        <f t="shared" si="63"/>
        <v>2.2571047501795424E-3</v>
      </c>
      <c r="O347" s="2">
        <v>0</v>
      </c>
      <c r="P347" s="2">
        <f t="shared" si="64"/>
        <v>6.8739099210013343E-3</v>
      </c>
      <c r="Q347" s="2">
        <v>0</v>
      </c>
      <c r="R347" s="2">
        <f t="shared" si="65"/>
        <v>2.0519134092541295E-4</v>
      </c>
      <c r="S347" s="3">
        <v>1724.02</v>
      </c>
      <c r="T347" s="3">
        <v>278.07222697140276</v>
      </c>
      <c r="U347" s="3">
        <v>141.90048973208775</v>
      </c>
      <c r="V347" s="4">
        <v>6.5552091254752849</v>
      </c>
      <c r="W347">
        <v>608.35019999999997</v>
      </c>
      <c r="X347">
        <v>0.93500000000000005</v>
      </c>
      <c r="Y347">
        <v>1.5649999999999999</v>
      </c>
      <c r="Z347">
        <v>103</v>
      </c>
      <c r="AA347">
        <v>15</v>
      </c>
      <c r="AB347">
        <v>1390</v>
      </c>
      <c r="AC347" s="3">
        <v>1.9981066328277641</v>
      </c>
      <c r="AD347" s="3">
        <v>4.9741265442563208E-2</v>
      </c>
      <c r="AE347" s="2">
        <v>0</v>
      </c>
      <c r="AF347" s="6">
        <v>99.6544383119831</v>
      </c>
    </row>
    <row r="348" spans="1:32" ht="15.5" x14ac:dyDescent="0.35">
      <c r="A348" s="2">
        <f t="shared" si="52"/>
        <v>0.98965245818754277</v>
      </c>
      <c r="B348" s="2">
        <f t="shared" si="53"/>
        <v>3.5140562248995983E-3</v>
      </c>
      <c r="C348" s="2">
        <f t="shared" si="54"/>
        <v>6.024096385542169E-3</v>
      </c>
      <c r="D348" s="2">
        <v>0</v>
      </c>
      <c r="E348" s="2">
        <f t="shared" si="55"/>
        <v>1.0040160642570282E-4</v>
      </c>
      <c r="F348" s="2">
        <f t="shared" si="56"/>
        <v>6.8975903614457829E-4</v>
      </c>
      <c r="G348" s="2">
        <v>0.98119999999999996</v>
      </c>
      <c r="H348" s="2">
        <f t="shared" si="57"/>
        <v>2.4937655860349131E-3</v>
      </c>
      <c r="I348" s="2">
        <f t="shared" si="58"/>
        <v>2.9925187032418953E-3</v>
      </c>
      <c r="J348" s="2">
        <f t="shared" si="59"/>
        <v>8.7644887780548627E-3</v>
      </c>
      <c r="K348" s="2">
        <f t="shared" si="60"/>
        <v>4.4887780548628431E-3</v>
      </c>
      <c r="L348" s="2">
        <f t="shared" si="61"/>
        <v>0.98645737149892276</v>
      </c>
      <c r="M348" s="2">
        <f t="shared" si="62"/>
        <v>4.1038268185082591E-3</v>
      </c>
      <c r="N348" s="2">
        <f t="shared" si="63"/>
        <v>2.2571047501795424E-3</v>
      </c>
      <c r="O348" s="2">
        <v>0</v>
      </c>
      <c r="P348" s="2">
        <f t="shared" si="64"/>
        <v>6.8739099210013343E-3</v>
      </c>
      <c r="Q348" s="2">
        <v>0</v>
      </c>
      <c r="R348" s="2">
        <f t="shared" si="65"/>
        <v>2.0519134092541295E-4</v>
      </c>
      <c r="S348" s="3">
        <v>1724.02</v>
      </c>
      <c r="T348" s="3">
        <v>278.07222697140276</v>
      </c>
      <c r="U348" s="3">
        <v>141.90048973208775</v>
      </c>
      <c r="V348" s="4">
        <v>6.5552091254752849</v>
      </c>
      <c r="W348">
        <v>608.35019999999997</v>
      </c>
      <c r="X348">
        <v>0.93500000000000005</v>
      </c>
      <c r="Y348">
        <v>1.5649999999999999</v>
      </c>
      <c r="Z348">
        <v>103</v>
      </c>
      <c r="AA348">
        <v>16</v>
      </c>
      <c r="AB348">
        <v>1390</v>
      </c>
      <c r="AC348" s="3">
        <v>1.9981066328277641</v>
      </c>
      <c r="AD348" s="3">
        <v>4.9741265442563208E-2</v>
      </c>
      <c r="AE348" s="2">
        <v>0</v>
      </c>
      <c r="AF348" s="6">
        <v>99.698868963100637</v>
      </c>
    </row>
    <row r="349" spans="1:32" ht="15.5" x14ac:dyDescent="0.35">
      <c r="A349" s="2">
        <f t="shared" si="52"/>
        <v>0.98965245818754277</v>
      </c>
      <c r="B349" s="2">
        <f t="shared" si="53"/>
        <v>3.5140562248995983E-3</v>
      </c>
      <c r="C349" s="2">
        <f t="shared" si="54"/>
        <v>6.024096385542169E-3</v>
      </c>
      <c r="D349" s="2">
        <v>0</v>
      </c>
      <c r="E349" s="2">
        <f t="shared" si="55"/>
        <v>1.0040160642570282E-4</v>
      </c>
      <c r="F349" s="2">
        <f t="shared" si="56"/>
        <v>6.8975903614457829E-4</v>
      </c>
      <c r="G349" s="2">
        <v>0.98119999999999996</v>
      </c>
      <c r="H349" s="2">
        <f t="shared" si="57"/>
        <v>2.4937655860349131E-3</v>
      </c>
      <c r="I349" s="2">
        <f t="shared" si="58"/>
        <v>2.9925187032418953E-3</v>
      </c>
      <c r="J349" s="2">
        <f t="shared" si="59"/>
        <v>8.7644887780548627E-3</v>
      </c>
      <c r="K349" s="2">
        <f t="shared" si="60"/>
        <v>4.4887780548628431E-3</v>
      </c>
      <c r="L349" s="2">
        <f t="shared" si="61"/>
        <v>0.98645737149892276</v>
      </c>
      <c r="M349" s="2">
        <f t="shared" si="62"/>
        <v>4.1038268185082591E-3</v>
      </c>
      <c r="N349" s="2">
        <f t="shared" si="63"/>
        <v>2.2571047501795424E-3</v>
      </c>
      <c r="O349" s="2">
        <v>0</v>
      </c>
      <c r="P349" s="2">
        <f t="shared" si="64"/>
        <v>6.8739099210013343E-3</v>
      </c>
      <c r="Q349" s="2">
        <v>0</v>
      </c>
      <c r="R349" s="2">
        <f t="shared" si="65"/>
        <v>2.0519134092541295E-4</v>
      </c>
      <c r="S349" s="3">
        <v>1724.02</v>
      </c>
      <c r="T349" s="3">
        <v>278.07222697140276</v>
      </c>
      <c r="U349" s="3">
        <v>141.90048973208775</v>
      </c>
      <c r="V349" s="4">
        <v>6.5552091254752849</v>
      </c>
      <c r="W349">
        <v>608.35019999999997</v>
      </c>
      <c r="X349">
        <v>0.93500000000000005</v>
      </c>
      <c r="Y349">
        <v>1.5649999999999999</v>
      </c>
      <c r="Z349">
        <v>103</v>
      </c>
      <c r="AA349">
        <v>17</v>
      </c>
      <c r="AB349">
        <v>1390</v>
      </c>
      <c r="AC349" s="3">
        <v>1.9981066328277641</v>
      </c>
      <c r="AD349" s="3">
        <v>4.9741265442563208E-2</v>
      </c>
      <c r="AE349" s="2">
        <v>0</v>
      </c>
      <c r="AF349" s="6">
        <v>99.739913785493997</v>
      </c>
    </row>
    <row r="350" spans="1:32" ht="15.5" x14ac:dyDescent="0.35">
      <c r="A350" s="2">
        <f t="shared" si="52"/>
        <v>0.98965245818754277</v>
      </c>
      <c r="B350" s="2">
        <f t="shared" si="53"/>
        <v>3.5140562248995983E-3</v>
      </c>
      <c r="C350" s="2">
        <f t="shared" si="54"/>
        <v>6.024096385542169E-3</v>
      </c>
      <c r="D350" s="2">
        <v>0</v>
      </c>
      <c r="E350" s="2">
        <f t="shared" si="55"/>
        <v>1.0040160642570282E-4</v>
      </c>
      <c r="F350" s="2">
        <f t="shared" si="56"/>
        <v>6.8975903614457829E-4</v>
      </c>
      <c r="G350" s="2">
        <v>0.98119999999999996</v>
      </c>
      <c r="H350" s="2">
        <f t="shared" si="57"/>
        <v>2.4937655860349131E-3</v>
      </c>
      <c r="I350" s="2">
        <f t="shared" si="58"/>
        <v>2.9925187032418953E-3</v>
      </c>
      <c r="J350" s="2">
        <f t="shared" si="59"/>
        <v>8.7644887780548627E-3</v>
      </c>
      <c r="K350" s="2">
        <f t="shared" si="60"/>
        <v>4.4887780548628431E-3</v>
      </c>
      <c r="L350" s="2">
        <f t="shared" si="61"/>
        <v>0.98645737149892276</v>
      </c>
      <c r="M350" s="2">
        <f t="shared" si="62"/>
        <v>4.1038268185082591E-3</v>
      </c>
      <c r="N350" s="2">
        <f t="shared" si="63"/>
        <v>2.2571047501795424E-3</v>
      </c>
      <c r="O350" s="2">
        <v>0</v>
      </c>
      <c r="P350" s="2">
        <f t="shared" si="64"/>
        <v>6.8739099210013343E-3</v>
      </c>
      <c r="Q350" s="2">
        <v>0</v>
      </c>
      <c r="R350" s="2">
        <f t="shared" si="65"/>
        <v>2.0519134092541295E-4</v>
      </c>
      <c r="S350" s="3">
        <v>1724.02</v>
      </c>
      <c r="T350" s="3">
        <v>278.07222697140276</v>
      </c>
      <c r="U350" s="3">
        <v>141.90048973208775</v>
      </c>
      <c r="V350" s="4">
        <v>6.5552091254752849</v>
      </c>
      <c r="W350">
        <v>608.35019999999997</v>
      </c>
      <c r="X350">
        <v>0.93500000000000005</v>
      </c>
      <c r="Y350">
        <v>1.5649999999999999</v>
      </c>
      <c r="Z350">
        <v>103</v>
      </c>
      <c r="AA350">
        <v>18</v>
      </c>
      <c r="AB350">
        <v>1390</v>
      </c>
      <c r="AC350" s="3">
        <v>1.9981066328277641</v>
      </c>
      <c r="AD350" s="3">
        <v>4.9741265442563208E-2</v>
      </c>
      <c r="AE350" s="2">
        <v>0</v>
      </c>
      <c r="AF350" s="6">
        <v>99.77782204262752</v>
      </c>
    </row>
    <row r="351" spans="1:32" ht="15.5" x14ac:dyDescent="0.35">
      <c r="A351" s="2">
        <f t="shared" si="52"/>
        <v>0.98965245818754277</v>
      </c>
      <c r="B351" s="2">
        <f t="shared" si="53"/>
        <v>3.5140562248995983E-3</v>
      </c>
      <c r="C351" s="2">
        <f t="shared" si="54"/>
        <v>6.024096385542169E-3</v>
      </c>
      <c r="D351" s="2">
        <v>0</v>
      </c>
      <c r="E351" s="2">
        <f t="shared" si="55"/>
        <v>1.0040160642570282E-4</v>
      </c>
      <c r="F351" s="2">
        <f t="shared" si="56"/>
        <v>6.8975903614457829E-4</v>
      </c>
      <c r="G351" s="2">
        <v>0.98119999999999996</v>
      </c>
      <c r="H351" s="2">
        <f t="shared" si="57"/>
        <v>2.4937655860349131E-3</v>
      </c>
      <c r="I351" s="2">
        <f t="shared" si="58"/>
        <v>2.9925187032418953E-3</v>
      </c>
      <c r="J351" s="2">
        <f t="shared" si="59"/>
        <v>8.7644887780548627E-3</v>
      </c>
      <c r="K351" s="2">
        <f t="shared" si="60"/>
        <v>4.4887780548628431E-3</v>
      </c>
      <c r="L351" s="2">
        <f t="shared" si="61"/>
        <v>0.98645737149892276</v>
      </c>
      <c r="M351" s="2">
        <f t="shared" si="62"/>
        <v>4.1038268185082591E-3</v>
      </c>
      <c r="N351" s="2">
        <f t="shared" si="63"/>
        <v>2.2571047501795424E-3</v>
      </c>
      <c r="O351" s="2">
        <v>0</v>
      </c>
      <c r="P351" s="2">
        <f t="shared" si="64"/>
        <v>6.8739099210013343E-3</v>
      </c>
      <c r="Q351" s="2">
        <v>0</v>
      </c>
      <c r="R351" s="2">
        <f t="shared" si="65"/>
        <v>2.0519134092541295E-4</v>
      </c>
      <c r="S351" s="3">
        <v>1724.02</v>
      </c>
      <c r="T351" s="3">
        <v>278.07222697140276</v>
      </c>
      <c r="U351" s="3">
        <v>141.90048973208775</v>
      </c>
      <c r="V351" s="4">
        <v>6.5552091254752849</v>
      </c>
      <c r="W351">
        <v>608.35019999999997</v>
      </c>
      <c r="X351">
        <v>0.93500000000000005</v>
      </c>
      <c r="Y351">
        <v>1.5649999999999999</v>
      </c>
      <c r="Z351">
        <v>103</v>
      </c>
      <c r="AA351">
        <v>19</v>
      </c>
      <c r="AB351">
        <v>1390</v>
      </c>
      <c r="AC351" s="3">
        <v>1.9981066328277641</v>
      </c>
      <c r="AD351" s="3">
        <v>4.9741265442563208E-2</v>
      </c>
      <c r="AE351" s="2">
        <v>0</v>
      </c>
      <c r="AF351" s="6">
        <v>99.81278012069528</v>
      </c>
    </row>
    <row r="352" spans="1:32" ht="15.5" x14ac:dyDescent="0.35">
      <c r="A352" s="2">
        <f t="shared" si="52"/>
        <v>0.98965245818754277</v>
      </c>
      <c r="B352" s="2">
        <f t="shared" si="53"/>
        <v>3.5140562248995983E-3</v>
      </c>
      <c r="C352" s="2">
        <f t="shared" si="54"/>
        <v>6.024096385542169E-3</v>
      </c>
      <c r="D352" s="2">
        <v>0</v>
      </c>
      <c r="E352" s="2">
        <f t="shared" si="55"/>
        <v>1.0040160642570282E-4</v>
      </c>
      <c r="F352" s="2">
        <f t="shared" si="56"/>
        <v>6.8975903614457829E-4</v>
      </c>
      <c r="G352" s="2">
        <v>0.98119999999999996</v>
      </c>
      <c r="H352" s="2">
        <f t="shared" si="57"/>
        <v>2.4937655860349131E-3</v>
      </c>
      <c r="I352" s="2">
        <f t="shared" si="58"/>
        <v>2.9925187032418953E-3</v>
      </c>
      <c r="J352" s="2">
        <f t="shared" si="59"/>
        <v>8.7644887780548627E-3</v>
      </c>
      <c r="K352" s="2">
        <f t="shared" si="60"/>
        <v>4.4887780548628431E-3</v>
      </c>
      <c r="L352" s="2">
        <f t="shared" si="61"/>
        <v>0.98645737149892276</v>
      </c>
      <c r="M352" s="2">
        <f t="shared" si="62"/>
        <v>4.1038268185082591E-3</v>
      </c>
      <c r="N352" s="2">
        <f t="shared" si="63"/>
        <v>2.2571047501795424E-3</v>
      </c>
      <c r="O352" s="2">
        <v>0</v>
      </c>
      <c r="P352" s="2">
        <f t="shared" si="64"/>
        <v>6.8739099210013343E-3</v>
      </c>
      <c r="Q352" s="2">
        <v>0</v>
      </c>
      <c r="R352" s="2">
        <f t="shared" si="65"/>
        <v>2.0519134092541295E-4</v>
      </c>
      <c r="S352" s="3">
        <v>1724.02</v>
      </c>
      <c r="T352" s="3">
        <v>278.07222697140276</v>
      </c>
      <c r="U352" s="3">
        <v>141.90048973208775</v>
      </c>
      <c r="V352" s="4">
        <v>6.5552091254752849</v>
      </c>
      <c r="W352">
        <v>608.35019999999997</v>
      </c>
      <c r="X352">
        <v>0.93500000000000005</v>
      </c>
      <c r="Y352">
        <v>1.5649999999999999</v>
      </c>
      <c r="Z352">
        <v>103</v>
      </c>
      <c r="AA352">
        <v>20</v>
      </c>
      <c r="AB352">
        <v>1390</v>
      </c>
      <c r="AC352" s="3">
        <v>1.9981066328277641</v>
      </c>
      <c r="AD352" s="3">
        <v>4.9741265442563208E-2</v>
      </c>
      <c r="AE352" s="2">
        <v>0</v>
      </c>
      <c r="AF352" s="6">
        <v>99.844901423345476</v>
      </c>
    </row>
    <row r="353" spans="1:32" ht="15.5" x14ac:dyDescent="0.35">
      <c r="A353" s="2">
        <f>(0.634/0.699)/0.9826</f>
        <v>0.92307145766960275</v>
      </c>
      <c r="B353" s="2">
        <f>0.0628/0.9826</f>
        <v>6.3912070018318737E-2</v>
      </c>
      <c r="C353" s="2">
        <f>0.0117/0.9826</f>
        <v>1.1907185019336455E-2</v>
      </c>
      <c r="D353" s="2">
        <v>0</v>
      </c>
      <c r="E353" s="2">
        <f>0.0011/0.9826</f>
        <v>1.1194789334418888E-3</v>
      </c>
      <c r="F353" s="2">
        <v>0</v>
      </c>
      <c r="G353" s="2">
        <f>(0.4808*1.785)/1.0526</f>
        <v>0.81534106023180697</v>
      </c>
      <c r="H353" s="2">
        <f>0.0925/1.0526</f>
        <v>8.7877636329089875E-2</v>
      </c>
      <c r="I353" s="2">
        <f>0.01415/1.0526</f>
        <v>1.3442903287098613E-2</v>
      </c>
      <c r="J353" s="2">
        <f>(0.03415*2.092)/1.0526</f>
        <v>6.7871746152384574E-2</v>
      </c>
      <c r="K353" s="2">
        <f>0.0163/1.0526</f>
        <v>1.5485464563936917E-2</v>
      </c>
      <c r="L353" s="2">
        <f>0.9865/0.9965</f>
        <v>0.98996487706974412</v>
      </c>
      <c r="M353" s="2">
        <f>0.00385/0.9965</f>
        <v>3.86352232814852E-3</v>
      </c>
      <c r="N353" s="2">
        <f>0.00262/0.9965</f>
        <v>2.6292022077270445E-3</v>
      </c>
      <c r="O353" s="2">
        <f>0.00018/0.9965</f>
        <v>1.8063221274460613E-4</v>
      </c>
      <c r="P353" s="2">
        <f>0.00013/0.9965</f>
        <v>1.3045659809332661E-4</v>
      </c>
      <c r="Q353" s="2">
        <f>0.00303/0.9965</f>
        <v>3.0406422478675365E-3</v>
      </c>
      <c r="R353" s="2">
        <f>0.00021/0.9965</f>
        <v>2.107375815353738E-4</v>
      </c>
      <c r="S353" s="3">
        <v>1724.02</v>
      </c>
      <c r="T353" s="3">
        <v>244.41703527276852</v>
      </c>
      <c r="U353" s="3">
        <v>125.93279766252739</v>
      </c>
      <c r="V353" s="4">
        <v>6.1149989536521092</v>
      </c>
      <c r="W353">
        <v>451.32616885092449</v>
      </c>
      <c r="X353">
        <v>0.64999999999999991</v>
      </c>
      <c r="Y353">
        <v>1.35</v>
      </c>
      <c r="Z353">
        <v>125</v>
      </c>
      <c r="AA353">
        <v>12</v>
      </c>
      <c r="AB353">
        <v>2200</v>
      </c>
      <c r="AC353" s="3">
        <v>0.16194331983805668</v>
      </c>
      <c r="AD353" s="3">
        <v>7.71158665895508E-3</v>
      </c>
      <c r="AE353" s="2">
        <v>0</v>
      </c>
      <c r="AF353" s="6">
        <v>99.476793866819861</v>
      </c>
    </row>
    <row r="354" spans="1:32" ht="15.5" x14ac:dyDescent="0.35">
      <c r="A354" s="2">
        <f t="shared" ref="A354:A410" si="66">(0.634/0.699)/0.9826</f>
        <v>0.92307145766960275</v>
      </c>
      <c r="B354" s="2">
        <f t="shared" ref="B354:B410" si="67">0.0628/0.9826</f>
        <v>6.3912070018318737E-2</v>
      </c>
      <c r="C354" s="2">
        <f t="shared" ref="C354:C410" si="68">0.0117/0.9826</f>
        <v>1.1907185019336455E-2</v>
      </c>
      <c r="D354" s="2">
        <v>0</v>
      </c>
      <c r="E354" s="2">
        <f t="shared" ref="E354:E410" si="69">0.0011/0.9826</f>
        <v>1.1194789334418888E-3</v>
      </c>
      <c r="F354" s="2">
        <v>0</v>
      </c>
      <c r="G354" s="2">
        <f t="shared" ref="G354:G410" si="70">(0.4808*1.785)/1.0526</f>
        <v>0.81534106023180697</v>
      </c>
      <c r="H354" s="2">
        <f t="shared" ref="H354:H410" si="71">0.0925/1.0526</f>
        <v>8.7877636329089875E-2</v>
      </c>
      <c r="I354" s="2">
        <f t="shared" ref="I354:I410" si="72">0.01415/1.0526</f>
        <v>1.3442903287098613E-2</v>
      </c>
      <c r="J354" s="2">
        <f t="shared" ref="J354:J410" si="73">(0.03415*2.092)/1.0526</f>
        <v>6.7871746152384574E-2</v>
      </c>
      <c r="K354" s="2">
        <f t="shared" ref="K354:K410" si="74">0.0163/1.0526</f>
        <v>1.5485464563936917E-2</v>
      </c>
      <c r="L354" s="2">
        <f t="shared" ref="L354:L410" si="75">0.9865/0.9965</f>
        <v>0.98996487706974412</v>
      </c>
      <c r="M354" s="2">
        <f t="shared" ref="M354:M410" si="76">0.00385/0.9965</f>
        <v>3.86352232814852E-3</v>
      </c>
      <c r="N354" s="2">
        <f t="shared" ref="N354:N410" si="77">0.00262/0.9965</f>
        <v>2.6292022077270445E-3</v>
      </c>
      <c r="O354" s="2">
        <f t="shared" ref="O354:O410" si="78">0.00018/0.9965</f>
        <v>1.8063221274460613E-4</v>
      </c>
      <c r="P354" s="2">
        <f t="shared" ref="P354:P410" si="79">0.00013/0.9965</f>
        <v>1.3045659809332661E-4</v>
      </c>
      <c r="Q354" s="2">
        <f t="shared" ref="Q354:Q410" si="80">0.00303/0.9965</f>
        <v>3.0406422478675365E-3</v>
      </c>
      <c r="R354" s="2">
        <f t="shared" ref="R354:R410" si="81">0.00021/0.9965</f>
        <v>2.107375815353738E-4</v>
      </c>
      <c r="S354" s="3">
        <v>1724.02</v>
      </c>
      <c r="T354" s="3">
        <v>244.41703527276852</v>
      </c>
      <c r="U354" s="3">
        <v>125.93279766252739</v>
      </c>
      <c r="V354" s="4">
        <v>6.1149989536521092</v>
      </c>
      <c r="W354">
        <v>473.89303299789373</v>
      </c>
      <c r="X354">
        <v>0.64999999999999991</v>
      </c>
      <c r="Y354">
        <v>1.35</v>
      </c>
      <c r="Z354">
        <v>125</v>
      </c>
      <c r="AA354">
        <v>12</v>
      </c>
      <c r="AB354">
        <v>2200</v>
      </c>
      <c r="AC354" s="3">
        <v>0.16194331983805668</v>
      </c>
      <c r="AD354" s="3">
        <v>7.71158665895508E-3</v>
      </c>
      <c r="AE354" s="2">
        <v>1</v>
      </c>
      <c r="AF354" s="6">
        <v>93.909794282603883</v>
      </c>
    </row>
    <row r="355" spans="1:32" ht="15.5" x14ac:dyDescent="0.35">
      <c r="A355" s="2">
        <f t="shared" si="66"/>
        <v>0.92307145766960275</v>
      </c>
      <c r="B355" s="2">
        <f t="shared" si="67"/>
        <v>6.3912070018318737E-2</v>
      </c>
      <c r="C355" s="2">
        <f t="shared" si="68"/>
        <v>1.1907185019336455E-2</v>
      </c>
      <c r="D355" s="2">
        <v>0</v>
      </c>
      <c r="E355" s="2">
        <f t="shared" si="69"/>
        <v>1.1194789334418888E-3</v>
      </c>
      <c r="F355" s="2">
        <v>0</v>
      </c>
      <c r="G355" s="2">
        <f t="shared" si="70"/>
        <v>0.81534106023180697</v>
      </c>
      <c r="H355" s="2">
        <f t="shared" si="71"/>
        <v>8.7877636329089875E-2</v>
      </c>
      <c r="I355" s="2">
        <f t="shared" si="72"/>
        <v>1.3442903287098613E-2</v>
      </c>
      <c r="J355" s="2">
        <f t="shared" si="73"/>
        <v>6.7871746152384574E-2</v>
      </c>
      <c r="K355" s="2">
        <f t="shared" si="74"/>
        <v>1.5485464563936917E-2</v>
      </c>
      <c r="L355" s="2">
        <f t="shared" si="75"/>
        <v>0.98996487706974412</v>
      </c>
      <c r="M355" s="2">
        <f t="shared" si="76"/>
        <v>3.86352232814852E-3</v>
      </c>
      <c r="N355" s="2">
        <f t="shared" si="77"/>
        <v>2.6292022077270445E-3</v>
      </c>
      <c r="O355" s="2">
        <f t="shared" si="78"/>
        <v>1.8063221274460613E-4</v>
      </c>
      <c r="P355" s="2">
        <f t="shared" si="79"/>
        <v>1.3045659809332661E-4</v>
      </c>
      <c r="Q355" s="2">
        <f t="shared" si="80"/>
        <v>3.0406422478675365E-3</v>
      </c>
      <c r="R355" s="2">
        <f t="shared" si="81"/>
        <v>2.107375815353738E-4</v>
      </c>
      <c r="S355" s="3">
        <v>1724.02</v>
      </c>
      <c r="T355" s="3">
        <v>244.41703527276852</v>
      </c>
      <c r="U355" s="3">
        <v>125.93279766252739</v>
      </c>
      <c r="V355" s="4">
        <v>6.1149989536521092</v>
      </c>
      <c r="W355">
        <v>496.44737917154214</v>
      </c>
      <c r="X355">
        <v>0.64999999999999991</v>
      </c>
      <c r="Y355">
        <v>1.35</v>
      </c>
      <c r="Z355">
        <v>125</v>
      </c>
      <c r="AA355">
        <v>12</v>
      </c>
      <c r="AB355">
        <v>2200</v>
      </c>
      <c r="AC355" s="3">
        <v>0.16194331983805668</v>
      </c>
      <c r="AD355" s="3">
        <v>7.71158665895508E-3</v>
      </c>
      <c r="AE355" s="2">
        <v>1</v>
      </c>
      <c r="AF355" s="6">
        <v>93.956295437151283</v>
      </c>
    </row>
    <row r="356" spans="1:32" ht="15.5" x14ac:dyDescent="0.35">
      <c r="A356" s="2">
        <f t="shared" si="66"/>
        <v>0.92307145766960275</v>
      </c>
      <c r="B356" s="2">
        <f t="shared" si="67"/>
        <v>6.3912070018318737E-2</v>
      </c>
      <c r="C356" s="2">
        <f t="shared" si="68"/>
        <v>1.1907185019336455E-2</v>
      </c>
      <c r="D356" s="2">
        <v>0</v>
      </c>
      <c r="E356" s="2">
        <f t="shared" si="69"/>
        <v>1.1194789334418888E-3</v>
      </c>
      <c r="F356" s="2">
        <v>0</v>
      </c>
      <c r="G356" s="2">
        <f t="shared" si="70"/>
        <v>0.81534106023180697</v>
      </c>
      <c r="H356" s="2">
        <f t="shared" si="71"/>
        <v>8.7877636329089875E-2</v>
      </c>
      <c r="I356" s="2">
        <f t="shared" si="72"/>
        <v>1.3442903287098613E-2</v>
      </c>
      <c r="J356" s="2">
        <f t="shared" si="73"/>
        <v>6.7871746152384574E-2</v>
      </c>
      <c r="K356" s="2">
        <f t="shared" si="74"/>
        <v>1.5485464563936917E-2</v>
      </c>
      <c r="L356" s="2">
        <f t="shared" si="75"/>
        <v>0.98996487706974412</v>
      </c>
      <c r="M356" s="2">
        <f t="shared" si="76"/>
        <v>3.86352232814852E-3</v>
      </c>
      <c r="N356" s="2">
        <f t="shared" si="77"/>
        <v>2.6292022077270445E-3</v>
      </c>
      <c r="O356" s="2">
        <f t="shared" si="78"/>
        <v>1.8063221274460613E-4</v>
      </c>
      <c r="P356" s="2">
        <f t="shared" si="79"/>
        <v>1.3045659809332661E-4</v>
      </c>
      <c r="Q356" s="2">
        <f t="shared" si="80"/>
        <v>3.0406422478675365E-3</v>
      </c>
      <c r="R356" s="2">
        <f t="shared" si="81"/>
        <v>2.107375815353738E-4</v>
      </c>
      <c r="S356" s="3">
        <v>1724.02</v>
      </c>
      <c r="T356" s="3">
        <v>244.41703527276852</v>
      </c>
      <c r="U356" s="3">
        <v>125.93279766252739</v>
      </c>
      <c r="V356" s="4">
        <v>6.1149989536521092</v>
      </c>
      <c r="W356">
        <v>519.02442148373518</v>
      </c>
      <c r="X356">
        <v>0.64999999999999991</v>
      </c>
      <c r="Y356">
        <v>1.35</v>
      </c>
      <c r="Z356">
        <v>125</v>
      </c>
      <c r="AA356">
        <v>12</v>
      </c>
      <c r="AB356">
        <v>2200</v>
      </c>
      <c r="AC356" s="3">
        <v>0.16194331983805668</v>
      </c>
      <c r="AD356" s="3">
        <v>7.71158665895508E-3</v>
      </c>
      <c r="AE356" s="2">
        <v>0</v>
      </c>
      <c r="AF356" s="6">
        <v>93.923878271553562</v>
      </c>
    </row>
    <row r="357" spans="1:32" ht="15.5" x14ac:dyDescent="0.35">
      <c r="A357" s="2">
        <f t="shared" si="66"/>
        <v>0.92307145766960275</v>
      </c>
      <c r="B357" s="2">
        <f t="shared" si="67"/>
        <v>6.3912070018318737E-2</v>
      </c>
      <c r="C357" s="2">
        <f t="shared" si="68"/>
        <v>1.1907185019336455E-2</v>
      </c>
      <c r="D357" s="2">
        <v>0</v>
      </c>
      <c r="E357" s="2">
        <f t="shared" si="69"/>
        <v>1.1194789334418888E-3</v>
      </c>
      <c r="F357" s="2">
        <v>0</v>
      </c>
      <c r="G357" s="2">
        <f t="shared" si="70"/>
        <v>0.81534106023180697</v>
      </c>
      <c r="H357" s="2">
        <f t="shared" si="71"/>
        <v>8.7877636329089875E-2</v>
      </c>
      <c r="I357" s="2">
        <f t="shared" si="72"/>
        <v>1.3442903287098613E-2</v>
      </c>
      <c r="J357" s="2">
        <f t="shared" si="73"/>
        <v>6.7871746152384574E-2</v>
      </c>
      <c r="K357" s="2">
        <f t="shared" si="74"/>
        <v>1.5485464563936917E-2</v>
      </c>
      <c r="L357" s="2">
        <f t="shared" si="75"/>
        <v>0.98996487706974412</v>
      </c>
      <c r="M357" s="2">
        <f t="shared" si="76"/>
        <v>3.86352232814852E-3</v>
      </c>
      <c r="N357" s="2">
        <f t="shared" si="77"/>
        <v>2.6292022077270445E-3</v>
      </c>
      <c r="O357" s="2">
        <f t="shared" si="78"/>
        <v>1.8063221274460613E-4</v>
      </c>
      <c r="P357" s="2">
        <f t="shared" si="79"/>
        <v>1.3045659809332661E-4</v>
      </c>
      <c r="Q357" s="2">
        <f t="shared" si="80"/>
        <v>3.0406422478675365E-3</v>
      </c>
      <c r="R357" s="2">
        <f t="shared" si="81"/>
        <v>2.107375815353738E-4</v>
      </c>
      <c r="S357" s="3">
        <v>1724.02</v>
      </c>
      <c r="T357" s="3">
        <v>244.41703527276852</v>
      </c>
      <c r="U357" s="3">
        <v>125.93279766252739</v>
      </c>
      <c r="V357" s="4">
        <v>6.1149989536521092</v>
      </c>
      <c r="W357">
        <v>541.59128563070442</v>
      </c>
      <c r="X357">
        <v>0.64999999999999991</v>
      </c>
      <c r="Y357">
        <v>1.35</v>
      </c>
      <c r="Z357">
        <v>125</v>
      </c>
      <c r="AA357">
        <v>12</v>
      </c>
      <c r="AB357">
        <v>2200</v>
      </c>
      <c r="AC357" s="3">
        <v>0.16194331983805668</v>
      </c>
      <c r="AD357" s="3">
        <v>7.71158665895508E-3</v>
      </c>
      <c r="AE357" s="2">
        <v>0</v>
      </c>
      <c r="AF357" s="6">
        <v>93.88970088155169</v>
      </c>
    </row>
    <row r="358" spans="1:32" ht="15.5" x14ac:dyDescent="0.35">
      <c r="A358" s="2">
        <f t="shared" si="66"/>
        <v>0.92307145766960275</v>
      </c>
      <c r="B358" s="2">
        <f t="shared" si="67"/>
        <v>6.3912070018318737E-2</v>
      </c>
      <c r="C358" s="2">
        <f t="shared" si="68"/>
        <v>1.1907185019336455E-2</v>
      </c>
      <c r="D358" s="2">
        <v>0</v>
      </c>
      <c r="E358" s="2">
        <f t="shared" si="69"/>
        <v>1.1194789334418888E-3</v>
      </c>
      <c r="F358" s="2">
        <v>0</v>
      </c>
      <c r="G358" s="2">
        <f t="shared" si="70"/>
        <v>0.81534106023180697</v>
      </c>
      <c r="H358" s="2">
        <f t="shared" si="71"/>
        <v>8.7877636329089875E-2</v>
      </c>
      <c r="I358" s="2">
        <f t="shared" si="72"/>
        <v>1.3442903287098613E-2</v>
      </c>
      <c r="J358" s="2">
        <f t="shared" si="73"/>
        <v>6.7871746152384574E-2</v>
      </c>
      <c r="K358" s="2">
        <f t="shared" si="74"/>
        <v>1.5485464563936917E-2</v>
      </c>
      <c r="L358" s="2">
        <f t="shared" si="75"/>
        <v>0.98996487706974412</v>
      </c>
      <c r="M358" s="2">
        <f t="shared" si="76"/>
        <v>3.86352232814852E-3</v>
      </c>
      <c r="N358" s="2">
        <f t="shared" si="77"/>
        <v>2.6292022077270445E-3</v>
      </c>
      <c r="O358" s="2">
        <f t="shared" si="78"/>
        <v>1.8063221274460613E-4</v>
      </c>
      <c r="P358" s="2">
        <f t="shared" si="79"/>
        <v>1.3045659809332661E-4</v>
      </c>
      <c r="Q358" s="2">
        <f t="shared" si="80"/>
        <v>3.0406422478675365E-3</v>
      </c>
      <c r="R358" s="2">
        <f t="shared" si="81"/>
        <v>2.107375815353738E-4</v>
      </c>
      <c r="S358" s="3">
        <v>1724.02</v>
      </c>
      <c r="T358" s="3">
        <v>244.41703527276852</v>
      </c>
      <c r="U358" s="3">
        <v>125.93279766252739</v>
      </c>
      <c r="V358" s="4">
        <v>6.1149989536521092</v>
      </c>
      <c r="W358">
        <v>564.15697987362523</v>
      </c>
      <c r="X358">
        <v>0.64999999999999991</v>
      </c>
      <c r="Y358">
        <v>1.35</v>
      </c>
      <c r="Z358">
        <v>125</v>
      </c>
      <c r="AA358">
        <v>12</v>
      </c>
      <c r="AB358">
        <v>2200</v>
      </c>
      <c r="AC358" s="3">
        <v>0.16194331983805668</v>
      </c>
      <c r="AD358" s="3">
        <v>7.71158665895508E-3</v>
      </c>
      <c r="AE358" s="2">
        <v>0</v>
      </c>
      <c r="AF358" s="6">
        <v>93.85419662234824</v>
      </c>
    </row>
    <row r="359" spans="1:32" ht="15.5" x14ac:dyDescent="0.35">
      <c r="A359" s="2">
        <f t="shared" si="66"/>
        <v>0.92307145766960275</v>
      </c>
      <c r="B359" s="2">
        <f t="shared" si="67"/>
        <v>6.3912070018318737E-2</v>
      </c>
      <c r="C359" s="2">
        <f t="shared" si="68"/>
        <v>1.1907185019336455E-2</v>
      </c>
      <c r="D359" s="2">
        <v>0</v>
      </c>
      <c r="E359" s="2">
        <f t="shared" si="69"/>
        <v>1.1194789334418888E-3</v>
      </c>
      <c r="F359" s="2">
        <v>0</v>
      </c>
      <c r="G359" s="2">
        <f t="shared" si="70"/>
        <v>0.81534106023180697</v>
      </c>
      <c r="H359" s="2">
        <f t="shared" si="71"/>
        <v>8.7877636329089875E-2</v>
      </c>
      <c r="I359" s="2">
        <f t="shared" si="72"/>
        <v>1.3442903287098613E-2</v>
      </c>
      <c r="J359" s="2">
        <f t="shared" si="73"/>
        <v>6.7871746152384574E-2</v>
      </c>
      <c r="K359" s="2">
        <f t="shared" si="74"/>
        <v>1.5485464563936917E-2</v>
      </c>
      <c r="L359" s="2">
        <f t="shared" si="75"/>
        <v>0.98996487706974412</v>
      </c>
      <c r="M359" s="2">
        <f t="shared" si="76"/>
        <v>3.86352232814852E-3</v>
      </c>
      <c r="N359" s="2">
        <f t="shared" si="77"/>
        <v>2.6292022077270445E-3</v>
      </c>
      <c r="O359" s="2">
        <f t="shared" si="78"/>
        <v>1.8063221274460613E-4</v>
      </c>
      <c r="P359" s="2">
        <f t="shared" si="79"/>
        <v>1.3045659809332661E-4</v>
      </c>
      <c r="Q359" s="2">
        <f t="shared" si="80"/>
        <v>3.0406422478675365E-3</v>
      </c>
      <c r="R359" s="2">
        <f t="shared" si="81"/>
        <v>2.107375815353738E-4</v>
      </c>
      <c r="S359" s="3">
        <v>1724.02</v>
      </c>
      <c r="T359" s="3">
        <v>244.41703527276852</v>
      </c>
      <c r="U359" s="3">
        <v>125.93279766252739</v>
      </c>
      <c r="V359" s="4">
        <v>6.1149989536521092</v>
      </c>
      <c r="W359">
        <v>586.72384402059447</v>
      </c>
      <c r="X359">
        <v>0.64999999999999991</v>
      </c>
      <c r="Y359">
        <v>1.35</v>
      </c>
      <c r="Z359">
        <v>125</v>
      </c>
      <c r="AA359">
        <v>12</v>
      </c>
      <c r="AB359">
        <v>2200</v>
      </c>
      <c r="AC359" s="3">
        <v>0.16194331983805668</v>
      </c>
      <c r="AD359" s="3">
        <v>7.71158665895508E-3</v>
      </c>
      <c r="AE359" s="2">
        <v>0</v>
      </c>
      <c r="AF359" s="6">
        <v>93.817805097672377</v>
      </c>
    </row>
    <row r="360" spans="1:32" ht="15.5" x14ac:dyDescent="0.35">
      <c r="A360" s="2">
        <f t="shared" si="66"/>
        <v>0.92307145766960275</v>
      </c>
      <c r="B360" s="2">
        <f t="shared" si="67"/>
        <v>6.3912070018318737E-2</v>
      </c>
      <c r="C360" s="2">
        <f t="shared" si="68"/>
        <v>1.1907185019336455E-2</v>
      </c>
      <c r="D360" s="2">
        <v>0</v>
      </c>
      <c r="E360" s="2">
        <f t="shared" si="69"/>
        <v>1.1194789334418888E-3</v>
      </c>
      <c r="F360" s="2">
        <v>0</v>
      </c>
      <c r="G360" s="2">
        <f t="shared" si="70"/>
        <v>0.81534106023180697</v>
      </c>
      <c r="H360" s="2">
        <f t="shared" si="71"/>
        <v>8.7877636329089875E-2</v>
      </c>
      <c r="I360" s="2">
        <f t="shared" si="72"/>
        <v>1.3442903287098613E-2</v>
      </c>
      <c r="J360" s="2">
        <f t="shared" si="73"/>
        <v>6.7871746152384574E-2</v>
      </c>
      <c r="K360" s="2">
        <f t="shared" si="74"/>
        <v>1.5485464563936917E-2</v>
      </c>
      <c r="L360" s="2">
        <f t="shared" si="75"/>
        <v>0.98996487706974412</v>
      </c>
      <c r="M360" s="2">
        <f t="shared" si="76"/>
        <v>3.86352232814852E-3</v>
      </c>
      <c r="N360" s="2">
        <f t="shared" si="77"/>
        <v>2.6292022077270445E-3</v>
      </c>
      <c r="O360" s="2">
        <f t="shared" si="78"/>
        <v>1.8063221274460613E-4</v>
      </c>
      <c r="P360" s="2">
        <f t="shared" si="79"/>
        <v>1.3045659809332661E-4</v>
      </c>
      <c r="Q360" s="2">
        <f t="shared" si="80"/>
        <v>3.0406422478675365E-3</v>
      </c>
      <c r="R360" s="2">
        <f t="shared" si="81"/>
        <v>2.107375815353738E-4</v>
      </c>
      <c r="S360" s="3">
        <v>1724.02</v>
      </c>
      <c r="T360" s="3">
        <v>244.41703527276852</v>
      </c>
      <c r="U360" s="3">
        <v>125.93279766252739</v>
      </c>
      <c r="V360" s="4">
        <v>6.1149989536521092</v>
      </c>
      <c r="W360">
        <v>609.29012321553944</v>
      </c>
      <c r="X360">
        <v>0.64999999999999991</v>
      </c>
      <c r="Y360">
        <v>1.35</v>
      </c>
      <c r="Z360">
        <v>125</v>
      </c>
      <c r="AA360">
        <v>12</v>
      </c>
      <c r="AB360">
        <v>2200</v>
      </c>
      <c r="AC360" s="3">
        <v>0.16194331983805668</v>
      </c>
      <c r="AD360" s="3">
        <v>7.71158665895508E-3</v>
      </c>
      <c r="AE360" s="2">
        <v>0</v>
      </c>
      <c r="AF360" s="6">
        <v>93.780856569656279</v>
      </c>
    </row>
    <row r="361" spans="1:32" ht="15.5" x14ac:dyDescent="0.35">
      <c r="A361" s="2">
        <f t="shared" si="66"/>
        <v>0.92307145766960275</v>
      </c>
      <c r="B361" s="2">
        <f t="shared" si="67"/>
        <v>6.3912070018318737E-2</v>
      </c>
      <c r="C361" s="2">
        <f t="shared" si="68"/>
        <v>1.1907185019336455E-2</v>
      </c>
      <c r="D361" s="2">
        <v>0</v>
      </c>
      <c r="E361" s="2">
        <f t="shared" si="69"/>
        <v>1.1194789334418888E-3</v>
      </c>
      <c r="F361" s="2">
        <v>0</v>
      </c>
      <c r="G361" s="2">
        <f t="shared" si="70"/>
        <v>0.81534106023180697</v>
      </c>
      <c r="H361" s="2">
        <f t="shared" si="71"/>
        <v>8.7877636329089875E-2</v>
      </c>
      <c r="I361" s="2">
        <f t="shared" si="72"/>
        <v>1.3442903287098613E-2</v>
      </c>
      <c r="J361" s="2">
        <f t="shared" si="73"/>
        <v>6.7871746152384574E-2</v>
      </c>
      <c r="K361" s="2">
        <f t="shared" si="74"/>
        <v>1.5485464563936917E-2</v>
      </c>
      <c r="L361" s="2">
        <f t="shared" si="75"/>
        <v>0.98996487706974412</v>
      </c>
      <c r="M361" s="2">
        <f t="shared" si="76"/>
        <v>3.86352232814852E-3</v>
      </c>
      <c r="N361" s="2">
        <f t="shared" si="77"/>
        <v>2.6292022077270445E-3</v>
      </c>
      <c r="O361" s="2">
        <f t="shared" si="78"/>
        <v>1.8063221274460613E-4</v>
      </c>
      <c r="P361" s="2">
        <f t="shared" si="79"/>
        <v>1.3045659809332661E-4</v>
      </c>
      <c r="Q361" s="2">
        <f t="shared" si="80"/>
        <v>3.0406422478675365E-3</v>
      </c>
      <c r="R361" s="2">
        <f t="shared" si="81"/>
        <v>2.107375815353738E-4</v>
      </c>
      <c r="S361" s="3">
        <v>1724.02</v>
      </c>
      <c r="T361" s="3">
        <v>244.41703527276852</v>
      </c>
      <c r="U361" s="3">
        <v>125.93279766252739</v>
      </c>
      <c r="V361" s="4">
        <v>6.1149989536521092</v>
      </c>
      <c r="W361">
        <v>631.8564492066464</v>
      </c>
      <c r="X361">
        <v>0.64999999999999991</v>
      </c>
      <c r="Y361">
        <v>1.35</v>
      </c>
      <c r="Z361">
        <v>125</v>
      </c>
      <c r="AA361">
        <v>12</v>
      </c>
      <c r="AB361">
        <v>2200</v>
      </c>
      <c r="AC361" s="3">
        <v>0.16194331983805668</v>
      </c>
      <c r="AD361" s="3">
        <v>7.71158665895508E-3</v>
      </c>
      <c r="AE361" s="2">
        <v>0</v>
      </c>
      <c r="AF361" s="6">
        <v>93.743550447579992</v>
      </c>
    </row>
    <row r="362" spans="1:32" ht="15.5" x14ac:dyDescent="0.35">
      <c r="A362" s="2">
        <f t="shared" si="66"/>
        <v>0.92307145766960275</v>
      </c>
      <c r="B362" s="2">
        <f t="shared" si="67"/>
        <v>6.3912070018318737E-2</v>
      </c>
      <c r="C362" s="2">
        <f t="shared" si="68"/>
        <v>1.1907185019336455E-2</v>
      </c>
      <c r="D362" s="2">
        <v>0</v>
      </c>
      <c r="E362" s="2">
        <f t="shared" si="69"/>
        <v>1.1194789334418888E-3</v>
      </c>
      <c r="F362" s="2">
        <v>0</v>
      </c>
      <c r="G362" s="2">
        <f t="shared" si="70"/>
        <v>0.81534106023180697</v>
      </c>
      <c r="H362" s="2">
        <f t="shared" si="71"/>
        <v>8.7877636329089875E-2</v>
      </c>
      <c r="I362" s="2">
        <f t="shared" si="72"/>
        <v>1.3442903287098613E-2</v>
      </c>
      <c r="J362" s="2">
        <f t="shared" si="73"/>
        <v>6.7871746152384574E-2</v>
      </c>
      <c r="K362" s="2">
        <f t="shared" si="74"/>
        <v>1.5485464563936917E-2</v>
      </c>
      <c r="L362" s="2">
        <f t="shared" si="75"/>
        <v>0.98996487706974412</v>
      </c>
      <c r="M362" s="2">
        <f t="shared" si="76"/>
        <v>3.86352232814852E-3</v>
      </c>
      <c r="N362" s="2">
        <f t="shared" si="77"/>
        <v>2.6292022077270445E-3</v>
      </c>
      <c r="O362" s="2">
        <f t="shared" si="78"/>
        <v>1.8063221274460613E-4</v>
      </c>
      <c r="P362" s="2">
        <f t="shared" si="79"/>
        <v>1.3045659809332661E-4</v>
      </c>
      <c r="Q362" s="2">
        <f t="shared" si="80"/>
        <v>3.0406422478675365E-3</v>
      </c>
      <c r="R362" s="2">
        <f t="shared" si="81"/>
        <v>2.107375815353738E-4</v>
      </c>
      <c r="S362" s="3">
        <v>1724.02</v>
      </c>
      <c r="T362" s="3">
        <v>244.41703527276852</v>
      </c>
      <c r="U362" s="3">
        <v>125.93279766252739</v>
      </c>
      <c r="V362" s="4">
        <v>6.1149989536521092</v>
      </c>
      <c r="W362">
        <v>654.42275179967248</v>
      </c>
      <c r="X362">
        <v>0.64999999999999991</v>
      </c>
      <c r="Y362">
        <v>1.35</v>
      </c>
      <c r="Z362">
        <v>125</v>
      </c>
      <c r="AA362">
        <v>12</v>
      </c>
      <c r="AB362">
        <v>2200</v>
      </c>
      <c r="AC362" s="3">
        <v>0.16194331983805668</v>
      </c>
      <c r="AD362" s="3">
        <v>7.71158665895508E-3</v>
      </c>
      <c r="AE362" s="2">
        <v>0</v>
      </c>
      <c r="AF362" s="6">
        <v>93.706007003465672</v>
      </c>
    </row>
    <row r="363" spans="1:32" ht="15.5" x14ac:dyDescent="0.35">
      <c r="A363" s="2">
        <f t="shared" si="66"/>
        <v>0.92307145766960275</v>
      </c>
      <c r="B363" s="2">
        <f t="shared" si="67"/>
        <v>6.3912070018318737E-2</v>
      </c>
      <c r="C363" s="2">
        <f t="shared" si="68"/>
        <v>1.1907185019336455E-2</v>
      </c>
      <c r="D363" s="2">
        <v>0</v>
      </c>
      <c r="E363" s="2">
        <f t="shared" si="69"/>
        <v>1.1194789334418888E-3</v>
      </c>
      <c r="F363" s="2">
        <v>0</v>
      </c>
      <c r="G363" s="2">
        <f t="shared" si="70"/>
        <v>0.81534106023180697</v>
      </c>
      <c r="H363" s="2">
        <f t="shared" si="71"/>
        <v>8.7877636329089875E-2</v>
      </c>
      <c r="I363" s="2">
        <f t="shared" si="72"/>
        <v>1.3442903287098613E-2</v>
      </c>
      <c r="J363" s="2">
        <f t="shared" si="73"/>
        <v>6.7871746152384574E-2</v>
      </c>
      <c r="K363" s="2">
        <f t="shared" si="74"/>
        <v>1.5485464563936917E-2</v>
      </c>
      <c r="L363" s="2">
        <f t="shared" si="75"/>
        <v>0.98996487706974412</v>
      </c>
      <c r="M363" s="2">
        <f t="shared" si="76"/>
        <v>3.86352232814852E-3</v>
      </c>
      <c r="N363" s="2">
        <f t="shared" si="77"/>
        <v>2.6292022077270445E-3</v>
      </c>
      <c r="O363" s="2">
        <f t="shared" si="78"/>
        <v>1.8063221274460613E-4</v>
      </c>
      <c r="P363" s="2">
        <f t="shared" si="79"/>
        <v>1.3045659809332661E-4</v>
      </c>
      <c r="Q363" s="2">
        <f t="shared" si="80"/>
        <v>3.0406422478675365E-3</v>
      </c>
      <c r="R363" s="2">
        <f t="shared" si="81"/>
        <v>2.107375815353738E-4</v>
      </c>
      <c r="S363" s="3">
        <v>1724.02</v>
      </c>
      <c r="T363" s="3">
        <v>244.41703527276852</v>
      </c>
      <c r="U363" s="3">
        <v>125.93279766252739</v>
      </c>
      <c r="V363" s="4">
        <v>6.1149989536521092</v>
      </c>
      <c r="W363">
        <v>676.98905439269834</v>
      </c>
      <c r="X363">
        <v>0.64999999999999991</v>
      </c>
      <c r="Y363">
        <v>1.35</v>
      </c>
      <c r="Z363">
        <v>125</v>
      </c>
      <c r="AA363">
        <v>12</v>
      </c>
      <c r="AB363">
        <v>2200</v>
      </c>
      <c r="AC363" s="3">
        <v>0.16194331983805668</v>
      </c>
      <c r="AD363" s="3">
        <v>7.71158665895508E-3</v>
      </c>
      <c r="AE363" s="2">
        <v>0</v>
      </c>
      <c r="AF363" s="6">
        <v>93.668296539012914</v>
      </c>
    </row>
    <row r="364" spans="1:32" ht="15.5" x14ac:dyDescent="0.35">
      <c r="A364" s="2">
        <f t="shared" si="66"/>
        <v>0.92307145766960275</v>
      </c>
      <c r="B364" s="2">
        <f t="shared" si="67"/>
        <v>6.3912070018318737E-2</v>
      </c>
      <c r="C364" s="2">
        <f t="shared" si="68"/>
        <v>1.1907185019336455E-2</v>
      </c>
      <c r="D364" s="2">
        <v>0</v>
      </c>
      <c r="E364" s="2">
        <f t="shared" si="69"/>
        <v>1.1194789334418888E-3</v>
      </c>
      <c r="F364" s="2">
        <v>0</v>
      </c>
      <c r="G364" s="2">
        <f t="shared" si="70"/>
        <v>0.81534106023180697</v>
      </c>
      <c r="H364" s="2">
        <f t="shared" si="71"/>
        <v>8.7877636329089875E-2</v>
      </c>
      <c r="I364" s="2">
        <f t="shared" si="72"/>
        <v>1.3442903287098613E-2</v>
      </c>
      <c r="J364" s="2">
        <f t="shared" si="73"/>
        <v>6.7871746152384574E-2</v>
      </c>
      <c r="K364" s="2">
        <f t="shared" si="74"/>
        <v>1.5485464563936917E-2</v>
      </c>
      <c r="L364" s="2">
        <f t="shared" si="75"/>
        <v>0.98996487706974412</v>
      </c>
      <c r="M364" s="2">
        <f t="shared" si="76"/>
        <v>3.86352232814852E-3</v>
      </c>
      <c r="N364" s="2">
        <f t="shared" si="77"/>
        <v>2.6292022077270445E-3</v>
      </c>
      <c r="O364" s="2">
        <f t="shared" si="78"/>
        <v>1.8063221274460613E-4</v>
      </c>
      <c r="P364" s="2">
        <f t="shared" si="79"/>
        <v>1.3045659809332661E-4</v>
      </c>
      <c r="Q364" s="2">
        <f t="shared" si="80"/>
        <v>3.0406422478675365E-3</v>
      </c>
      <c r="R364" s="2">
        <f t="shared" si="81"/>
        <v>2.107375815353738E-4</v>
      </c>
      <c r="S364" s="3">
        <v>1724.02</v>
      </c>
      <c r="T364" s="3">
        <v>244.41703527276852</v>
      </c>
      <c r="U364" s="3">
        <v>125.93279766252739</v>
      </c>
      <c r="V364" s="4">
        <v>6.1149989536521092</v>
      </c>
      <c r="W364">
        <v>451.32616885092449</v>
      </c>
      <c r="X364">
        <v>0.75</v>
      </c>
      <c r="Y364">
        <v>1.35</v>
      </c>
      <c r="Z364">
        <v>125</v>
      </c>
      <c r="AA364">
        <v>12</v>
      </c>
      <c r="AB364">
        <v>2200</v>
      </c>
      <c r="AC364" s="3">
        <v>0.16194331983805668</v>
      </c>
      <c r="AD364" s="3">
        <v>7.71158665895508E-3</v>
      </c>
      <c r="AE364" s="2">
        <v>1</v>
      </c>
      <c r="AF364" s="6">
        <v>92.779931451144236</v>
      </c>
    </row>
    <row r="365" spans="1:32" ht="15.5" x14ac:dyDescent="0.35">
      <c r="A365" s="2">
        <f t="shared" si="66"/>
        <v>0.92307145766960275</v>
      </c>
      <c r="B365" s="2">
        <f t="shared" si="67"/>
        <v>6.3912070018318737E-2</v>
      </c>
      <c r="C365" s="2">
        <f t="shared" si="68"/>
        <v>1.1907185019336455E-2</v>
      </c>
      <c r="D365" s="2">
        <v>0</v>
      </c>
      <c r="E365" s="2">
        <f t="shared" si="69"/>
        <v>1.1194789334418888E-3</v>
      </c>
      <c r="F365" s="2">
        <v>0</v>
      </c>
      <c r="G365" s="2">
        <f t="shared" si="70"/>
        <v>0.81534106023180697</v>
      </c>
      <c r="H365" s="2">
        <f t="shared" si="71"/>
        <v>8.7877636329089875E-2</v>
      </c>
      <c r="I365" s="2">
        <f t="shared" si="72"/>
        <v>1.3442903287098613E-2</v>
      </c>
      <c r="J365" s="2">
        <f t="shared" si="73"/>
        <v>6.7871746152384574E-2</v>
      </c>
      <c r="K365" s="2">
        <f t="shared" si="74"/>
        <v>1.5485464563936917E-2</v>
      </c>
      <c r="L365" s="2">
        <f t="shared" si="75"/>
        <v>0.98996487706974412</v>
      </c>
      <c r="M365" s="2">
        <f t="shared" si="76"/>
        <v>3.86352232814852E-3</v>
      </c>
      <c r="N365" s="2">
        <f t="shared" si="77"/>
        <v>2.6292022077270445E-3</v>
      </c>
      <c r="O365" s="2">
        <f t="shared" si="78"/>
        <v>1.8063221274460613E-4</v>
      </c>
      <c r="P365" s="2">
        <f t="shared" si="79"/>
        <v>1.3045659809332661E-4</v>
      </c>
      <c r="Q365" s="2">
        <f t="shared" si="80"/>
        <v>3.0406422478675365E-3</v>
      </c>
      <c r="R365" s="2">
        <f t="shared" si="81"/>
        <v>2.107375815353738E-4</v>
      </c>
      <c r="S365" s="3">
        <v>1724.02</v>
      </c>
      <c r="T365" s="3">
        <v>244.41703527276852</v>
      </c>
      <c r="U365" s="3">
        <v>125.93279766252739</v>
      </c>
      <c r="V365" s="4">
        <v>6.1149989536521092</v>
      </c>
      <c r="W365">
        <v>473.89303299789373</v>
      </c>
      <c r="X365">
        <v>0.75</v>
      </c>
      <c r="Y365">
        <v>1.35</v>
      </c>
      <c r="Z365">
        <v>125</v>
      </c>
      <c r="AA365">
        <v>12</v>
      </c>
      <c r="AB365">
        <v>2200</v>
      </c>
      <c r="AC365" s="3">
        <v>0.16194331983805668</v>
      </c>
      <c r="AD365" s="3">
        <v>7.71158665895508E-3</v>
      </c>
      <c r="AE365" s="2">
        <v>1</v>
      </c>
      <c r="AF365" s="6">
        <v>92.901748229584044</v>
      </c>
    </row>
    <row r="366" spans="1:32" ht="15.5" x14ac:dyDescent="0.35">
      <c r="A366" s="2">
        <f t="shared" si="66"/>
        <v>0.92307145766960275</v>
      </c>
      <c r="B366" s="2">
        <f t="shared" si="67"/>
        <v>6.3912070018318737E-2</v>
      </c>
      <c r="C366" s="2">
        <f t="shared" si="68"/>
        <v>1.1907185019336455E-2</v>
      </c>
      <c r="D366" s="2">
        <v>0</v>
      </c>
      <c r="E366" s="2">
        <f t="shared" si="69"/>
        <v>1.1194789334418888E-3</v>
      </c>
      <c r="F366" s="2">
        <v>0</v>
      </c>
      <c r="G366" s="2">
        <f t="shared" si="70"/>
        <v>0.81534106023180697</v>
      </c>
      <c r="H366" s="2">
        <f t="shared" si="71"/>
        <v>8.7877636329089875E-2</v>
      </c>
      <c r="I366" s="2">
        <f t="shared" si="72"/>
        <v>1.3442903287098613E-2</v>
      </c>
      <c r="J366" s="2">
        <f t="shared" si="73"/>
        <v>6.7871746152384574E-2</v>
      </c>
      <c r="K366" s="2">
        <f t="shared" si="74"/>
        <v>1.5485464563936917E-2</v>
      </c>
      <c r="L366" s="2">
        <f t="shared" si="75"/>
        <v>0.98996487706974412</v>
      </c>
      <c r="M366" s="2">
        <f t="shared" si="76"/>
        <v>3.86352232814852E-3</v>
      </c>
      <c r="N366" s="2">
        <f t="shared" si="77"/>
        <v>2.6292022077270445E-3</v>
      </c>
      <c r="O366" s="2">
        <f t="shared" si="78"/>
        <v>1.8063221274460613E-4</v>
      </c>
      <c r="P366" s="2">
        <f t="shared" si="79"/>
        <v>1.3045659809332661E-4</v>
      </c>
      <c r="Q366" s="2">
        <f t="shared" si="80"/>
        <v>3.0406422478675365E-3</v>
      </c>
      <c r="R366" s="2">
        <f t="shared" si="81"/>
        <v>2.107375815353738E-4</v>
      </c>
      <c r="S366" s="3">
        <v>1724.02</v>
      </c>
      <c r="T366" s="3">
        <v>244.41703527276852</v>
      </c>
      <c r="U366" s="3">
        <v>125.93279766252739</v>
      </c>
      <c r="V366" s="4">
        <v>6.1149989536521092</v>
      </c>
      <c r="W366">
        <v>496.44737917154214</v>
      </c>
      <c r="X366">
        <v>0.75</v>
      </c>
      <c r="Y366">
        <v>1.35</v>
      </c>
      <c r="Z366">
        <v>125</v>
      </c>
      <c r="AA366">
        <v>12</v>
      </c>
      <c r="AB366">
        <v>2200</v>
      </c>
      <c r="AC366" s="3">
        <v>0.16194331983805668</v>
      </c>
      <c r="AD366" s="3">
        <v>7.71158665895508E-3</v>
      </c>
      <c r="AE366" s="2">
        <v>1</v>
      </c>
      <c r="AF366" s="6">
        <v>93.00601328296294</v>
      </c>
    </row>
    <row r="367" spans="1:32" ht="15.5" x14ac:dyDescent="0.35">
      <c r="A367" s="2">
        <f t="shared" si="66"/>
        <v>0.92307145766960275</v>
      </c>
      <c r="B367" s="2">
        <f t="shared" si="67"/>
        <v>6.3912070018318737E-2</v>
      </c>
      <c r="C367" s="2">
        <f t="shared" si="68"/>
        <v>1.1907185019336455E-2</v>
      </c>
      <c r="D367" s="2">
        <v>0</v>
      </c>
      <c r="E367" s="2">
        <f t="shared" si="69"/>
        <v>1.1194789334418888E-3</v>
      </c>
      <c r="F367" s="2">
        <v>0</v>
      </c>
      <c r="G367" s="2">
        <f t="shared" si="70"/>
        <v>0.81534106023180697</v>
      </c>
      <c r="H367" s="2">
        <f t="shared" si="71"/>
        <v>8.7877636329089875E-2</v>
      </c>
      <c r="I367" s="2">
        <f t="shared" si="72"/>
        <v>1.3442903287098613E-2</v>
      </c>
      <c r="J367" s="2">
        <f t="shared" si="73"/>
        <v>6.7871746152384574E-2</v>
      </c>
      <c r="K367" s="2">
        <f t="shared" si="74"/>
        <v>1.5485464563936917E-2</v>
      </c>
      <c r="L367" s="2">
        <f t="shared" si="75"/>
        <v>0.98996487706974412</v>
      </c>
      <c r="M367" s="2">
        <f t="shared" si="76"/>
        <v>3.86352232814852E-3</v>
      </c>
      <c r="N367" s="2">
        <f t="shared" si="77"/>
        <v>2.6292022077270445E-3</v>
      </c>
      <c r="O367" s="2">
        <f t="shared" si="78"/>
        <v>1.8063221274460613E-4</v>
      </c>
      <c r="P367" s="2">
        <f t="shared" si="79"/>
        <v>1.3045659809332661E-4</v>
      </c>
      <c r="Q367" s="2">
        <f t="shared" si="80"/>
        <v>3.0406422478675365E-3</v>
      </c>
      <c r="R367" s="2">
        <f t="shared" si="81"/>
        <v>2.107375815353738E-4</v>
      </c>
      <c r="S367" s="3">
        <v>1724.02</v>
      </c>
      <c r="T367" s="3">
        <v>244.41703527276852</v>
      </c>
      <c r="U367" s="3">
        <v>125.93279766252739</v>
      </c>
      <c r="V367" s="4">
        <v>6.1149989536521092</v>
      </c>
      <c r="W367">
        <v>519.02442148373518</v>
      </c>
      <c r="X367">
        <v>0.75</v>
      </c>
      <c r="Y367">
        <v>1.35</v>
      </c>
      <c r="Z367">
        <v>125</v>
      </c>
      <c r="AA367">
        <v>12</v>
      </c>
      <c r="AB367">
        <v>2200</v>
      </c>
      <c r="AC367" s="3">
        <v>0.16194331983805668</v>
      </c>
      <c r="AD367" s="3">
        <v>7.71158665895508E-3</v>
      </c>
      <c r="AE367" s="2">
        <v>1</v>
      </c>
      <c r="AF367" s="6">
        <v>92.885076160234846</v>
      </c>
    </row>
    <row r="368" spans="1:32" ht="15.5" x14ac:dyDescent="0.35">
      <c r="A368" s="2">
        <f t="shared" si="66"/>
        <v>0.92307145766960275</v>
      </c>
      <c r="B368" s="2">
        <f t="shared" si="67"/>
        <v>6.3912070018318737E-2</v>
      </c>
      <c r="C368" s="2">
        <f t="shared" si="68"/>
        <v>1.1907185019336455E-2</v>
      </c>
      <c r="D368" s="2">
        <v>0</v>
      </c>
      <c r="E368" s="2">
        <f t="shared" si="69"/>
        <v>1.1194789334418888E-3</v>
      </c>
      <c r="F368" s="2">
        <v>0</v>
      </c>
      <c r="G368" s="2">
        <f t="shared" si="70"/>
        <v>0.81534106023180697</v>
      </c>
      <c r="H368" s="2">
        <f t="shared" si="71"/>
        <v>8.7877636329089875E-2</v>
      </c>
      <c r="I368" s="2">
        <f t="shared" si="72"/>
        <v>1.3442903287098613E-2</v>
      </c>
      <c r="J368" s="2">
        <f t="shared" si="73"/>
        <v>6.7871746152384574E-2</v>
      </c>
      <c r="K368" s="2">
        <f t="shared" si="74"/>
        <v>1.5485464563936917E-2</v>
      </c>
      <c r="L368" s="2">
        <f t="shared" si="75"/>
        <v>0.98996487706974412</v>
      </c>
      <c r="M368" s="2">
        <f t="shared" si="76"/>
        <v>3.86352232814852E-3</v>
      </c>
      <c r="N368" s="2">
        <f t="shared" si="77"/>
        <v>2.6292022077270445E-3</v>
      </c>
      <c r="O368" s="2">
        <f t="shared" si="78"/>
        <v>1.8063221274460613E-4</v>
      </c>
      <c r="P368" s="2">
        <f t="shared" si="79"/>
        <v>1.3045659809332661E-4</v>
      </c>
      <c r="Q368" s="2">
        <f t="shared" si="80"/>
        <v>3.0406422478675365E-3</v>
      </c>
      <c r="R368" s="2">
        <f t="shared" si="81"/>
        <v>2.107375815353738E-4</v>
      </c>
      <c r="S368" s="3">
        <v>1724.02</v>
      </c>
      <c r="T368" s="3">
        <v>244.41703527276852</v>
      </c>
      <c r="U368" s="3">
        <v>125.93279766252739</v>
      </c>
      <c r="V368" s="4">
        <v>6.1149989536521092</v>
      </c>
      <c r="W368">
        <v>541.59128563070442</v>
      </c>
      <c r="X368">
        <v>0.75</v>
      </c>
      <c r="Y368">
        <v>1.35</v>
      </c>
      <c r="Z368">
        <v>125</v>
      </c>
      <c r="AA368">
        <v>12</v>
      </c>
      <c r="AB368">
        <v>2200</v>
      </c>
      <c r="AC368" s="3">
        <v>0.16194331983805668</v>
      </c>
      <c r="AD368" s="3">
        <v>7.71158665895508E-3</v>
      </c>
      <c r="AE368" s="2">
        <v>0</v>
      </c>
      <c r="AF368" s="6">
        <v>92.845829737172721</v>
      </c>
    </row>
    <row r="369" spans="1:32" ht="15.5" x14ac:dyDescent="0.35">
      <c r="A369" s="2">
        <f t="shared" si="66"/>
        <v>0.92307145766960275</v>
      </c>
      <c r="B369" s="2">
        <f t="shared" si="67"/>
        <v>6.3912070018318737E-2</v>
      </c>
      <c r="C369" s="2">
        <f t="shared" si="68"/>
        <v>1.1907185019336455E-2</v>
      </c>
      <c r="D369" s="2">
        <v>0</v>
      </c>
      <c r="E369" s="2">
        <f t="shared" si="69"/>
        <v>1.1194789334418888E-3</v>
      </c>
      <c r="F369" s="2">
        <v>0</v>
      </c>
      <c r="G369" s="2">
        <f t="shared" si="70"/>
        <v>0.81534106023180697</v>
      </c>
      <c r="H369" s="2">
        <f t="shared" si="71"/>
        <v>8.7877636329089875E-2</v>
      </c>
      <c r="I369" s="2">
        <f t="shared" si="72"/>
        <v>1.3442903287098613E-2</v>
      </c>
      <c r="J369" s="2">
        <f t="shared" si="73"/>
        <v>6.7871746152384574E-2</v>
      </c>
      <c r="K369" s="2">
        <f t="shared" si="74"/>
        <v>1.5485464563936917E-2</v>
      </c>
      <c r="L369" s="2">
        <f t="shared" si="75"/>
        <v>0.98996487706974412</v>
      </c>
      <c r="M369" s="2">
        <f t="shared" si="76"/>
        <v>3.86352232814852E-3</v>
      </c>
      <c r="N369" s="2">
        <f t="shared" si="77"/>
        <v>2.6292022077270445E-3</v>
      </c>
      <c r="O369" s="2">
        <f t="shared" si="78"/>
        <v>1.8063221274460613E-4</v>
      </c>
      <c r="P369" s="2">
        <f t="shared" si="79"/>
        <v>1.3045659809332661E-4</v>
      </c>
      <c r="Q369" s="2">
        <f t="shared" si="80"/>
        <v>3.0406422478675365E-3</v>
      </c>
      <c r="R369" s="2">
        <f t="shared" si="81"/>
        <v>2.107375815353738E-4</v>
      </c>
      <c r="S369" s="3">
        <v>1724.02</v>
      </c>
      <c r="T369" s="3">
        <v>244.41703527276852</v>
      </c>
      <c r="U369" s="3">
        <v>125.93279766252739</v>
      </c>
      <c r="V369" s="4">
        <v>6.1149989536521092</v>
      </c>
      <c r="W369">
        <v>564.15697987362523</v>
      </c>
      <c r="X369">
        <v>0.75</v>
      </c>
      <c r="Y369">
        <v>1.35</v>
      </c>
      <c r="Z369">
        <v>125</v>
      </c>
      <c r="AA369">
        <v>12</v>
      </c>
      <c r="AB369">
        <v>2200</v>
      </c>
      <c r="AC369" s="3">
        <v>0.16194331983805668</v>
      </c>
      <c r="AD369" s="3">
        <v>7.71158665895508E-3</v>
      </c>
      <c r="AE369" s="2">
        <v>0</v>
      </c>
      <c r="AF369" s="6">
        <v>92.80654777796039</v>
      </c>
    </row>
    <row r="370" spans="1:32" ht="15.5" x14ac:dyDescent="0.35">
      <c r="A370" s="2">
        <f t="shared" si="66"/>
        <v>0.92307145766960275</v>
      </c>
      <c r="B370" s="2">
        <f t="shared" si="67"/>
        <v>6.3912070018318737E-2</v>
      </c>
      <c r="C370" s="2">
        <f t="shared" si="68"/>
        <v>1.1907185019336455E-2</v>
      </c>
      <c r="D370" s="2">
        <v>0</v>
      </c>
      <c r="E370" s="2">
        <f t="shared" si="69"/>
        <v>1.1194789334418888E-3</v>
      </c>
      <c r="F370" s="2">
        <v>0</v>
      </c>
      <c r="G370" s="2">
        <f t="shared" si="70"/>
        <v>0.81534106023180697</v>
      </c>
      <c r="H370" s="2">
        <f t="shared" si="71"/>
        <v>8.7877636329089875E-2</v>
      </c>
      <c r="I370" s="2">
        <f t="shared" si="72"/>
        <v>1.3442903287098613E-2</v>
      </c>
      <c r="J370" s="2">
        <f t="shared" si="73"/>
        <v>6.7871746152384574E-2</v>
      </c>
      <c r="K370" s="2">
        <f t="shared" si="74"/>
        <v>1.5485464563936917E-2</v>
      </c>
      <c r="L370" s="2">
        <f t="shared" si="75"/>
        <v>0.98996487706974412</v>
      </c>
      <c r="M370" s="2">
        <f t="shared" si="76"/>
        <v>3.86352232814852E-3</v>
      </c>
      <c r="N370" s="2">
        <f t="shared" si="77"/>
        <v>2.6292022077270445E-3</v>
      </c>
      <c r="O370" s="2">
        <f t="shared" si="78"/>
        <v>1.8063221274460613E-4</v>
      </c>
      <c r="P370" s="2">
        <f t="shared" si="79"/>
        <v>1.3045659809332661E-4</v>
      </c>
      <c r="Q370" s="2">
        <f t="shared" si="80"/>
        <v>3.0406422478675365E-3</v>
      </c>
      <c r="R370" s="2">
        <f t="shared" si="81"/>
        <v>2.107375815353738E-4</v>
      </c>
      <c r="S370" s="3">
        <v>1724.02</v>
      </c>
      <c r="T370" s="3">
        <v>244.41703527276852</v>
      </c>
      <c r="U370" s="3">
        <v>125.93279766252739</v>
      </c>
      <c r="V370" s="4">
        <v>6.1149989536521092</v>
      </c>
      <c r="W370">
        <v>586.72384402059447</v>
      </c>
      <c r="X370">
        <v>0.75</v>
      </c>
      <c r="Y370">
        <v>1.35</v>
      </c>
      <c r="Z370">
        <v>125</v>
      </c>
      <c r="AA370">
        <v>12</v>
      </c>
      <c r="AB370">
        <v>2200</v>
      </c>
      <c r="AC370" s="3">
        <v>0.16194331983805668</v>
      </c>
      <c r="AD370" s="3">
        <v>7.71158665895508E-3</v>
      </c>
      <c r="AE370" s="2">
        <v>0</v>
      </c>
      <c r="AF370" s="6">
        <v>92.767235421151256</v>
      </c>
    </row>
    <row r="371" spans="1:32" ht="15.5" x14ac:dyDescent="0.35">
      <c r="A371" s="2">
        <f t="shared" si="66"/>
        <v>0.92307145766960275</v>
      </c>
      <c r="B371" s="2">
        <f t="shared" si="67"/>
        <v>6.3912070018318737E-2</v>
      </c>
      <c r="C371" s="2">
        <f t="shared" si="68"/>
        <v>1.1907185019336455E-2</v>
      </c>
      <c r="D371" s="2">
        <v>0</v>
      </c>
      <c r="E371" s="2">
        <f t="shared" si="69"/>
        <v>1.1194789334418888E-3</v>
      </c>
      <c r="F371" s="2">
        <v>0</v>
      </c>
      <c r="G371" s="2">
        <f t="shared" si="70"/>
        <v>0.81534106023180697</v>
      </c>
      <c r="H371" s="2">
        <f t="shared" si="71"/>
        <v>8.7877636329089875E-2</v>
      </c>
      <c r="I371" s="2">
        <f t="shared" si="72"/>
        <v>1.3442903287098613E-2</v>
      </c>
      <c r="J371" s="2">
        <f t="shared" si="73"/>
        <v>6.7871746152384574E-2</v>
      </c>
      <c r="K371" s="2">
        <f t="shared" si="74"/>
        <v>1.5485464563936917E-2</v>
      </c>
      <c r="L371" s="2">
        <f t="shared" si="75"/>
        <v>0.98996487706974412</v>
      </c>
      <c r="M371" s="2">
        <f t="shared" si="76"/>
        <v>3.86352232814852E-3</v>
      </c>
      <c r="N371" s="2">
        <f t="shared" si="77"/>
        <v>2.6292022077270445E-3</v>
      </c>
      <c r="O371" s="2">
        <f t="shared" si="78"/>
        <v>1.8063221274460613E-4</v>
      </c>
      <c r="P371" s="2">
        <f t="shared" si="79"/>
        <v>1.3045659809332661E-4</v>
      </c>
      <c r="Q371" s="2">
        <f t="shared" si="80"/>
        <v>3.0406422478675365E-3</v>
      </c>
      <c r="R371" s="2">
        <f t="shared" si="81"/>
        <v>2.107375815353738E-4</v>
      </c>
      <c r="S371" s="3">
        <v>1724.02</v>
      </c>
      <c r="T371" s="3">
        <v>244.41703527276852</v>
      </c>
      <c r="U371" s="3">
        <v>125.93279766252739</v>
      </c>
      <c r="V371" s="4">
        <v>6.1149989536521092</v>
      </c>
      <c r="W371">
        <v>609.29012321553944</v>
      </c>
      <c r="X371">
        <v>0.75</v>
      </c>
      <c r="Y371">
        <v>1.35</v>
      </c>
      <c r="Z371">
        <v>125</v>
      </c>
      <c r="AA371">
        <v>12</v>
      </c>
      <c r="AB371">
        <v>2200</v>
      </c>
      <c r="AC371" s="3">
        <v>0.16194331983805668</v>
      </c>
      <c r="AD371" s="3">
        <v>7.71158665895508E-3</v>
      </c>
      <c r="AE371" s="2">
        <v>0</v>
      </c>
      <c r="AF371" s="6">
        <v>92.727892375033079</v>
      </c>
    </row>
    <row r="372" spans="1:32" ht="15.5" x14ac:dyDescent="0.35">
      <c r="A372" s="2">
        <f t="shared" si="66"/>
        <v>0.92307145766960275</v>
      </c>
      <c r="B372" s="2">
        <f t="shared" si="67"/>
        <v>6.3912070018318737E-2</v>
      </c>
      <c r="C372" s="2">
        <f t="shared" si="68"/>
        <v>1.1907185019336455E-2</v>
      </c>
      <c r="D372" s="2">
        <v>0</v>
      </c>
      <c r="E372" s="2">
        <f t="shared" si="69"/>
        <v>1.1194789334418888E-3</v>
      </c>
      <c r="F372" s="2">
        <v>0</v>
      </c>
      <c r="G372" s="2">
        <f t="shared" si="70"/>
        <v>0.81534106023180697</v>
      </c>
      <c r="H372" s="2">
        <f t="shared" si="71"/>
        <v>8.7877636329089875E-2</v>
      </c>
      <c r="I372" s="2">
        <f t="shared" si="72"/>
        <v>1.3442903287098613E-2</v>
      </c>
      <c r="J372" s="2">
        <f t="shared" si="73"/>
        <v>6.7871746152384574E-2</v>
      </c>
      <c r="K372" s="2">
        <f t="shared" si="74"/>
        <v>1.5485464563936917E-2</v>
      </c>
      <c r="L372" s="2">
        <f t="shared" si="75"/>
        <v>0.98996487706974412</v>
      </c>
      <c r="M372" s="2">
        <f t="shared" si="76"/>
        <v>3.86352232814852E-3</v>
      </c>
      <c r="N372" s="2">
        <f t="shared" si="77"/>
        <v>2.6292022077270445E-3</v>
      </c>
      <c r="O372" s="2">
        <f t="shared" si="78"/>
        <v>1.8063221274460613E-4</v>
      </c>
      <c r="P372" s="2">
        <f t="shared" si="79"/>
        <v>1.3045659809332661E-4</v>
      </c>
      <c r="Q372" s="2">
        <f t="shared" si="80"/>
        <v>3.0406422478675365E-3</v>
      </c>
      <c r="R372" s="2">
        <f t="shared" si="81"/>
        <v>2.107375815353738E-4</v>
      </c>
      <c r="S372" s="3">
        <v>1724.02</v>
      </c>
      <c r="T372" s="3">
        <v>244.41703527276852</v>
      </c>
      <c r="U372" s="3">
        <v>125.93279766252739</v>
      </c>
      <c r="V372" s="4">
        <v>6.1149989536521092</v>
      </c>
      <c r="W372">
        <v>631.8564492066464</v>
      </c>
      <c r="X372">
        <v>0.75</v>
      </c>
      <c r="Y372">
        <v>1.35</v>
      </c>
      <c r="Z372">
        <v>125</v>
      </c>
      <c r="AA372">
        <v>12</v>
      </c>
      <c r="AB372">
        <v>2200</v>
      </c>
      <c r="AC372" s="3">
        <v>0.16194331983805668</v>
      </c>
      <c r="AD372" s="3">
        <v>7.71158665895508E-3</v>
      </c>
      <c r="AE372" s="2">
        <v>0</v>
      </c>
      <c r="AF372" s="6">
        <v>92.688520040897529</v>
      </c>
    </row>
    <row r="373" spans="1:32" ht="15.5" x14ac:dyDescent="0.35">
      <c r="A373" s="2">
        <f t="shared" si="66"/>
        <v>0.92307145766960275</v>
      </c>
      <c r="B373" s="2">
        <f t="shared" si="67"/>
        <v>6.3912070018318737E-2</v>
      </c>
      <c r="C373" s="2">
        <f t="shared" si="68"/>
        <v>1.1907185019336455E-2</v>
      </c>
      <c r="D373" s="2">
        <v>0</v>
      </c>
      <c r="E373" s="2">
        <f t="shared" si="69"/>
        <v>1.1194789334418888E-3</v>
      </c>
      <c r="F373" s="2">
        <v>0</v>
      </c>
      <c r="G373" s="2">
        <f t="shared" si="70"/>
        <v>0.81534106023180697</v>
      </c>
      <c r="H373" s="2">
        <f t="shared" si="71"/>
        <v>8.7877636329089875E-2</v>
      </c>
      <c r="I373" s="2">
        <f t="shared" si="72"/>
        <v>1.3442903287098613E-2</v>
      </c>
      <c r="J373" s="2">
        <f t="shared" si="73"/>
        <v>6.7871746152384574E-2</v>
      </c>
      <c r="K373" s="2">
        <f t="shared" si="74"/>
        <v>1.5485464563936917E-2</v>
      </c>
      <c r="L373" s="2">
        <f t="shared" si="75"/>
        <v>0.98996487706974412</v>
      </c>
      <c r="M373" s="2">
        <f t="shared" si="76"/>
        <v>3.86352232814852E-3</v>
      </c>
      <c r="N373" s="2">
        <f t="shared" si="77"/>
        <v>2.6292022077270445E-3</v>
      </c>
      <c r="O373" s="2">
        <f t="shared" si="78"/>
        <v>1.8063221274460613E-4</v>
      </c>
      <c r="P373" s="2">
        <f t="shared" si="79"/>
        <v>1.3045659809332661E-4</v>
      </c>
      <c r="Q373" s="2">
        <f t="shared" si="80"/>
        <v>3.0406422478675365E-3</v>
      </c>
      <c r="R373" s="2">
        <f t="shared" si="81"/>
        <v>2.107375815353738E-4</v>
      </c>
      <c r="S373" s="3">
        <v>1724.02</v>
      </c>
      <c r="T373" s="3">
        <v>244.41703527276852</v>
      </c>
      <c r="U373" s="3">
        <v>125.93279766252739</v>
      </c>
      <c r="V373" s="4">
        <v>6.1149989536521092</v>
      </c>
      <c r="W373">
        <v>654.42275179967248</v>
      </c>
      <c r="X373">
        <v>0.75</v>
      </c>
      <c r="Y373">
        <v>1.35</v>
      </c>
      <c r="Z373">
        <v>125</v>
      </c>
      <c r="AA373">
        <v>12</v>
      </c>
      <c r="AB373">
        <v>2200</v>
      </c>
      <c r="AC373" s="3">
        <v>0.16194331983805668</v>
      </c>
      <c r="AD373" s="3">
        <v>7.71158665895508E-3</v>
      </c>
      <c r="AE373" s="2">
        <v>0</v>
      </c>
      <c r="AF373" s="6">
        <v>92.649117516415615</v>
      </c>
    </row>
    <row r="374" spans="1:32" ht="15.5" x14ac:dyDescent="0.35">
      <c r="A374" s="2">
        <f t="shared" si="66"/>
        <v>0.92307145766960275</v>
      </c>
      <c r="B374" s="2">
        <f t="shared" si="67"/>
        <v>6.3912070018318737E-2</v>
      </c>
      <c r="C374" s="2">
        <f t="shared" si="68"/>
        <v>1.1907185019336455E-2</v>
      </c>
      <c r="D374" s="2">
        <v>0</v>
      </c>
      <c r="E374" s="2">
        <f t="shared" si="69"/>
        <v>1.1194789334418888E-3</v>
      </c>
      <c r="F374" s="2">
        <v>0</v>
      </c>
      <c r="G374" s="2">
        <f t="shared" si="70"/>
        <v>0.81534106023180697</v>
      </c>
      <c r="H374" s="2">
        <f t="shared" si="71"/>
        <v>8.7877636329089875E-2</v>
      </c>
      <c r="I374" s="2">
        <f t="shared" si="72"/>
        <v>1.3442903287098613E-2</v>
      </c>
      <c r="J374" s="2">
        <f t="shared" si="73"/>
        <v>6.7871746152384574E-2</v>
      </c>
      <c r="K374" s="2">
        <f t="shared" si="74"/>
        <v>1.5485464563936917E-2</v>
      </c>
      <c r="L374" s="2">
        <f t="shared" si="75"/>
        <v>0.98996487706974412</v>
      </c>
      <c r="M374" s="2">
        <f t="shared" si="76"/>
        <v>3.86352232814852E-3</v>
      </c>
      <c r="N374" s="2">
        <f t="shared" si="77"/>
        <v>2.6292022077270445E-3</v>
      </c>
      <c r="O374" s="2">
        <f t="shared" si="78"/>
        <v>1.8063221274460613E-4</v>
      </c>
      <c r="P374" s="2">
        <f t="shared" si="79"/>
        <v>1.3045659809332661E-4</v>
      </c>
      <c r="Q374" s="2">
        <f t="shared" si="80"/>
        <v>3.0406422478675365E-3</v>
      </c>
      <c r="R374" s="2">
        <f t="shared" si="81"/>
        <v>2.107375815353738E-4</v>
      </c>
      <c r="S374" s="3">
        <v>1724.02</v>
      </c>
      <c r="T374" s="3">
        <v>244.41703527276852</v>
      </c>
      <c r="U374" s="3">
        <v>125.93279766252739</v>
      </c>
      <c r="V374" s="4">
        <v>6.1149989536521092</v>
      </c>
      <c r="W374">
        <v>676.98905439269834</v>
      </c>
      <c r="X374">
        <v>0.75</v>
      </c>
      <c r="Y374">
        <v>1.35</v>
      </c>
      <c r="Z374">
        <v>125</v>
      </c>
      <c r="AA374">
        <v>12</v>
      </c>
      <c r="AB374">
        <v>2200</v>
      </c>
      <c r="AC374" s="3">
        <v>0.16194331983805668</v>
      </c>
      <c r="AD374" s="3">
        <v>7.71158665895508E-3</v>
      </c>
      <c r="AE374" s="2">
        <v>0</v>
      </c>
      <c r="AF374" s="6">
        <v>92.609687376865168</v>
      </c>
    </row>
    <row r="375" spans="1:32" ht="15.5" x14ac:dyDescent="0.35">
      <c r="A375" s="2">
        <f t="shared" si="66"/>
        <v>0.92307145766960275</v>
      </c>
      <c r="B375" s="2">
        <f t="shared" si="67"/>
        <v>6.3912070018318737E-2</v>
      </c>
      <c r="C375" s="2">
        <f t="shared" si="68"/>
        <v>1.1907185019336455E-2</v>
      </c>
      <c r="D375" s="2">
        <v>0</v>
      </c>
      <c r="E375" s="2">
        <f t="shared" si="69"/>
        <v>1.1194789334418888E-3</v>
      </c>
      <c r="F375" s="2">
        <v>0</v>
      </c>
      <c r="G375" s="2">
        <f t="shared" si="70"/>
        <v>0.81534106023180697</v>
      </c>
      <c r="H375" s="2">
        <f t="shared" si="71"/>
        <v>8.7877636329089875E-2</v>
      </c>
      <c r="I375" s="2">
        <f t="shared" si="72"/>
        <v>1.3442903287098613E-2</v>
      </c>
      <c r="J375" s="2">
        <f t="shared" si="73"/>
        <v>6.7871746152384574E-2</v>
      </c>
      <c r="K375" s="2">
        <f t="shared" si="74"/>
        <v>1.5485464563936917E-2</v>
      </c>
      <c r="L375" s="2">
        <f t="shared" si="75"/>
        <v>0.98996487706974412</v>
      </c>
      <c r="M375" s="2">
        <f t="shared" si="76"/>
        <v>3.86352232814852E-3</v>
      </c>
      <c r="N375" s="2">
        <f t="shared" si="77"/>
        <v>2.6292022077270445E-3</v>
      </c>
      <c r="O375" s="2">
        <f t="shared" si="78"/>
        <v>1.8063221274460613E-4</v>
      </c>
      <c r="P375" s="2">
        <f t="shared" si="79"/>
        <v>1.3045659809332661E-4</v>
      </c>
      <c r="Q375" s="2">
        <f t="shared" si="80"/>
        <v>3.0406422478675365E-3</v>
      </c>
      <c r="R375" s="2">
        <f t="shared" si="81"/>
        <v>2.107375815353738E-4</v>
      </c>
      <c r="S375" s="3">
        <v>1724.02</v>
      </c>
      <c r="T375" s="3">
        <v>244.41703527276852</v>
      </c>
      <c r="U375" s="3">
        <v>125.93279766252739</v>
      </c>
      <c r="V375" s="4">
        <v>6.1149989536521092</v>
      </c>
      <c r="W375">
        <v>473.89303299789373</v>
      </c>
      <c r="X375">
        <v>0.85000000000000009</v>
      </c>
      <c r="Y375">
        <v>1.35</v>
      </c>
      <c r="Z375">
        <v>125</v>
      </c>
      <c r="AA375">
        <v>12</v>
      </c>
      <c r="AB375">
        <v>2200</v>
      </c>
      <c r="AC375" s="3">
        <v>0.16194331983805668</v>
      </c>
      <c r="AD375" s="3">
        <v>7.71158665895508E-3</v>
      </c>
      <c r="AE375" s="2">
        <v>1</v>
      </c>
      <c r="AF375" s="6">
        <v>91.971700932558022</v>
      </c>
    </row>
    <row r="376" spans="1:32" ht="15.5" x14ac:dyDescent="0.35">
      <c r="A376" s="2">
        <f t="shared" si="66"/>
        <v>0.92307145766960275</v>
      </c>
      <c r="B376" s="2">
        <f t="shared" si="67"/>
        <v>6.3912070018318737E-2</v>
      </c>
      <c r="C376" s="2">
        <f t="shared" si="68"/>
        <v>1.1907185019336455E-2</v>
      </c>
      <c r="D376" s="2">
        <v>0</v>
      </c>
      <c r="E376" s="2">
        <f t="shared" si="69"/>
        <v>1.1194789334418888E-3</v>
      </c>
      <c r="F376" s="2">
        <v>0</v>
      </c>
      <c r="G376" s="2">
        <f t="shared" si="70"/>
        <v>0.81534106023180697</v>
      </c>
      <c r="H376" s="2">
        <f t="shared" si="71"/>
        <v>8.7877636329089875E-2</v>
      </c>
      <c r="I376" s="2">
        <f t="shared" si="72"/>
        <v>1.3442903287098613E-2</v>
      </c>
      <c r="J376" s="2">
        <f t="shared" si="73"/>
        <v>6.7871746152384574E-2</v>
      </c>
      <c r="K376" s="2">
        <f t="shared" si="74"/>
        <v>1.5485464563936917E-2</v>
      </c>
      <c r="L376" s="2">
        <f t="shared" si="75"/>
        <v>0.98996487706974412</v>
      </c>
      <c r="M376" s="2">
        <f t="shared" si="76"/>
        <v>3.86352232814852E-3</v>
      </c>
      <c r="N376" s="2">
        <f t="shared" si="77"/>
        <v>2.6292022077270445E-3</v>
      </c>
      <c r="O376" s="2">
        <f t="shared" si="78"/>
        <v>1.8063221274460613E-4</v>
      </c>
      <c r="P376" s="2">
        <f t="shared" si="79"/>
        <v>1.3045659809332661E-4</v>
      </c>
      <c r="Q376" s="2">
        <f t="shared" si="80"/>
        <v>3.0406422478675365E-3</v>
      </c>
      <c r="R376" s="2">
        <f t="shared" si="81"/>
        <v>2.107375815353738E-4</v>
      </c>
      <c r="S376" s="3">
        <v>1724.02</v>
      </c>
      <c r="T376" s="3">
        <v>244.41703527276852</v>
      </c>
      <c r="U376" s="3">
        <v>125.93279766252739</v>
      </c>
      <c r="V376" s="4">
        <v>6.1149989536521092</v>
      </c>
      <c r="W376">
        <v>496.44737917154214</v>
      </c>
      <c r="X376">
        <v>0.85000000000000009</v>
      </c>
      <c r="Y376">
        <v>1.35</v>
      </c>
      <c r="Z376">
        <v>125</v>
      </c>
      <c r="AA376">
        <v>12</v>
      </c>
      <c r="AB376">
        <v>2200</v>
      </c>
      <c r="AC376" s="3">
        <v>0.16194331983805668</v>
      </c>
      <c r="AD376" s="3">
        <v>7.71158665895508E-3</v>
      </c>
      <c r="AE376" s="2">
        <v>1</v>
      </c>
      <c r="AF376" s="6">
        <v>92.119621662752451</v>
      </c>
    </row>
    <row r="377" spans="1:32" ht="15.5" x14ac:dyDescent="0.35">
      <c r="A377" s="2">
        <f t="shared" si="66"/>
        <v>0.92307145766960275</v>
      </c>
      <c r="B377" s="2">
        <f t="shared" si="67"/>
        <v>6.3912070018318737E-2</v>
      </c>
      <c r="C377" s="2">
        <f t="shared" si="68"/>
        <v>1.1907185019336455E-2</v>
      </c>
      <c r="D377" s="2">
        <v>0</v>
      </c>
      <c r="E377" s="2">
        <f t="shared" si="69"/>
        <v>1.1194789334418888E-3</v>
      </c>
      <c r="F377" s="2">
        <v>0</v>
      </c>
      <c r="G377" s="2">
        <f t="shared" si="70"/>
        <v>0.81534106023180697</v>
      </c>
      <c r="H377" s="2">
        <f t="shared" si="71"/>
        <v>8.7877636329089875E-2</v>
      </c>
      <c r="I377" s="2">
        <f t="shared" si="72"/>
        <v>1.3442903287098613E-2</v>
      </c>
      <c r="J377" s="2">
        <f t="shared" si="73"/>
        <v>6.7871746152384574E-2</v>
      </c>
      <c r="K377" s="2">
        <f t="shared" si="74"/>
        <v>1.5485464563936917E-2</v>
      </c>
      <c r="L377" s="2">
        <f t="shared" si="75"/>
        <v>0.98996487706974412</v>
      </c>
      <c r="M377" s="2">
        <f t="shared" si="76"/>
        <v>3.86352232814852E-3</v>
      </c>
      <c r="N377" s="2">
        <f t="shared" si="77"/>
        <v>2.6292022077270445E-3</v>
      </c>
      <c r="O377" s="2">
        <f t="shared" si="78"/>
        <v>1.8063221274460613E-4</v>
      </c>
      <c r="P377" s="2">
        <f t="shared" si="79"/>
        <v>1.3045659809332661E-4</v>
      </c>
      <c r="Q377" s="2">
        <f t="shared" si="80"/>
        <v>3.0406422478675365E-3</v>
      </c>
      <c r="R377" s="2">
        <f t="shared" si="81"/>
        <v>2.107375815353738E-4</v>
      </c>
      <c r="S377" s="3">
        <v>1724.02</v>
      </c>
      <c r="T377" s="3">
        <v>244.41703527276852</v>
      </c>
      <c r="U377" s="3">
        <v>125.93279766252739</v>
      </c>
      <c r="V377" s="4">
        <v>6.1149989536521092</v>
      </c>
      <c r="W377">
        <v>519.02442148373518</v>
      </c>
      <c r="X377">
        <v>0.85000000000000009</v>
      </c>
      <c r="Y377">
        <v>1.35</v>
      </c>
      <c r="Z377">
        <v>125</v>
      </c>
      <c r="AA377">
        <v>12</v>
      </c>
      <c r="AB377">
        <v>2200</v>
      </c>
      <c r="AC377" s="3">
        <v>0.16194331983805668</v>
      </c>
      <c r="AD377" s="3">
        <v>7.71158665895508E-3</v>
      </c>
      <c r="AE377" s="2">
        <v>1</v>
      </c>
      <c r="AF377" s="6">
        <v>91.781589638837787</v>
      </c>
    </row>
    <row r="378" spans="1:32" ht="15.5" x14ac:dyDescent="0.35">
      <c r="A378" s="2">
        <f t="shared" si="66"/>
        <v>0.92307145766960275</v>
      </c>
      <c r="B378" s="2">
        <f t="shared" si="67"/>
        <v>6.3912070018318737E-2</v>
      </c>
      <c r="C378" s="2">
        <f t="shared" si="68"/>
        <v>1.1907185019336455E-2</v>
      </c>
      <c r="D378" s="2">
        <v>0</v>
      </c>
      <c r="E378" s="2">
        <f t="shared" si="69"/>
        <v>1.1194789334418888E-3</v>
      </c>
      <c r="F378" s="2">
        <v>0</v>
      </c>
      <c r="G378" s="2">
        <f t="shared" si="70"/>
        <v>0.81534106023180697</v>
      </c>
      <c r="H378" s="2">
        <f t="shared" si="71"/>
        <v>8.7877636329089875E-2</v>
      </c>
      <c r="I378" s="2">
        <f t="shared" si="72"/>
        <v>1.3442903287098613E-2</v>
      </c>
      <c r="J378" s="2">
        <f t="shared" si="73"/>
        <v>6.7871746152384574E-2</v>
      </c>
      <c r="K378" s="2">
        <f t="shared" si="74"/>
        <v>1.5485464563936917E-2</v>
      </c>
      <c r="L378" s="2">
        <f t="shared" si="75"/>
        <v>0.98996487706974412</v>
      </c>
      <c r="M378" s="2">
        <f t="shared" si="76"/>
        <v>3.86352232814852E-3</v>
      </c>
      <c r="N378" s="2">
        <f t="shared" si="77"/>
        <v>2.6292022077270445E-3</v>
      </c>
      <c r="O378" s="2">
        <f t="shared" si="78"/>
        <v>1.8063221274460613E-4</v>
      </c>
      <c r="P378" s="2">
        <f t="shared" si="79"/>
        <v>1.3045659809332661E-4</v>
      </c>
      <c r="Q378" s="2">
        <f t="shared" si="80"/>
        <v>3.0406422478675365E-3</v>
      </c>
      <c r="R378" s="2">
        <f t="shared" si="81"/>
        <v>2.107375815353738E-4</v>
      </c>
      <c r="S378" s="3">
        <v>1724.02</v>
      </c>
      <c r="T378" s="3">
        <v>244.41703527276852</v>
      </c>
      <c r="U378" s="3">
        <v>125.93279766252739</v>
      </c>
      <c r="V378" s="4">
        <v>6.1149989536521092</v>
      </c>
      <c r="W378">
        <v>541.59128563070442</v>
      </c>
      <c r="X378">
        <v>0.85000000000000009</v>
      </c>
      <c r="Y378">
        <v>1.35</v>
      </c>
      <c r="Z378">
        <v>125</v>
      </c>
      <c r="AA378">
        <v>12</v>
      </c>
      <c r="AB378">
        <v>2200</v>
      </c>
      <c r="AC378" s="3">
        <v>0.16194331983805668</v>
      </c>
      <c r="AD378" s="3">
        <v>7.71158665895508E-3</v>
      </c>
      <c r="AE378" s="2">
        <v>1</v>
      </c>
      <c r="AF378" s="6">
        <v>91.741257472129945</v>
      </c>
    </row>
    <row r="379" spans="1:32" ht="15.5" x14ac:dyDescent="0.35">
      <c r="A379" s="2">
        <f t="shared" si="66"/>
        <v>0.92307145766960275</v>
      </c>
      <c r="B379" s="2">
        <f t="shared" si="67"/>
        <v>6.3912070018318737E-2</v>
      </c>
      <c r="C379" s="2">
        <f t="shared" si="68"/>
        <v>1.1907185019336455E-2</v>
      </c>
      <c r="D379" s="2">
        <v>0</v>
      </c>
      <c r="E379" s="2">
        <f t="shared" si="69"/>
        <v>1.1194789334418888E-3</v>
      </c>
      <c r="F379" s="2">
        <v>0</v>
      </c>
      <c r="G379" s="2">
        <f t="shared" si="70"/>
        <v>0.81534106023180697</v>
      </c>
      <c r="H379" s="2">
        <f t="shared" si="71"/>
        <v>8.7877636329089875E-2</v>
      </c>
      <c r="I379" s="2">
        <f t="shared" si="72"/>
        <v>1.3442903287098613E-2</v>
      </c>
      <c r="J379" s="2">
        <f t="shared" si="73"/>
        <v>6.7871746152384574E-2</v>
      </c>
      <c r="K379" s="2">
        <f t="shared" si="74"/>
        <v>1.5485464563936917E-2</v>
      </c>
      <c r="L379" s="2">
        <f t="shared" si="75"/>
        <v>0.98996487706974412</v>
      </c>
      <c r="M379" s="2">
        <f t="shared" si="76"/>
        <v>3.86352232814852E-3</v>
      </c>
      <c r="N379" s="2">
        <f t="shared" si="77"/>
        <v>2.6292022077270445E-3</v>
      </c>
      <c r="O379" s="2">
        <f t="shared" si="78"/>
        <v>1.8063221274460613E-4</v>
      </c>
      <c r="P379" s="2">
        <f t="shared" si="79"/>
        <v>1.3045659809332661E-4</v>
      </c>
      <c r="Q379" s="2">
        <f t="shared" si="80"/>
        <v>3.0406422478675365E-3</v>
      </c>
      <c r="R379" s="2">
        <f t="shared" si="81"/>
        <v>2.107375815353738E-4</v>
      </c>
      <c r="S379" s="3">
        <v>1724.02</v>
      </c>
      <c r="T379" s="3">
        <v>244.41703527276852</v>
      </c>
      <c r="U379" s="3">
        <v>125.93279766252739</v>
      </c>
      <c r="V379" s="4">
        <v>6.1149989536521092</v>
      </c>
      <c r="W379">
        <v>564.15697987362523</v>
      </c>
      <c r="X379">
        <v>0.85000000000000009</v>
      </c>
      <c r="Y379">
        <v>1.35</v>
      </c>
      <c r="Z379">
        <v>125</v>
      </c>
      <c r="AA379">
        <v>12</v>
      </c>
      <c r="AB379">
        <v>2200</v>
      </c>
      <c r="AC379" s="3">
        <v>0.16194331983805668</v>
      </c>
      <c r="AD379" s="3">
        <v>7.71158665895508E-3</v>
      </c>
      <c r="AE379" s="2">
        <v>0</v>
      </c>
      <c r="AF379" s="6">
        <v>91.700907917498981</v>
      </c>
    </row>
    <row r="380" spans="1:32" ht="15.5" x14ac:dyDescent="0.35">
      <c r="A380" s="2">
        <f t="shared" si="66"/>
        <v>0.92307145766960275</v>
      </c>
      <c r="B380" s="2">
        <f t="shared" si="67"/>
        <v>6.3912070018318737E-2</v>
      </c>
      <c r="C380" s="2">
        <f t="shared" si="68"/>
        <v>1.1907185019336455E-2</v>
      </c>
      <c r="D380" s="2">
        <v>0</v>
      </c>
      <c r="E380" s="2">
        <f t="shared" si="69"/>
        <v>1.1194789334418888E-3</v>
      </c>
      <c r="F380" s="2">
        <v>0</v>
      </c>
      <c r="G380" s="2">
        <f t="shared" si="70"/>
        <v>0.81534106023180697</v>
      </c>
      <c r="H380" s="2">
        <f t="shared" si="71"/>
        <v>8.7877636329089875E-2</v>
      </c>
      <c r="I380" s="2">
        <f t="shared" si="72"/>
        <v>1.3442903287098613E-2</v>
      </c>
      <c r="J380" s="2">
        <f t="shared" si="73"/>
        <v>6.7871746152384574E-2</v>
      </c>
      <c r="K380" s="2">
        <f t="shared" si="74"/>
        <v>1.5485464563936917E-2</v>
      </c>
      <c r="L380" s="2">
        <f t="shared" si="75"/>
        <v>0.98996487706974412</v>
      </c>
      <c r="M380" s="2">
        <f t="shared" si="76"/>
        <v>3.86352232814852E-3</v>
      </c>
      <c r="N380" s="2">
        <f t="shared" si="77"/>
        <v>2.6292022077270445E-3</v>
      </c>
      <c r="O380" s="2">
        <f t="shared" si="78"/>
        <v>1.8063221274460613E-4</v>
      </c>
      <c r="P380" s="2">
        <f t="shared" si="79"/>
        <v>1.3045659809332661E-4</v>
      </c>
      <c r="Q380" s="2">
        <f t="shared" si="80"/>
        <v>3.0406422478675365E-3</v>
      </c>
      <c r="R380" s="2">
        <f t="shared" si="81"/>
        <v>2.107375815353738E-4</v>
      </c>
      <c r="S380" s="3">
        <v>1724.02</v>
      </c>
      <c r="T380" s="3">
        <v>244.41703527276852</v>
      </c>
      <c r="U380" s="3">
        <v>125.93279766252739</v>
      </c>
      <c r="V380" s="4">
        <v>6.1149989536521092</v>
      </c>
      <c r="W380">
        <v>586.72384402059447</v>
      </c>
      <c r="X380">
        <v>0.85000000000000009</v>
      </c>
      <c r="Y380">
        <v>1.35</v>
      </c>
      <c r="Z380">
        <v>125</v>
      </c>
      <c r="AA380">
        <v>12</v>
      </c>
      <c r="AB380">
        <v>2200</v>
      </c>
      <c r="AC380" s="3">
        <v>0.16194331983805668</v>
      </c>
      <c r="AD380" s="3">
        <v>7.71158665895508E-3</v>
      </c>
      <c r="AE380" s="2">
        <v>0</v>
      </c>
      <c r="AF380" s="6">
        <v>91.660543540380587</v>
      </c>
    </row>
    <row r="381" spans="1:32" ht="15.5" x14ac:dyDescent="0.35">
      <c r="A381" s="2">
        <f t="shared" si="66"/>
        <v>0.92307145766960275</v>
      </c>
      <c r="B381" s="2">
        <f t="shared" si="67"/>
        <v>6.3912070018318737E-2</v>
      </c>
      <c r="C381" s="2">
        <f t="shared" si="68"/>
        <v>1.1907185019336455E-2</v>
      </c>
      <c r="D381" s="2">
        <v>0</v>
      </c>
      <c r="E381" s="2">
        <f t="shared" si="69"/>
        <v>1.1194789334418888E-3</v>
      </c>
      <c r="F381" s="2">
        <v>0</v>
      </c>
      <c r="G381" s="2">
        <f t="shared" si="70"/>
        <v>0.81534106023180697</v>
      </c>
      <c r="H381" s="2">
        <f t="shared" si="71"/>
        <v>8.7877636329089875E-2</v>
      </c>
      <c r="I381" s="2">
        <f t="shared" si="72"/>
        <v>1.3442903287098613E-2</v>
      </c>
      <c r="J381" s="2">
        <f t="shared" si="73"/>
        <v>6.7871746152384574E-2</v>
      </c>
      <c r="K381" s="2">
        <f t="shared" si="74"/>
        <v>1.5485464563936917E-2</v>
      </c>
      <c r="L381" s="2">
        <f t="shared" si="75"/>
        <v>0.98996487706974412</v>
      </c>
      <c r="M381" s="2">
        <f t="shared" si="76"/>
        <v>3.86352232814852E-3</v>
      </c>
      <c r="N381" s="2">
        <f t="shared" si="77"/>
        <v>2.6292022077270445E-3</v>
      </c>
      <c r="O381" s="2">
        <f t="shared" si="78"/>
        <v>1.8063221274460613E-4</v>
      </c>
      <c r="P381" s="2">
        <f t="shared" si="79"/>
        <v>1.3045659809332661E-4</v>
      </c>
      <c r="Q381" s="2">
        <f t="shared" si="80"/>
        <v>3.0406422478675365E-3</v>
      </c>
      <c r="R381" s="2">
        <f t="shared" si="81"/>
        <v>2.107375815353738E-4</v>
      </c>
      <c r="S381" s="3">
        <v>1724.02</v>
      </c>
      <c r="T381" s="3">
        <v>244.41703527276852</v>
      </c>
      <c r="U381" s="3">
        <v>125.93279766252739</v>
      </c>
      <c r="V381" s="4">
        <v>6.1149989536521092</v>
      </c>
      <c r="W381">
        <v>609.29012321553944</v>
      </c>
      <c r="X381">
        <v>0.85000000000000009</v>
      </c>
      <c r="Y381">
        <v>1.35</v>
      </c>
      <c r="Z381">
        <v>125</v>
      </c>
      <c r="AA381">
        <v>12</v>
      </c>
      <c r="AB381">
        <v>2200</v>
      </c>
      <c r="AC381" s="3">
        <v>0.16194331983805668</v>
      </c>
      <c r="AD381" s="3">
        <v>7.71158665895508E-3</v>
      </c>
      <c r="AE381" s="2">
        <v>0</v>
      </c>
      <c r="AF381" s="6">
        <v>91.620165171984155</v>
      </c>
    </row>
    <row r="382" spans="1:32" ht="15.5" x14ac:dyDescent="0.35">
      <c r="A382" s="2">
        <f t="shared" si="66"/>
        <v>0.92307145766960275</v>
      </c>
      <c r="B382" s="2">
        <f t="shared" si="67"/>
        <v>6.3912070018318737E-2</v>
      </c>
      <c r="C382" s="2">
        <f t="shared" si="68"/>
        <v>1.1907185019336455E-2</v>
      </c>
      <c r="D382" s="2">
        <v>0</v>
      </c>
      <c r="E382" s="2">
        <f t="shared" si="69"/>
        <v>1.1194789334418888E-3</v>
      </c>
      <c r="F382" s="2">
        <v>0</v>
      </c>
      <c r="G382" s="2">
        <f t="shared" si="70"/>
        <v>0.81534106023180697</v>
      </c>
      <c r="H382" s="2">
        <f t="shared" si="71"/>
        <v>8.7877636329089875E-2</v>
      </c>
      <c r="I382" s="2">
        <f t="shared" si="72"/>
        <v>1.3442903287098613E-2</v>
      </c>
      <c r="J382" s="2">
        <f t="shared" si="73"/>
        <v>6.7871746152384574E-2</v>
      </c>
      <c r="K382" s="2">
        <f t="shared" si="74"/>
        <v>1.5485464563936917E-2</v>
      </c>
      <c r="L382" s="2">
        <f t="shared" si="75"/>
        <v>0.98996487706974412</v>
      </c>
      <c r="M382" s="2">
        <f t="shared" si="76"/>
        <v>3.86352232814852E-3</v>
      </c>
      <c r="N382" s="2">
        <f t="shared" si="77"/>
        <v>2.6292022077270445E-3</v>
      </c>
      <c r="O382" s="2">
        <f t="shared" si="78"/>
        <v>1.8063221274460613E-4</v>
      </c>
      <c r="P382" s="2">
        <f t="shared" si="79"/>
        <v>1.3045659809332661E-4</v>
      </c>
      <c r="Q382" s="2">
        <f t="shared" si="80"/>
        <v>3.0406422478675365E-3</v>
      </c>
      <c r="R382" s="2">
        <f t="shared" si="81"/>
        <v>2.107375815353738E-4</v>
      </c>
      <c r="S382" s="3">
        <v>1724.02</v>
      </c>
      <c r="T382" s="3">
        <v>244.41703527276852</v>
      </c>
      <c r="U382" s="3">
        <v>125.93279766252739</v>
      </c>
      <c r="V382" s="4">
        <v>6.1149989536521092</v>
      </c>
      <c r="W382">
        <v>631.8564492066464</v>
      </c>
      <c r="X382">
        <v>0.85000000000000009</v>
      </c>
      <c r="Y382">
        <v>1.35</v>
      </c>
      <c r="Z382">
        <v>125</v>
      </c>
      <c r="AA382">
        <v>12</v>
      </c>
      <c r="AB382">
        <v>2200</v>
      </c>
      <c r="AC382" s="3">
        <v>0.16194331983805668</v>
      </c>
      <c r="AD382" s="3">
        <v>7.71158665895508E-3</v>
      </c>
      <c r="AE382" s="2">
        <v>0</v>
      </c>
      <c r="AF382" s="6">
        <v>91.579821295322461</v>
      </c>
    </row>
    <row r="383" spans="1:32" ht="15.5" x14ac:dyDescent="0.35">
      <c r="A383" s="2">
        <f t="shared" si="66"/>
        <v>0.92307145766960275</v>
      </c>
      <c r="B383" s="2">
        <f t="shared" si="67"/>
        <v>6.3912070018318737E-2</v>
      </c>
      <c r="C383" s="2">
        <f t="shared" si="68"/>
        <v>1.1907185019336455E-2</v>
      </c>
      <c r="D383" s="2">
        <v>0</v>
      </c>
      <c r="E383" s="2">
        <f t="shared" si="69"/>
        <v>1.1194789334418888E-3</v>
      </c>
      <c r="F383" s="2">
        <v>0</v>
      </c>
      <c r="G383" s="2">
        <f t="shared" si="70"/>
        <v>0.81534106023180697</v>
      </c>
      <c r="H383" s="2">
        <f t="shared" si="71"/>
        <v>8.7877636329089875E-2</v>
      </c>
      <c r="I383" s="2">
        <f t="shared" si="72"/>
        <v>1.3442903287098613E-2</v>
      </c>
      <c r="J383" s="2">
        <f t="shared" si="73"/>
        <v>6.7871746152384574E-2</v>
      </c>
      <c r="K383" s="2">
        <f t="shared" si="74"/>
        <v>1.5485464563936917E-2</v>
      </c>
      <c r="L383" s="2">
        <f t="shared" si="75"/>
        <v>0.98996487706974412</v>
      </c>
      <c r="M383" s="2">
        <f t="shared" si="76"/>
        <v>3.86352232814852E-3</v>
      </c>
      <c r="N383" s="2">
        <f t="shared" si="77"/>
        <v>2.6292022077270445E-3</v>
      </c>
      <c r="O383" s="2">
        <f t="shared" si="78"/>
        <v>1.8063221274460613E-4</v>
      </c>
      <c r="P383" s="2">
        <f t="shared" si="79"/>
        <v>1.3045659809332661E-4</v>
      </c>
      <c r="Q383" s="2">
        <f t="shared" si="80"/>
        <v>3.0406422478675365E-3</v>
      </c>
      <c r="R383" s="2">
        <f t="shared" si="81"/>
        <v>2.107375815353738E-4</v>
      </c>
      <c r="S383" s="3">
        <v>1724.02</v>
      </c>
      <c r="T383" s="3">
        <v>244.41703527276852</v>
      </c>
      <c r="U383" s="3">
        <v>125.93279766252739</v>
      </c>
      <c r="V383" s="4">
        <v>6.1149989536521092</v>
      </c>
      <c r="W383">
        <v>654.42275179967248</v>
      </c>
      <c r="X383">
        <v>0.85000000000000009</v>
      </c>
      <c r="Y383">
        <v>1.35</v>
      </c>
      <c r="Z383">
        <v>125</v>
      </c>
      <c r="AA383">
        <v>12</v>
      </c>
      <c r="AB383">
        <v>2200</v>
      </c>
      <c r="AC383" s="3">
        <v>0.16194331983805668</v>
      </c>
      <c r="AD383" s="3">
        <v>7.71158665895508E-3</v>
      </c>
      <c r="AE383" s="2">
        <v>0</v>
      </c>
      <c r="AF383" s="6">
        <v>91.539414954287651</v>
      </c>
    </row>
    <row r="384" spans="1:32" ht="15.5" x14ac:dyDescent="0.35">
      <c r="A384" s="2">
        <f t="shared" si="66"/>
        <v>0.92307145766960275</v>
      </c>
      <c r="B384" s="2">
        <f t="shared" si="67"/>
        <v>6.3912070018318737E-2</v>
      </c>
      <c r="C384" s="2">
        <f t="shared" si="68"/>
        <v>1.1907185019336455E-2</v>
      </c>
      <c r="D384" s="2">
        <v>0</v>
      </c>
      <c r="E384" s="2">
        <f t="shared" si="69"/>
        <v>1.1194789334418888E-3</v>
      </c>
      <c r="F384" s="2">
        <v>0</v>
      </c>
      <c r="G384" s="2">
        <f t="shared" si="70"/>
        <v>0.81534106023180697</v>
      </c>
      <c r="H384" s="2">
        <f t="shared" si="71"/>
        <v>8.7877636329089875E-2</v>
      </c>
      <c r="I384" s="2">
        <f t="shared" si="72"/>
        <v>1.3442903287098613E-2</v>
      </c>
      <c r="J384" s="2">
        <f t="shared" si="73"/>
        <v>6.7871746152384574E-2</v>
      </c>
      <c r="K384" s="2">
        <f t="shared" si="74"/>
        <v>1.5485464563936917E-2</v>
      </c>
      <c r="L384" s="2">
        <f t="shared" si="75"/>
        <v>0.98996487706974412</v>
      </c>
      <c r="M384" s="2">
        <f t="shared" si="76"/>
        <v>3.86352232814852E-3</v>
      </c>
      <c r="N384" s="2">
        <f t="shared" si="77"/>
        <v>2.6292022077270445E-3</v>
      </c>
      <c r="O384" s="2">
        <f t="shared" si="78"/>
        <v>1.8063221274460613E-4</v>
      </c>
      <c r="P384" s="2">
        <f t="shared" si="79"/>
        <v>1.3045659809332661E-4</v>
      </c>
      <c r="Q384" s="2">
        <f t="shared" si="80"/>
        <v>3.0406422478675365E-3</v>
      </c>
      <c r="R384" s="2">
        <f t="shared" si="81"/>
        <v>2.107375815353738E-4</v>
      </c>
      <c r="S384" s="3">
        <v>1724.02</v>
      </c>
      <c r="T384" s="3">
        <v>244.41703527276852</v>
      </c>
      <c r="U384" s="3">
        <v>125.93279766252739</v>
      </c>
      <c r="V384" s="4">
        <v>6.1149989536521092</v>
      </c>
      <c r="W384">
        <v>676.98905439269834</v>
      </c>
      <c r="X384">
        <v>0.85000000000000009</v>
      </c>
      <c r="Y384">
        <v>1.35</v>
      </c>
      <c r="Z384">
        <v>125</v>
      </c>
      <c r="AA384">
        <v>12</v>
      </c>
      <c r="AB384">
        <v>2200</v>
      </c>
      <c r="AC384" s="3">
        <v>0.16194331983805668</v>
      </c>
      <c r="AD384" s="3">
        <v>7.71158665895508E-3</v>
      </c>
      <c r="AE384" s="2">
        <v>0</v>
      </c>
      <c r="AF384" s="6">
        <v>91.498994715422782</v>
      </c>
    </row>
    <row r="385" spans="1:32" ht="15.5" x14ac:dyDescent="0.35">
      <c r="A385" s="2">
        <f t="shared" si="66"/>
        <v>0.92307145766960275</v>
      </c>
      <c r="B385" s="2">
        <f t="shared" si="67"/>
        <v>6.3912070018318737E-2</v>
      </c>
      <c r="C385" s="2">
        <f t="shared" si="68"/>
        <v>1.1907185019336455E-2</v>
      </c>
      <c r="D385" s="2">
        <v>0</v>
      </c>
      <c r="E385" s="2">
        <f t="shared" si="69"/>
        <v>1.1194789334418888E-3</v>
      </c>
      <c r="F385" s="2">
        <v>0</v>
      </c>
      <c r="G385" s="2">
        <f t="shared" si="70"/>
        <v>0.81534106023180697</v>
      </c>
      <c r="H385" s="2">
        <f t="shared" si="71"/>
        <v>8.7877636329089875E-2</v>
      </c>
      <c r="I385" s="2">
        <f t="shared" si="72"/>
        <v>1.3442903287098613E-2</v>
      </c>
      <c r="J385" s="2">
        <f t="shared" si="73"/>
        <v>6.7871746152384574E-2</v>
      </c>
      <c r="K385" s="2">
        <f t="shared" si="74"/>
        <v>1.5485464563936917E-2</v>
      </c>
      <c r="L385" s="2">
        <f t="shared" si="75"/>
        <v>0.98996487706974412</v>
      </c>
      <c r="M385" s="2">
        <f t="shared" si="76"/>
        <v>3.86352232814852E-3</v>
      </c>
      <c r="N385" s="2">
        <f t="shared" si="77"/>
        <v>2.6292022077270445E-3</v>
      </c>
      <c r="O385" s="2">
        <f t="shared" si="78"/>
        <v>1.8063221274460613E-4</v>
      </c>
      <c r="P385" s="2">
        <f t="shared" si="79"/>
        <v>1.3045659809332661E-4</v>
      </c>
      <c r="Q385" s="2">
        <f t="shared" si="80"/>
        <v>3.0406422478675365E-3</v>
      </c>
      <c r="R385" s="2">
        <f t="shared" si="81"/>
        <v>2.107375815353738E-4</v>
      </c>
      <c r="S385" s="3">
        <v>1724.02</v>
      </c>
      <c r="T385" s="3">
        <v>244.41703527276852</v>
      </c>
      <c r="U385" s="3">
        <v>125.93279766252739</v>
      </c>
      <c r="V385" s="4">
        <v>6.1149989536521092</v>
      </c>
      <c r="W385">
        <v>473.89303299789373</v>
      </c>
      <c r="X385">
        <v>0.94999999999999973</v>
      </c>
      <c r="Y385">
        <v>1.35</v>
      </c>
      <c r="Z385">
        <v>125</v>
      </c>
      <c r="AA385">
        <v>12</v>
      </c>
      <c r="AB385">
        <v>2200</v>
      </c>
      <c r="AC385" s="3">
        <v>0.16194331983805668</v>
      </c>
      <c r="AD385" s="3">
        <v>7.71158665895508E-3</v>
      </c>
      <c r="AE385" s="2">
        <v>1</v>
      </c>
      <c r="AF385" s="6">
        <v>91.130312107603089</v>
      </c>
    </row>
    <row r="386" spans="1:32" ht="15.5" x14ac:dyDescent="0.35">
      <c r="A386" s="2">
        <f t="shared" si="66"/>
        <v>0.92307145766960275</v>
      </c>
      <c r="B386" s="2">
        <f t="shared" si="67"/>
        <v>6.3912070018318737E-2</v>
      </c>
      <c r="C386" s="2">
        <f t="shared" si="68"/>
        <v>1.1907185019336455E-2</v>
      </c>
      <c r="D386" s="2">
        <v>0</v>
      </c>
      <c r="E386" s="2">
        <f t="shared" si="69"/>
        <v>1.1194789334418888E-3</v>
      </c>
      <c r="F386" s="2">
        <v>0</v>
      </c>
      <c r="G386" s="2">
        <f t="shared" si="70"/>
        <v>0.81534106023180697</v>
      </c>
      <c r="H386" s="2">
        <f t="shared" si="71"/>
        <v>8.7877636329089875E-2</v>
      </c>
      <c r="I386" s="2">
        <f t="shared" si="72"/>
        <v>1.3442903287098613E-2</v>
      </c>
      <c r="J386" s="2">
        <f t="shared" si="73"/>
        <v>6.7871746152384574E-2</v>
      </c>
      <c r="K386" s="2">
        <f t="shared" si="74"/>
        <v>1.5485464563936917E-2</v>
      </c>
      <c r="L386" s="2">
        <f t="shared" si="75"/>
        <v>0.98996487706974412</v>
      </c>
      <c r="M386" s="2">
        <f t="shared" si="76"/>
        <v>3.86352232814852E-3</v>
      </c>
      <c r="N386" s="2">
        <f t="shared" si="77"/>
        <v>2.6292022077270445E-3</v>
      </c>
      <c r="O386" s="2">
        <f t="shared" si="78"/>
        <v>1.8063221274460613E-4</v>
      </c>
      <c r="P386" s="2">
        <f t="shared" si="79"/>
        <v>1.3045659809332661E-4</v>
      </c>
      <c r="Q386" s="2">
        <f t="shared" si="80"/>
        <v>3.0406422478675365E-3</v>
      </c>
      <c r="R386" s="2">
        <f t="shared" si="81"/>
        <v>2.107375815353738E-4</v>
      </c>
      <c r="S386" s="3">
        <v>1724.02</v>
      </c>
      <c r="T386" s="3">
        <v>244.41703527276852</v>
      </c>
      <c r="U386" s="3">
        <v>125.93279766252739</v>
      </c>
      <c r="V386" s="4">
        <v>6.1149989536521092</v>
      </c>
      <c r="W386">
        <v>496.44737917154214</v>
      </c>
      <c r="X386">
        <v>0.94999999999999973</v>
      </c>
      <c r="Y386">
        <v>1.35</v>
      </c>
      <c r="Z386">
        <v>125</v>
      </c>
      <c r="AA386">
        <v>12</v>
      </c>
      <c r="AB386">
        <v>2200</v>
      </c>
      <c r="AC386" s="3">
        <v>0.16194331983805668</v>
      </c>
      <c r="AD386" s="3">
        <v>7.71158665895508E-3</v>
      </c>
      <c r="AE386" s="2">
        <v>1</v>
      </c>
      <c r="AF386" s="6">
        <v>91.136001144453871</v>
      </c>
    </row>
    <row r="387" spans="1:32" ht="15.5" x14ac:dyDescent="0.35">
      <c r="A387" s="2">
        <f t="shared" si="66"/>
        <v>0.92307145766960275</v>
      </c>
      <c r="B387" s="2">
        <f t="shared" si="67"/>
        <v>6.3912070018318737E-2</v>
      </c>
      <c r="C387" s="2">
        <f t="shared" si="68"/>
        <v>1.1907185019336455E-2</v>
      </c>
      <c r="D387" s="2">
        <v>0</v>
      </c>
      <c r="E387" s="2">
        <f t="shared" si="69"/>
        <v>1.1194789334418888E-3</v>
      </c>
      <c r="F387" s="2">
        <v>0</v>
      </c>
      <c r="G387" s="2">
        <f t="shared" si="70"/>
        <v>0.81534106023180697</v>
      </c>
      <c r="H387" s="2">
        <f t="shared" si="71"/>
        <v>8.7877636329089875E-2</v>
      </c>
      <c r="I387" s="2">
        <f t="shared" si="72"/>
        <v>1.3442903287098613E-2</v>
      </c>
      <c r="J387" s="2">
        <f t="shared" si="73"/>
        <v>6.7871746152384574E-2</v>
      </c>
      <c r="K387" s="2">
        <f t="shared" si="74"/>
        <v>1.5485464563936917E-2</v>
      </c>
      <c r="L387" s="2">
        <f t="shared" si="75"/>
        <v>0.98996487706974412</v>
      </c>
      <c r="M387" s="2">
        <f t="shared" si="76"/>
        <v>3.86352232814852E-3</v>
      </c>
      <c r="N387" s="2">
        <f t="shared" si="77"/>
        <v>2.6292022077270445E-3</v>
      </c>
      <c r="O387" s="2">
        <f t="shared" si="78"/>
        <v>1.8063221274460613E-4</v>
      </c>
      <c r="P387" s="2">
        <f t="shared" si="79"/>
        <v>1.3045659809332661E-4</v>
      </c>
      <c r="Q387" s="2">
        <f t="shared" si="80"/>
        <v>3.0406422478675365E-3</v>
      </c>
      <c r="R387" s="2">
        <f t="shared" si="81"/>
        <v>2.107375815353738E-4</v>
      </c>
      <c r="S387" s="3">
        <v>1724.02</v>
      </c>
      <c r="T387" s="3">
        <v>244.41703527276852</v>
      </c>
      <c r="U387" s="3">
        <v>125.93279766252739</v>
      </c>
      <c r="V387" s="4">
        <v>6.1149989536521092</v>
      </c>
      <c r="W387">
        <v>519.02442148373518</v>
      </c>
      <c r="X387">
        <v>0.94999999999999973</v>
      </c>
      <c r="Y387">
        <v>1.35</v>
      </c>
      <c r="Z387">
        <v>125</v>
      </c>
      <c r="AA387">
        <v>12</v>
      </c>
      <c r="AB387">
        <v>2200</v>
      </c>
      <c r="AC387" s="3">
        <v>0.16194331983805668</v>
      </c>
      <c r="AD387" s="3">
        <v>7.71158665895508E-3</v>
      </c>
      <c r="AE387" s="2">
        <v>1</v>
      </c>
      <c r="AF387" s="6">
        <v>91.11615304702255</v>
      </c>
    </row>
    <row r="388" spans="1:32" ht="15.5" x14ac:dyDescent="0.35">
      <c r="A388" s="2">
        <f t="shared" si="66"/>
        <v>0.92307145766960275</v>
      </c>
      <c r="B388" s="2">
        <f t="shared" si="67"/>
        <v>6.3912070018318737E-2</v>
      </c>
      <c r="C388" s="2">
        <f t="shared" si="68"/>
        <v>1.1907185019336455E-2</v>
      </c>
      <c r="D388" s="2">
        <v>0</v>
      </c>
      <c r="E388" s="2">
        <f t="shared" si="69"/>
        <v>1.1194789334418888E-3</v>
      </c>
      <c r="F388" s="2">
        <v>0</v>
      </c>
      <c r="G388" s="2">
        <f t="shared" si="70"/>
        <v>0.81534106023180697</v>
      </c>
      <c r="H388" s="2">
        <f t="shared" si="71"/>
        <v>8.7877636329089875E-2</v>
      </c>
      <c r="I388" s="2">
        <f t="shared" si="72"/>
        <v>1.3442903287098613E-2</v>
      </c>
      <c r="J388" s="2">
        <f t="shared" si="73"/>
        <v>6.7871746152384574E-2</v>
      </c>
      <c r="K388" s="2">
        <f t="shared" si="74"/>
        <v>1.5485464563936917E-2</v>
      </c>
      <c r="L388" s="2">
        <f t="shared" si="75"/>
        <v>0.98996487706974412</v>
      </c>
      <c r="M388" s="2">
        <f t="shared" si="76"/>
        <v>3.86352232814852E-3</v>
      </c>
      <c r="N388" s="2">
        <f t="shared" si="77"/>
        <v>2.6292022077270445E-3</v>
      </c>
      <c r="O388" s="2">
        <f t="shared" si="78"/>
        <v>1.8063221274460613E-4</v>
      </c>
      <c r="P388" s="2">
        <f t="shared" si="79"/>
        <v>1.3045659809332661E-4</v>
      </c>
      <c r="Q388" s="2">
        <f t="shared" si="80"/>
        <v>3.0406422478675365E-3</v>
      </c>
      <c r="R388" s="2">
        <f t="shared" si="81"/>
        <v>2.107375815353738E-4</v>
      </c>
      <c r="S388" s="3">
        <v>1724.02</v>
      </c>
      <c r="T388" s="3">
        <v>244.41703527276852</v>
      </c>
      <c r="U388" s="3">
        <v>125.93279766252739</v>
      </c>
      <c r="V388" s="4">
        <v>6.1149989536521092</v>
      </c>
      <c r="W388">
        <v>541.59128563070442</v>
      </c>
      <c r="X388">
        <v>0.94999999999999973</v>
      </c>
      <c r="Y388">
        <v>1.35</v>
      </c>
      <c r="Z388">
        <v>125</v>
      </c>
      <c r="AA388">
        <v>12</v>
      </c>
      <c r="AB388">
        <v>2200</v>
      </c>
      <c r="AC388" s="3">
        <v>0.16194331983805668</v>
      </c>
      <c r="AD388" s="3">
        <v>7.71158665895508E-3</v>
      </c>
      <c r="AE388" s="2">
        <v>1</v>
      </c>
      <c r="AF388" s="6">
        <v>90.594899474093253</v>
      </c>
    </row>
    <row r="389" spans="1:32" ht="15.5" x14ac:dyDescent="0.35">
      <c r="A389" s="2">
        <f t="shared" si="66"/>
        <v>0.92307145766960275</v>
      </c>
      <c r="B389" s="2">
        <f t="shared" si="67"/>
        <v>6.3912070018318737E-2</v>
      </c>
      <c r="C389" s="2">
        <f t="shared" si="68"/>
        <v>1.1907185019336455E-2</v>
      </c>
      <c r="D389" s="2">
        <v>0</v>
      </c>
      <c r="E389" s="2">
        <f t="shared" si="69"/>
        <v>1.1194789334418888E-3</v>
      </c>
      <c r="F389" s="2">
        <v>0</v>
      </c>
      <c r="G389" s="2">
        <f t="shared" si="70"/>
        <v>0.81534106023180697</v>
      </c>
      <c r="H389" s="2">
        <f t="shared" si="71"/>
        <v>8.7877636329089875E-2</v>
      </c>
      <c r="I389" s="2">
        <f t="shared" si="72"/>
        <v>1.3442903287098613E-2</v>
      </c>
      <c r="J389" s="2">
        <f t="shared" si="73"/>
        <v>6.7871746152384574E-2</v>
      </c>
      <c r="K389" s="2">
        <f t="shared" si="74"/>
        <v>1.5485464563936917E-2</v>
      </c>
      <c r="L389" s="2">
        <f t="shared" si="75"/>
        <v>0.98996487706974412</v>
      </c>
      <c r="M389" s="2">
        <f t="shared" si="76"/>
        <v>3.86352232814852E-3</v>
      </c>
      <c r="N389" s="2">
        <f t="shared" si="77"/>
        <v>2.6292022077270445E-3</v>
      </c>
      <c r="O389" s="2">
        <f t="shared" si="78"/>
        <v>1.8063221274460613E-4</v>
      </c>
      <c r="P389" s="2">
        <f t="shared" si="79"/>
        <v>1.3045659809332661E-4</v>
      </c>
      <c r="Q389" s="2">
        <f t="shared" si="80"/>
        <v>3.0406422478675365E-3</v>
      </c>
      <c r="R389" s="2">
        <f t="shared" si="81"/>
        <v>2.107375815353738E-4</v>
      </c>
      <c r="S389" s="3">
        <v>1724.02</v>
      </c>
      <c r="T389" s="3">
        <v>244.41703527276852</v>
      </c>
      <c r="U389" s="3">
        <v>125.93279766252739</v>
      </c>
      <c r="V389" s="4">
        <v>6.1149989536521092</v>
      </c>
      <c r="W389">
        <v>564.15697987362523</v>
      </c>
      <c r="X389">
        <v>0.94999999999999973</v>
      </c>
      <c r="Y389">
        <v>1.35</v>
      </c>
      <c r="Z389">
        <v>125</v>
      </c>
      <c r="AA389">
        <v>12</v>
      </c>
      <c r="AB389">
        <v>2200</v>
      </c>
      <c r="AC389" s="3">
        <v>0.16194331983805668</v>
      </c>
      <c r="AD389" s="3">
        <v>7.71158665895508E-3</v>
      </c>
      <c r="AE389" s="2">
        <v>1</v>
      </c>
      <c r="AF389" s="6">
        <v>90.553890310795694</v>
      </c>
    </row>
    <row r="390" spans="1:32" ht="15.5" x14ac:dyDescent="0.35">
      <c r="A390" s="2">
        <f t="shared" si="66"/>
        <v>0.92307145766960275</v>
      </c>
      <c r="B390" s="2">
        <f t="shared" si="67"/>
        <v>6.3912070018318737E-2</v>
      </c>
      <c r="C390" s="2">
        <f t="shared" si="68"/>
        <v>1.1907185019336455E-2</v>
      </c>
      <c r="D390" s="2">
        <v>0</v>
      </c>
      <c r="E390" s="2">
        <f t="shared" si="69"/>
        <v>1.1194789334418888E-3</v>
      </c>
      <c r="F390" s="2">
        <v>0</v>
      </c>
      <c r="G390" s="2">
        <f t="shared" si="70"/>
        <v>0.81534106023180697</v>
      </c>
      <c r="H390" s="2">
        <f t="shared" si="71"/>
        <v>8.7877636329089875E-2</v>
      </c>
      <c r="I390" s="2">
        <f t="shared" si="72"/>
        <v>1.3442903287098613E-2</v>
      </c>
      <c r="J390" s="2">
        <f t="shared" si="73"/>
        <v>6.7871746152384574E-2</v>
      </c>
      <c r="K390" s="2">
        <f t="shared" si="74"/>
        <v>1.5485464563936917E-2</v>
      </c>
      <c r="L390" s="2">
        <f t="shared" si="75"/>
        <v>0.98996487706974412</v>
      </c>
      <c r="M390" s="2">
        <f t="shared" si="76"/>
        <v>3.86352232814852E-3</v>
      </c>
      <c r="N390" s="2">
        <f t="shared" si="77"/>
        <v>2.6292022077270445E-3</v>
      </c>
      <c r="O390" s="2">
        <f t="shared" si="78"/>
        <v>1.8063221274460613E-4</v>
      </c>
      <c r="P390" s="2">
        <f t="shared" si="79"/>
        <v>1.3045659809332661E-4</v>
      </c>
      <c r="Q390" s="2">
        <f t="shared" si="80"/>
        <v>3.0406422478675365E-3</v>
      </c>
      <c r="R390" s="2">
        <f t="shared" si="81"/>
        <v>2.107375815353738E-4</v>
      </c>
      <c r="S390" s="3">
        <v>1724.02</v>
      </c>
      <c r="T390" s="3">
        <v>244.41703527276852</v>
      </c>
      <c r="U390" s="3">
        <v>125.93279766252739</v>
      </c>
      <c r="V390" s="4">
        <v>6.1149989536521092</v>
      </c>
      <c r="W390">
        <v>586.72384402059447</v>
      </c>
      <c r="X390">
        <v>0.94999999999999973</v>
      </c>
      <c r="Y390">
        <v>1.35</v>
      </c>
      <c r="Z390">
        <v>125</v>
      </c>
      <c r="AA390">
        <v>12</v>
      </c>
      <c r="AB390">
        <v>2200</v>
      </c>
      <c r="AC390" s="3">
        <v>0.16194331983805668</v>
      </c>
      <c r="AD390" s="3">
        <v>7.71158665895508E-3</v>
      </c>
      <c r="AE390" s="2">
        <v>0</v>
      </c>
      <c r="AF390" s="6">
        <v>90.512870609641055</v>
      </c>
    </row>
    <row r="391" spans="1:32" ht="15.5" x14ac:dyDescent="0.35">
      <c r="A391" s="2">
        <f t="shared" si="66"/>
        <v>0.92307145766960275</v>
      </c>
      <c r="B391" s="2">
        <f t="shared" si="67"/>
        <v>6.3912070018318737E-2</v>
      </c>
      <c r="C391" s="2">
        <f t="shared" si="68"/>
        <v>1.1907185019336455E-2</v>
      </c>
      <c r="D391" s="2">
        <v>0</v>
      </c>
      <c r="E391" s="2">
        <f t="shared" si="69"/>
        <v>1.1194789334418888E-3</v>
      </c>
      <c r="F391" s="2">
        <v>0</v>
      </c>
      <c r="G391" s="2">
        <f t="shared" si="70"/>
        <v>0.81534106023180697</v>
      </c>
      <c r="H391" s="2">
        <f t="shared" si="71"/>
        <v>8.7877636329089875E-2</v>
      </c>
      <c r="I391" s="2">
        <f t="shared" si="72"/>
        <v>1.3442903287098613E-2</v>
      </c>
      <c r="J391" s="2">
        <f t="shared" si="73"/>
        <v>6.7871746152384574E-2</v>
      </c>
      <c r="K391" s="2">
        <f t="shared" si="74"/>
        <v>1.5485464563936917E-2</v>
      </c>
      <c r="L391" s="2">
        <f t="shared" si="75"/>
        <v>0.98996487706974412</v>
      </c>
      <c r="M391" s="2">
        <f t="shared" si="76"/>
        <v>3.86352232814852E-3</v>
      </c>
      <c r="N391" s="2">
        <f t="shared" si="77"/>
        <v>2.6292022077270445E-3</v>
      </c>
      <c r="O391" s="2">
        <f t="shared" si="78"/>
        <v>1.8063221274460613E-4</v>
      </c>
      <c r="P391" s="2">
        <f t="shared" si="79"/>
        <v>1.3045659809332661E-4</v>
      </c>
      <c r="Q391" s="2">
        <f t="shared" si="80"/>
        <v>3.0406422478675365E-3</v>
      </c>
      <c r="R391" s="2">
        <f t="shared" si="81"/>
        <v>2.107375815353738E-4</v>
      </c>
      <c r="S391" s="3">
        <v>1724.02</v>
      </c>
      <c r="T391" s="3">
        <v>244.41703527276852</v>
      </c>
      <c r="U391" s="3">
        <v>125.93279766252739</v>
      </c>
      <c r="V391" s="4">
        <v>6.1149989536521092</v>
      </c>
      <c r="W391">
        <v>609.29012321553944</v>
      </c>
      <c r="X391">
        <v>0.94999999999999973</v>
      </c>
      <c r="Y391">
        <v>1.35</v>
      </c>
      <c r="Z391">
        <v>125</v>
      </c>
      <c r="AA391">
        <v>12</v>
      </c>
      <c r="AB391">
        <v>2200</v>
      </c>
      <c r="AC391" s="3">
        <v>0.16194331983805668</v>
      </c>
      <c r="AD391" s="3">
        <v>7.71158665895508E-3</v>
      </c>
      <c r="AE391" s="2">
        <v>0</v>
      </c>
      <c r="AF391" s="6">
        <v>90.471849145249635</v>
      </c>
    </row>
    <row r="392" spans="1:32" ht="15.5" x14ac:dyDescent="0.35">
      <c r="A392" s="2">
        <f t="shared" si="66"/>
        <v>0.92307145766960275</v>
      </c>
      <c r="B392" s="2">
        <f t="shared" si="67"/>
        <v>6.3912070018318737E-2</v>
      </c>
      <c r="C392" s="2">
        <f t="shared" si="68"/>
        <v>1.1907185019336455E-2</v>
      </c>
      <c r="D392" s="2">
        <v>0</v>
      </c>
      <c r="E392" s="2">
        <f t="shared" si="69"/>
        <v>1.1194789334418888E-3</v>
      </c>
      <c r="F392" s="2">
        <v>0</v>
      </c>
      <c r="G392" s="2">
        <f t="shared" si="70"/>
        <v>0.81534106023180697</v>
      </c>
      <c r="H392" s="2">
        <f t="shared" si="71"/>
        <v>8.7877636329089875E-2</v>
      </c>
      <c r="I392" s="2">
        <f t="shared" si="72"/>
        <v>1.3442903287098613E-2</v>
      </c>
      <c r="J392" s="2">
        <f t="shared" si="73"/>
        <v>6.7871746152384574E-2</v>
      </c>
      <c r="K392" s="2">
        <f t="shared" si="74"/>
        <v>1.5485464563936917E-2</v>
      </c>
      <c r="L392" s="2">
        <f t="shared" si="75"/>
        <v>0.98996487706974412</v>
      </c>
      <c r="M392" s="2">
        <f t="shared" si="76"/>
        <v>3.86352232814852E-3</v>
      </c>
      <c r="N392" s="2">
        <f t="shared" si="77"/>
        <v>2.6292022077270445E-3</v>
      </c>
      <c r="O392" s="2">
        <f t="shared" si="78"/>
        <v>1.8063221274460613E-4</v>
      </c>
      <c r="P392" s="2">
        <f t="shared" si="79"/>
        <v>1.3045659809332661E-4</v>
      </c>
      <c r="Q392" s="2">
        <f t="shared" si="80"/>
        <v>3.0406422478675365E-3</v>
      </c>
      <c r="R392" s="2">
        <f t="shared" si="81"/>
        <v>2.107375815353738E-4</v>
      </c>
      <c r="S392" s="3">
        <v>1724.02</v>
      </c>
      <c r="T392" s="3">
        <v>244.41703527276852</v>
      </c>
      <c r="U392" s="3">
        <v>125.93279766252739</v>
      </c>
      <c r="V392" s="4">
        <v>6.1149989536521092</v>
      </c>
      <c r="W392">
        <v>631.8564492066464</v>
      </c>
      <c r="X392">
        <v>0.94999999999999973</v>
      </c>
      <c r="Y392">
        <v>1.35</v>
      </c>
      <c r="Z392">
        <v>125</v>
      </c>
      <c r="AA392">
        <v>12</v>
      </c>
      <c r="AB392">
        <v>2200</v>
      </c>
      <c r="AC392" s="3">
        <v>0.16194331983805668</v>
      </c>
      <c r="AD392" s="3">
        <v>7.71158665895508E-3</v>
      </c>
      <c r="AE392" s="2">
        <v>0</v>
      </c>
      <c r="AF392" s="6">
        <v>90.430826089166956</v>
      </c>
    </row>
    <row r="393" spans="1:32" ht="15.5" x14ac:dyDescent="0.35">
      <c r="A393" s="2">
        <f t="shared" si="66"/>
        <v>0.92307145766960275</v>
      </c>
      <c r="B393" s="2">
        <f t="shared" si="67"/>
        <v>6.3912070018318737E-2</v>
      </c>
      <c r="C393" s="2">
        <f t="shared" si="68"/>
        <v>1.1907185019336455E-2</v>
      </c>
      <c r="D393" s="2">
        <v>0</v>
      </c>
      <c r="E393" s="2">
        <f t="shared" si="69"/>
        <v>1.1194789334418888E-3</v>
      </c>
      <c r="F393" s="2">
        <v>0</v>
      </c>
      <c r="G393" s="2">
        <f t="shared" si="70"/>
        <v>0.81534106023180697</v>
      </c>
      <c r="H393" s="2">
        <f t="shared" si="71"/>
        <v>8.7877636329089875E-2</v>
      </c>
      <c r="I393" s="2">
        <f t="shared" si="72"/>
        <v>1.3442903287098613E-2</v>
      </c>
      <c r="J393" s="2">
        <f t="shared" si="73"/>
        <v>6.7871746152384574E-2</v>
      </c>
      <c r="K393" s="2">
        <f t="shared" si="74"/>
        <v>1.5485464563936917E-2</v>
      </c>
      <c r="L393" s="2">
        <f t="shared" si="75"/>
        <v>0.98996487706974412</v>
      </c>
      <c r="M393" s="2">
        <f t="shared" si="76"/>
        <v>3.86352232814852E-3</v>
      </c>
      <c r="N393" s="2">
        <f t="shared" si="77"/>
        <v>2.6292022077270445E-3</v>
      </c>
      <c r="O393" s="2">
        <f t="shared" si="78"/>
        <v>1.8063221274460613E-4</v>
      </c>
      <c r="P393" s="2">
        <f t="shared" si="79"/>
        <v>1.3045659809332661E-4</v>
      </c>
      <c r="Q393" s="2">
        <f t="shared" si="80"/>
        <v>3.0406422478675365E-3</v>
      </c>
      <c r="R393" s="2">
        <f t="shared" si="81"/>
        <v>2.107375815353738E-4</v>
      </c>
      <c r="S393" s="3">
        <v>1724.02</v>
      </c>
      <c r="T393" s="3">
        <v>244.41703527276852</v>
      </c>
      <c r="U393" s="3">
        <v>125.93279766252739</v>
      </c>
      <c r="V393" s="4">
        <v>6.1149989536521092</v>
      </c>
      <c r="W393">
        <v>654.42275179967248</v>
      </c>
      <c r="X393">
        <v>0.94999999999999973</v>
      </c>
      <c r="Y393">
        <v>1.35</v>
      </c>
      <c r="Z393">
        <v>125</v>
      </c>
      <c r="AA393">
        <v>12</v>
      </c>
      <c r="AB393">
        <v>2200</v>
      </c>
      <c r="AC393" s="3">
        <v>0.16194331983805668</v>
      </c>
      <c r="AD393" s="3">
        <v>7.71158665895508E-3</v>
      </c>
      <c r="AE393" s="2">
        <v>0</v>
      </c>
      <c r="AF393" s="6">
        <v>90.389801175103258</v>
      </c>
    </row>
    <row r="394" spans="1:32" ht="15.5" x14ac:dyDescent="0.35">
      <c r="A394" s="2">
        <f t="shared" si="66"/>
        <v>0.92307145766960275</v>
      </c>
      <c r="B394" s="2">
        <f t="shared" si="67"/>
        <v>6.3912070018318737E-2</v>
      </c>
      <c r="C394" s="2">
        <f t="shared" si="68"/>
        <v>1.1907185019336455E-2</v>
      </c>
      <c r="D394" s="2">
        <v>0</v>
      </c>
      <c r="E394" s="2">
        <f t="shared" si="69"/>
        <v>1.1194789334418888E-3</v>
      </c>
      <c r="F394" s="2">
        <v>0</v>
      </c>
      <c r="G394" s="2">
        <f t="shared" si="70"/>
        <v>0.81534106023180697</v>
      </c>
      <c r="H394" s="2">
        <f t="shared" si="71"/>
        <v>8.7877636329089875E-2</v>
      </c>
      <c r="I394" s="2">
        <f t="shared" si="72"/>
        <v>1.3442903287098613E-2</v>
      </c>
      <c r="J394" s="2">
        <f t="shared" si="73"/>
        <v>6.7871746152384574E-2</v>
      </c>
      <c r="K394" s="2">
        <f t="shared" si="74"/>
        <v>1.5485464563936917E-2</v>
      </c>
      <c r="L394" s="2">
        <f t="shared" si="75"/>
        <v>0.98996487706974412</v>
      </c>
      <c r="M394" s="2">
        <f t="shared" si="76"/>
        <v>3.86352232814852E-3</v>
      </c>
      <c r="N394" s="2">
        <f t="shared" si="77"/>
        <v>2.6292022077270445E-3</v>
      </c>
      <c r="O394" s="2">
        <f t="shared" si="78"/>
        <v>1.8063221274460613E-4</v>
      </c>
      <c r="P394" s="2">
        <f t="shared" si="79"/>
        <v>1.3045659809332661E-4</v>
      </c>
      <c r="Q394" s="2">
        <f t="shared" si="80"/>
        <v>3.0406422478675365E-3</v>
      </c>
      <c r="R394" s="2">
        <f t="shared" si="81"/>
        <v>2.107375815353738E-4</v>
      </c>
      <c r="S394" s="3">
        <v>1724.02</v>
      </c>
      <c r="T394" s="3">
        <v>244.41703527276852</v>
      </c>
      <c r="U394" s="3">
        <v>125.93279766252739</v>
      </c>
      <c r="V394" s="4">
        <v>6.1149989536521092</v>
      </c>
      <c r="W394">
        <v>676.98905439269834</v>
      </c>
      <c r="X394">
        <v>0.94999999999999973</v>
      </c>
      <c r="Y394">
        <v>1.35</v>
      </c>
      <c r="Z394">
        <v>125</v>
      </c>
      <c r="AA394">
        <v>12</v>
      </c>
      <c r="AB394">
        <v>2200</v>
      </c>
      <c r="AC394" s="3">
        <v>0.16194331983805668</v>
      </c>
      <c r="AD394" s="3">
        <v>7.71158665895508E-3</v>
      </c>
      <c r="AE394" s="2">
        <v>0</v>
      </c>
      <c r="AF394" s="6">
        <v>90.348774634480591</v>
      </c>
    </row>
    <row r="395" spans="1:32" ht="15.5" x14ac:dyDescent="0.35">
      <c r="A395" s="2">
        <f t="shared" si="66"/>
        <v>0.92307145766960275</v>
      </c>
      <c r="B395" s="2">
        <f t="shared" si="67"/>
        <v>6.3912070018318737E-2</v>
      </c>
      <c r="C395" s="2">
        <f t="shared" si="68"/>
        <v>1.1907185019336455E-2</v>
      </c>
      <c r="D395" s="2">
        <v>0</v>
      </c>
      <c r="E395" s="2">
        <f t="shared" si="69"/>
        <v>1.1194789334418888E-3</v>
      </c>
      <c r="F395" s="2">
        <v>0</v>
      </c>
      <c r="G395" s="2">
        <f t="shared" si="70"/>
        <v>0.81534106023180697</v>
      </c>
      <c r="H395" s="2">
        <f t="shared" si="71"/>
        <v>8.7877636329089875E-2</v>
      </c>
      <c r="I395" s="2">
        <f t="shared" si="72"/>
        <v>1.3442903287098613E-2</v>
      </c>
      <c r="J395" s="2">
        <f t="shared" si="73"/>
        <v>6.7871746152384574E-2</v>
      </c>
      <c r="K395" s="2">
        <f t="shared" si="74"/>
        <v>1.5485464563936917E-2</v>
      </c>
      <c r="L395" s="2">
        <f t="shared" si="75"/>
        <v>0.98996487706974412</v>
      </c>
      <c r="M395" s="2">
        <f t="shared" si="76"/>
        <v>3.86352232814852E-3</v>
      </c>
      <c r="N395" s="2">
        <f t="shared" si="77"/>
        <v>2.6292022077270445E-3</v>
      </c>
      <c r="O395" s="2">
        <f t="shared" si="78"/>
        <v>1.8063221274460613E-4</v>
      </c>
      <c r="P395" s="2">
        <f t="shared" si="79"/>
        <v>1.3045659809332661E-4</v>
      </c>
      <c r="Q395" s="2">
        <f t="shared" si="80"/>
        <v>3.0406422478675365E-3</v>
      </c>
      <c r="R395" s="2">
        <f t="shared" si="81"/>
        <v>2.107375815353738E-4</v>
      </c>
      <c r="S395" s="3">
        <v>1724.02</v>
      </c>
      <c r="T395" s="3">
        <v>244.41703527276852</v>
      </c>
      <c r="U395" s="3">
        <v>125.93279766252739</v>
      </c>
      <c r="V395" s="4">
        <v>6.1149989536521092</v>
      </c>
      <c r="W395">
        <v>496.44737917154214</v>
      </c>
      <c r="X395">
        <v>1.0499999999999998</v>
      </c>
      <c r="Y395">
        <v>1.35</v>
      </c>
      <c r="Z395">
        <v>125</v>
      </c>
      <c r="AA395">
        <v>12</v>
      </c>
      <c r="AB395">
        <v>2200</v>
      </c>
      <c r="AC395" s="3">
        <v>0.16194331983805668</v>
      </c>
      <c r="AD395" s="3">
        <v>7.71158665895508E-3</v>
      </c>
      <c r="AE395" s="2">
        <v>1</v>
      </c>
      <c r="AF395" s="6">
        <v>90.262627832408072</v>
      </c>
    </row>
    <row r="396" spans="1:32" ht="15.5" x14ac:dyDescent="0.35">
      <c r="A396" s="2">
        <f t="shared" si="66"/>
        <v>0.92307145766960275</v>
      </c>
      <c r="B396" s="2">
        <f t="shared" si="67"/>
        <v>6.3912070018318737E-2</v>
      </c>
      <c r="C396" s="2">
        <f t="shared" si="68"/>
        <v>1.1907185019336455E-2</v>
      </c>
      <c r="D396" s="2">
        <v>0</v>
      </c>
      <c r="E396" s="2">
        <f t="shared" si="69"/>
        <v>1.1194789334418888E-3</v>
      </c>
      <c r="F396" s="2">
        <v>0</v>
      </c>
      <c r="G396" s="2">
        <f t="shared" si="70"/>
        <v>0.81534106023180697</v>
      </c>
      <c r="H396" s="2">
        <f t="shared" si="71"/>
        <v>8.7877636329089875E-2</v>
      </c>
      <c r="I396" s="2">
        <f t="shared" si="72"/>
        <v>1.3442903287098613E-2</v>
      </c>
      <c r="J396" s="2">
        <f t="shared" si="73"/>
        <v>6.7871746152384574E-2</v>
      </c>
      <c r="K396" s="2">
        <f t="shared" si="74"/>
        <v>1.5485464563936917E-2</v>
      </c>
      <c r="L396" s="2">
        <f t="shared" si="75"/>
        <v>0.98996487706974412</v>
      </c>
      <c r="M396" s="2">
        <f t="shared" si="76"/>
        <v>3.86352232814852E-3</v>
      </c>
      <c r="N396" s="2">
        <f t="shared" si="77"/>
        <v>2.6292022077270445E-3</v>
      </c>
      <c r="O396" s="2">
        <f t="shared" si="78"/>
        <v>1.8063221274460613E-4</v>
      </c>
      <c r="P396" s="2">
        <f t="shared" si="79"/>
        <v>1.3045659809332661E-4</v>
      </c>
      <c r="Q396" s="2">
        <f t="shared" si="80"/>
        <v>3.0406422478675365E-3</v>
      </c>
      <c r="R396" s="2">
        <f t="shared" si="81"/>
        <v>2.107375815353738E-4</v>
      </c>
      <c r="S396" s="3">
        <v>1724.02</v>
      </c>
      <c r="T396" s="3">
        <v>244.41703527276852</v>
      </c>
      <c r="U396" s="3">
        <v>125.93279766252739</v>
      </c>
      <c r="V396" s="4">
        <v>6.1149989536521092</v>
      </c>
      <c r="W396">
        <v>519.02442148373518</v>
      </c>
      <c r="X396">
        <v>1.0499999999999998</v>
      </c>
      <c r="Y396">
        <v>1.35</v>
      </c>
      <c r="Z396">
        <v>125</v>
      </c>
      <c r="AA396">
        <v>12</v>
      </c>
      <c r="AB396">
        <v>2200</v>
      </c>
      <c r="AC396" s="3">
        <v>0.16194331983805668</v>
      </c>
      <c r="AD396" s="3">
        <v>7.71158665895508E-3</v>
      </c>
      <c r="AE396" s="2">
        <v>1</v>
      </c>
      <c r="AF396" s="6">
        <v>90.271318094221442</v>
      </c>
    </row>
    <row r="397" spans="1:32" ht="15.5" x14ac:dyDescent="0.35">
      <c r="A397" s="2">
        <f t="shared" si="66"/>
        <v>0.92307145766960275</v>
      </c>
      <c r="B397" s="2">
        <f t="shared" si="67"/>
        <v>6.3912070018318737E-2</v>
      </c>
      <c r="C397" s="2">
        <f t="shared" si="68"/>
        <v>1.1907185019336455E-2</v>
      </c>
      <c r="D397" s="2">
        <v>0</v>
      </c>
      <c r="E397" s="2">
        <f t="shared" si="69"/>
        <v>1.1194789334418888E-3</v>
      </c>
      <c r="F397" s="2">
        <v>0</v>
      </c>
      <c r="G397" s="2">
        <f t="shared" si="70"/>
        <v>0.81534106023180697</v>
      </c>
      <c r="H397" s="2">
        <f t="shared" si="71"/>
        <v>8.7877636329089875E-2</v>
      </c>
      <c r="I397" s="2">
        <f t="shared" si="72"/>
        <v>1.3442903287098613E-2</v>
      </c>
      <c r="J397" s="2">
        <f t="shared" si="73"/>
        <v>6.7871746152384574E-2</v>
      </c>
      <c r="K397" s="2">
        <f t="shared" si="74"/>
        <v>1.5485464563936917E-2</v>
      </c>
      <c r="L397" s="2">
        <f t="shared" si="75"/>
        <v>0.98996487706974412</v>
      </c>
      <c r="M397" s="2">
        <f t="shared" si="76"/>
        <v>3.86352232814852E-3</v>
      </c>
      <c r="N397" s="2">
        <f t="shared" si="77"/>
        <v>2.6292022077270445E-3</v>
      </c>
      <c r="O397" s="2">
        <f t="shared" si="78"/>
        <v>1.8063221274460613E-4</v>
      </c>
      <c r="P397" s="2">
        <f t="shared" si="79"/>
        <v>1.3045659809332661E-4</v>
      </c>
      <c r="Q397" s="2">
        <f t="shared" si="80"/>
        <v>3.0406422478675365E-3</v>
      </c>
      <c r="R397" s="2">
        <f t="shared" si="81"/>
        <v>2.107375815353738E-4</v>
      </c>
      <c r="S397" s="3">
        <v>1724.02</v>
      </c>
      <c r="T397" s="3">
        <v>244.41703527276852</v>
      </c>
      <c r="U397" s="3">
        <v>125.93279766252739</v>
      </c>
      <c r="V397" s="4">
        <v>6.1149989536521092</v>
      </c>
      <c r="W397">
        <v>541.59128563070442</v>
      </c>
      <c r="X397">
        <v>1.0499999999999998</v>
      </c>
      <c r="Y397">
        <v>1.35</v>
      </c>
      <c r="Z397">
        <v>125</v>
      </c>
      <c r="AA397">
        <v>12</v>
      </c>
      <c r="AB397">
        <v>2200</v>
      </c>
      <c r="AC397" s="3">
        <v>0.16194331983805668</v>
      </c>
      <c r="AD397" s="3">
        <v>7.71158665895508E-3</v>
      </c>
      <c r="AE397" s="2">
        <v>1</v>
      </c>
      <c r="AF397" s="6">
        <v>89.819197543735783</v>
      </c>
    </row>
    <row r="398" spans="1:32" ht="15.5" x14ac:dyDescent="0.35">
      <c r="A398" s="2">
        <f t="shared" si="66"/>
        <v>0.92307145766960275</v>
      </c>
      <c r="B398" s="2">
        <f t="shared" si="67"/>
        <v>6.3912070018318737E-2</v>
      </c>
      <c r="C398" s="2">
        <f t="shared" si="68"/>
        <v>1.1907185019336455E-2</v>
      </c>
      <c r="D398" s="2">
        <v>0</v>
      </c>
      <c r="E398" s="2">
        <f t="shared" si="69"/>
        <v>1.1194789334418888E-3</v>
      </c>
      <c r="F398" s="2">
        <v>0</v>
      </c>
      <c r="G398" s="2">
        <f t="shared" si="70"/>
        <v>0.81534106023180697</v>
      </c>
      <c r="H398" s="2">
        <f t="shared" si="71"/>
        <v>8.7877636329089875E-2</v>
      </c>
      <c r="I398" s="2">
        <f t="shared" si="72"/>
        <v>1.3442903287098613E-2</v>
      </c>
      <c r="J398" s="2">
        <f t="shared" si="73"/>
        <v>6.7871746152384574E-2</v>
      </c>
      <c r="K398" s="2">
        <f t="shared" si="74"/>
        <v>1.5485464563936917E-2</v>
      </c>
      <c r="L398" s="2">
        <f t="shared" si="75"/>
        <v>0.98996487706974412</v>
      </c>
      <c r="M398" s="2">
        <f t="shared" si="76"/>
        <v>3.86352232814852E-3</v>
      </c>
      <c r="N398" s="2">
        <f t="shared" si="77"/>
        <v>2.6292022077270445E-3</v>
      </c>
      <c r="O398" s="2">
        <f t="shared" si="78"/>
        <v>1.8063221274460613E-4</v>
      </c>
      <c r="P398" s="2">
        <f t="shared" si="79"/>
        <v>1.3045659809332661E-4</v>
      </c>
      <c r="Q398" s="2">
        <f t="shared" si="80"/>
        <v>3.0406422478675365E-3</v>
      </c>
      <c r="R398" s="2">
        <f t="shared" si="81"/>
        <v>2.107375815353738E-4</v>
      </c>
      <c r="S398" s="3">
        <v>1724.02</v>
      </c>
      <c r="T398" s="3">
        <v>244.41703527276852</v>
      </c>
      <c r="U398" s="3">
        <v>125.93279766252739</v>
      </c>
      <c r="V398" s="4">
        <v>6.1149989536521092</v>
      </c>
      <c r="W398">
        <v>564.15697987362523</v>
      </c>
      <c r="X398">
        <v>1.0499999999999998</v>
      </c>
      <c r="Y398">
        <v>1.35</v>
      </c>
      <c r="Z398">
        <v>125</v>
      </c>
      <c r="AA398">
        <v>12</v>
      </c>
      <c r="AB398">
        <v>2200</v>
      </c>
      <c r="AC398" s="3">
        <v>0.16194331983805668</v>
      </c>
      <c r="AD398" s="3">
        <v>7.71158665895508E-3</v>
      </c>
      <c r="AE398" s="2">
        <v>1</v>
      </c>
      <c r="AF398" s="6">
        <v>89.376180790908876</v>
      </c>
    </row>
    <row r="399" spans="1:32" ht="15.5" x14ac:dyDescent="0.35">
      <c r="A399" s="2">
        <f t="shared" si="66"/>
        <v>0.92307145766960275</v>
      </c>
      <c r="B399" s="2">
        <f t="shared" si="67"/>
        <v>6.3912070018318737E-2</v>
      </c>
      <c r="C399" s="2">
        <f t="shared" si="68"/>
        <v>1.1907185019336455E-2</v>
      </c>
      <c r="D399" s="2">
        <v>0</v>
      </c>
      <c r="E399" s="2">
        <f t="shared" si="69"/>
        <v>1.1194789334418888E-3</v>
      </c>
      <c r="F399" s="2">
        <v>0</v>
      </c>
      <c r="G399" s="2">
        <f t="shared" si="70"/>
        <v>0.81534106023180697</v>
      </c>
      <c r="H399" s="2">
        <f t="shared" si="71"/>
        <v>8.7877636329089875E-2</v>
      </c>
      <c r="I399" s="2">
        <f t="shared" si="72"/>
        <v>1.3442903287098613E-2</v>
      </c>
      <c r="J399" s="2">
        <f t="shared" si="73"/>
        <v>6.7871746152384574E-2</v>
      </c>
      <c r="K399" s="2">
        <f t="shared" si="74"/>
        <v>1.5485464563936917E-2</v>
      </c>
      <c r="L399" s="2">
        <f t="shared" si="75"/>
        <v>0.98996487706974412</v>
      </c>
      <c r="M399" s="2">
        <f t="shared" si="76"/>
        <v>3.86352232814852E-3</v>
      </c>
      <c r="N399" s="2">
        <f t="shared" si="77"/>
        <v>2.6292022077270445E-3</v>
      </c>
      <c r="O399" s="2">
        <f t="shared" si="78"/>
        <v>1.8063221274460613E-4</v>
      </c>
      <c r="P399" s="2">
        <f t="shared" si="79"/>
        <v>1.3045659809332661E-4</v>
      </c>
      <c r="Q399" s="2">
        <f t="shared" si="80"/>
        <v>3.0406422478675365E-3</v>
      </c>
      <c r="R399" s="2">
        <f t="shared" si="81"/>
        <v>2.107375815353738E-4</v>
      </c>
      <c r="S399" s="3">
        <v>1724.02</v>
      </c>
      <c r="T399" s="3">
        <v>244.41703527276852</v>
      </c>
      <c r="U399" s="3">
        <v>125.93279766252739</v>
      </c>
      <c r="V399" s="4">
        <v>6.1149989536521092</v>
      </c>
      <c r="W399">
        <v>586.72384402059447</v>
      </c>
      <c r="X399">
        <v>1.0499999999999998</v>
      </c>
      <c r="Y399">
        <v>1.35</v>
      </c>
      <c r="Z399">
        <v>125</v>
      </c>
      <c r="AA399">
        <v>12</v>
      </c>
      <c r="AB399">
        <v>2200</v>
      </c>
      <c r="AC399" s="3">
        <v>0.16194331983805668</v>
      </c>
      <c r="AD399" s="3">
        <v>7.71158665895508E-3</v>
      </c>
      <c r="AE399" s="2">
        <v>0</v>
      </c>
      <c r="AF399" s="6">
        <v>89.334848102574583</v>
      </c>
    </row>
    <row r="400" spans="1:32" ht="15.5" x14ac:dyDescent="0.35">
      <c r="A400" s="2">
        <f t="shared" si="66"/>
        <v>0.92307145766960275</v>
      </c>
      <c r="B400" s="2">
        <f t="shared" si="67"/>
        <v>6.3912070018318737E-2</v>
      </c>
      <c r="C400" s="2">
        <f t="shared" si="68"/>
        <v>1.1907185019336455E-2</v>
      </c>
      <c r="D400" s="2">
        <v>0</v>
      </c>
      <c r="E400" s="2">
        <f t="shared" si="69"/>
        <v>1.1194789334418888E-3</v>
      </c>
      <c r="F400" s="2">
        <v>0</v>
      </c>
      <c r="G400" s="2">
        <f t="shared" si="70"/>
        <v>0.81534106023180697</v>
      </c>
      <c r="H400" s="2">
        <f t="shared" si="71"/>
        <v>8.7877636329089875E-2</v>
      </c>
      <c r="I400" s="2">
        <f t="shared" si="72"/>
        <v>1.3442903287098613E-2</v>
      </c>
      <c r="J400" s="2">
        <f t="shared" si="73"/>
        <v>6.7871746152384574E-2</v>
      </c>
      <c r="K400" s="2">
        <f t="shared" si="74"/>
        <v>1.5485464563936917E-2</v>
      </c>
      <c r="L400" s="2">
        <f t="shared" si="75"/>
        <v>0.98996487706974412</v>
      </c>
      <c r="M400" s="2">
        <f t="shared" si="76"/>
        <v>3.86352232814852E-3</v>
      </c>
      <c r="N400" s="2">
        <f t="shared" si="77"/>
        <v>2.6292022077270445E-3</v>
      </c>
      <c r="O400" s="2">
        <f t="shared" si="78"/>
        <v>1.8063221274460613E-4</v>
      </c>
      <c r="P400" s="2">
        <f t="shared" si="79"/>
        <v>1.3045659809332661E-4</v>
      </c>
      <c r="Q400" s="2">
        <f t="shared" si="80"/>
        <v>3.0406422478675365E-3</v>
      </c>
      <c r="R400" s="2">
        <f t="shared" si="81"/>
        <v>2.107375815353738E-4</v>
      </c>
      <c r="S400" s="3">
        <v>1724.02</v>
      </c>
      <c r="T400" s="3">
        <v>244.41703527276852</v>
      </c>
      <c r="U400" s="3">
        <v>125.93279766252739</v>
      </c>
      <c r="V400" s="4">
        <v>6.1149989536521092</v>
      </c>
      <c r="W400">
        <v>609.29012321553944</v>
      </c>
      <c r="X400">
        <v>1.0499999999999998</v>
      </c>
      <c r="Y400">
        <v>1.35</v>
      </c>
      <c r="Z400">
        <v>125</v>
      </c>
      <c r="AA400">
        <v>12</v>
      </c>
      <c r="AB400">
        <v>2200</v>
      </c>
      <c r="AC400" s="3">
        <v>0.16194331983805668</v>
      </c>
      <c r="AD400" s="3">
        <v>7.71158665895508E-3</v>
      </c>
      <c r="AE400" s="2">
        <v>0</v>
      </c>
      <c r="AF400" s="6">
        <v>89.293513346188462</v>
      </c>
    </row>
    <row r="401" spans="1:32" ht="15.5" x14ac:dyDescent="0.35">
      <c r="A401" s="2">
        <f t="shared" si="66"/>
        <v>0.92307145766960275</v>
      </c>
      <c r="B401" s="2">
        <f t="shared" si="67"/>
        <v>6.3912070018318737E-2</v>
      </c>
      <c r="C401" s="2">
        <f t="shared" si="68"/>
        <v>1.1907185019336455E-2</v>
      </c>
      <c r="D401" s="2">
        <v>0</v>
      </c>
      <c r="E401" s="2">
        <f t="shared" si="69"/>
        <v>1.1194789334418888E-3</v>
      </c>
      <c r="F401" s="2">
        <v>0</v>
      </c>
      <c r="G401" s="2">
        <f t="shared" si="70"/>
        <v>0.81534106023180697</v>
      </c>
      <c r="H401" s="2">
        <f t="shared" si="71"/>
        <v>8.7877636329089875E-2</v>
      </c>
      <c r="I401" s="2">
        <f t="shared" si="72"/>
        <v>1.3442903287098613E-2</v>
      </c>
      <c r="J401" s="2">
        <f t="shared" si="73"/>
        <v>6.7871746152384574E-2</v>
      </c>
      <c r="K401" s="2">
        <f t="shared" si="74"/>
        <v>1.5485464563936917E-2</v>
      </c>
      <c r="L401" s="2">
        <f t="shared" si="75"/>
        <v>0.98996487706974412</v>
      </c>
      <c r="M401" s="2">
        <f t="shared" si="76"/>
        <v>3.86352232814852E-3</v>
      </c>
      <c r="N401" s="2">
        <f t="shared" si="77"/>
        <v>2.6292022077270445E-3</v>
      </c>
      <c r="O401" s="2">
        <f t="shared" si="78"/>
        <v>1.8063221274460613E-4</v>
      </c>
      <c r="P401" s="2">
        <f t="shared" si="79"/>
        <v>1.3045659809332661E-4</v>
      </c>
      <c r="Q401" s="2">
        <f t="shared" si="80"/>
        <v>3.0406422478675365E-3</v>
      </c>
      <c r="R401" s="2">
        <f t="shared" si="81"/>
        <v>2.107375815353738E-4</v>
      </c>
      <c r="S401" s="3">
        <v>1724.02</v>
      </c>
      <c r="T401" s="3">
        <v>244.41703527276852</v>
      </c>
      <c r="U401" s="3">
        <v>125.93279766252739</v>
      </c>
      <c r="V401" s="4">
        <v>6.1149989536521092</v>
      </c>
      <c r="W401">
        <v>631.8564492066464</v>
      </c>
      <c r="X401">
        <v>1.0499999999999998</v>
      </c>
      <c r="Y401">
        <v>1.35</v>
      </c>
      <c r="Z401">
        <v>125</v>
      </c>
      <c r="AA401">
        <v>12</v>
      </c>
      <c r="AB401">
        <v>2200</v>
      </c>
      <c r="AC401" s="3">
        <v>0.16194331983805668</v>
      </c>
      <c r="AD401" s="3">
        <v>7.71158665895508E-3</v>
      </c>
      <c r="AE401" s="2">
        <v>0</v>
      </c>
      <c r="AF401" s="6">
        <v>89.252185831985344</v>
      </c>
    </row>
    <row r="402" spans="1:32" ht="15.5" x14ac:dyDescent="0.35">
      <c r="A402" s="2">
        <f t="shared" si="66"/>
        <v>0.92307145766960275</v>
      </c>
      <c r="B402" s="2">
        <f t="shared" si="67"/>
        <v>6.3912070018318737E-2</v>
      </c>
      <c r="C402" s="2">
        <f t="shared" si="68"/>
        <v>1.1907185019336455E-2</v>
      </c>
      <c r="D402" s="2">
        <v>0</v>
      </c>
      <c r="E402" s="2">
        <f t="shared" si="69"/>
        <v>1.1194789334418888E-3</v>
      </c>
      <c r="F402" s="2">
        <v>0</v>
      </c>
      <c r="G402" s="2">
        <f t="shared" si="70"/>
        <v>0.81534106023180697</v>
      </c>
      <c r="H402" s="2">
        <f t="shared" si="71"/>
        <v>8.7877636329089875E-2</v>
      </c>
      <c r="I402" s="2">
        <f t="shared" si="72"/>
        <v>1.3442903287098613E-2</v>
      </c>
      <c r="J402" s="2">
        <f t="shared" si="73"/>
        <v>6.7871746152384574E-2</v>
      </c>
      <c r="K402" s="2">
        <f t="shared" si="74"/>
        <v>1.5485464563936917E-2</v>
      </c>
      <c r="L402" s="2">
        <f t="shared" si="75"/>
        <v>0.98996487706974412</v>
      </c>
      <c r="M402" s="2">
        <f t="shared" si="76"/>
        <v>3.86352232814852E-3</v>
      </c>
      <c r="N402" s="2">
        <f t="shared" si="77"/>
        <v>2.6292022077270445E-3</v>
      </c>
      <c r="O402" s="2">
        <f t="shared" si="78"/>
        <v>1.8063221274460613E-4</v>
      </c>
      <c r="P402" s="2">
        <f t="shared" si="79"/>
        <v>1.3045659809332661E-4</v>
      </c>
      <c r="Q402" s="2">
        <f t="shared" si="80"/>
        <v>3.0406422478675365E-3</v>
      </c>
      <c r="R402" s="2">
        <f t="shared" si="81"/>
        <v>2.107375815353738E-4</v>
      </c>
      <c r="S402" s="3">
        <v>1724.02</v>
      </c>
      <c r="T402" s="3">
        <v>244.41703527276852</v>
      </c>
      <c r="U402" s="3">
        <v>125.93279766252739</v>
      </c>
      <c r="V402" s="4">
        <v>6.1149989536521092</v>
      </c>
      <c r="W402">
        <v>654.42275179967248</v>
      </c>
      <c r="X402">
        <v>1.0499999999999998</v>
      </c>
      <c r="Y402">
        <v>1.35</v>
      </c>
      <c r="Z402">
        <v>125</v>
      </c>
      <c r="AA402">
        <v>12</v>
      </c>
      <c r="AB402">
        <v>2200</v>
      </c>
      <c r="AC402" s="3">
        <v>0.16194331983805668</v>
      </c>
      <c r="AD402" s="3">
        <v>7.71158665895508E-3</v>
      </c>
      <c r="AE402" s="2">
        <v>0</v>
      </c>
      <c r="AF402" s="6">
        <v>89.210867119865043</v>
      </c>
    </row>
    <row r="403" spans="1:32" ht="15.5" x14ac:dyDescent="0.35">
      <c r="A403" s="2">
        <f t="shared" si="66"/>
        <v>0.92307145766960275</v>
      </c>
      <c r="B403" s="2">
        <f t="shared" si="67"/>
        <v>6.3912070018318737E-2</v>
      </c>
      <c r="C403" s="2">
        <f t="shared" si="68"/>
        <v>1.1907185019336455E-2</v>
      </c>
      <c r="D403" s="2">
        <v>0</v>
      </c>
      <c r="E403" s="2">
        <f t="shared" si="69"/>
        <v>1.1194789334418888E-3</v>
      </c>
      <c r="F403" s="2">
        <v>0</v>
      </c>
      <c r="G403" s="2">
        <f t="shared" si="70"/>
        <v>0.81534106023180697</v>
      </c>
      <c r="H403" s="2">
        <f t="shared" si="71"/>
        <v>8.7877636329089875E-2</v>
      </c>
      <c r="I403" s="2">
        <f t="shared" si="72"/>
        <v>1.3442903287098613E-2</v>
      </c>
      <c r="J403" s="2">
        <f t="shared" si="73"/>
        <v>6.7871746152384574E-2</v>
      </c>
      <c r="K403" s="2">
        <f t="shared" si="74"/>
        <v>1.5485464563936917E-2</v>
      </c>
      <c r="L403" s="2">
        <f t="shared" si="75"/>
        <v>0.98996487706974412</v>
      </c>
      <c r="M403" s="2">
        <f t="shared" si="76"/>
        <v>3.86352232814852E-3</v>
      </c>
      <c r="N403" s="2">
        <f t="shared" si="77"/>
        <v>2.6292022077270445E-3</v>
      </c>
      <c r="O403" s="2">
        <f t="shared" si="78"/>
        <v>1.8063221274460613E-4</v>
      </c>
      <c r="P403" s="2">
        <f t="shared" si="79"/>
        <v>1.3045659809332661E-4</v>
      </c>
      <c r="Q403" s="2">
        <f t="shared" si="80"/>
        <v>3.0406422478675365E-3</v>
      </c>
      <c r="R403" s="2">
        <f t="shared" si="81"/>
        <v>2.107375815353738E-4</v>
      </c>
      <c r="S403" s="3">
        <v>1724.02</v>
      </c>
      <c r="T403" s="3">
        <v>244.41703527276852</v>
      </c>
      <c r="U403" s="3">
        <v>125.93279766252739</v>
      </c>
      <c r="V403" s="4">
        <v>6.1149989536521092</v>
      </c>
      <c r="W403">
        <v>676.98905439269834</v>
      </c>
      <c r="X403">
        <v>1.0499999999999998</v>
      </c>
      <c r="Y403">
        <v>1.35</v>
      </c>
      <c r="Z403">
        <v>125</v>
      </c>
      <c r="AA403">
        <v>12</v>
      </c>
      <c r="AB403">
        <v>2200</v>
      </c>
      <c r="AC403" s="3">
        <v>0.16194331983805668</v>
      </c>
      <c r="AD403" s="3">
        <v>7.71158665895508E-3</v>
      </c>
      <c r="AE403" s="2">
        <v>0</v>
      </c>
      <c r="AF403" s="6">
        <v>89.169555721723853</v>
      </c>
    </row>
    <row r="404" spans="1:32" ht="15.5" x14ac:dyDescent="0.35">
      <c r="A404" s="2">
        <f t="shared" si="66"/>
        <v>0.92307145766960275</v>
      </c>
      <c r="B404" s="2">
        <f t="shared" si="67"/>
        <v>6.3912070018318737E-2</v>
      </c>
      <c r="C404" s="2">
        <f t="shared" si="68"/>
        <v>1.1907185019336455E-2</v>
      </c>
      <c r="D404" s="2">
        <v>0</v>
      </c>
      <c r="E404" s="2">
        <f t="shared" si="69"/>
        <v>1.1194789334418888E-3</v>
      </c>
      <c r="F404" s="2">
        <v>0</v>
      </c>
      <c r="G404" s="2">
        <f t="shared" si="70"/>
        <v>0.81534106023180697</v>
      </c>
      <c r="H404" s="2">
        <f t="shared" si="71"/>
        <v>8.7877636329089875E-2</v>
      </c>
      <c r="I404" s="2">
        <f t="shared" si="72"/>
        <v>1.3442903287098613E-2</v>
      </c>
      <c r="J404" s="2">
        <f t="shared" si="73"/>
        <v>6.7871746152384574E-2</v>
      </c>
      <c r="K404" s="2">
        <f t="shared" si="74"/>
        <v>1.5485464563936917E-2</v>
      </c>
      <c r="L404" s="2">
        <f t="shared" si="75"/>
        <v>0.98996487706974412</v>
      </c>
      <c r="M404" s="2">
        <f t="shared" si="76"/>
        <v>3.86352232814852E-3</v>
      </c>
      <c r="N404" s="2">
        <f t="shared" si="77"/>
        <v>2.6292022077270445E-3</v>
      </c>
      <c r="O404" s="2">
        <f t="shared" si="78"/>
        <v>1.8063221274460613E-4</v>
      </c>
      <c r="P404" s="2">
        <f t="shared" si="79"/>
        <v>1.3045659809332661E-4</v>
      </c>
      <c r="Q404" s="2">
        <f t="shared" si="80"/>
        <v>3.0406422478675365E-3</v>
      </c>
      <c r="R404" s="2">
        <f t="shared" si="81"/>
        <v>2.107375815353738E-4</v>
      </c>
      <c r="S404" s="3">
        <v>1724.02</v>
      </c>
      <c r="T404" s="3">
        <v>244.41703527276852</v>
      </c>
      <c r="U404" s="3">
        <v>125.93279766252739</v>
      </c>
      <c r="V404" s="4">
        <v>6.1149989536521092</v>
      </c>
      <c r="W404">
        <v>519.02442148373518</v>
      </c>
      <c r="X404">
        <v>1.1499999999999999</v>
      </c>
      <c r="Y404">
        <v>1.35</v>
      </c>
      <c r="Z404">
        <v>125</v>
      </c>
      <c r="AA404">
        <v>12</v>
      </c>
      <c r="AB404">
        <v>2200</v>
      </c>
      <c r="AC404" s="3">
        <v>0.16194331983805668</v>
      </c>
      <c r="AD404" s="3">
        <v>7.71158665895508E-3</v>
      </c>
      <c r="AE404" s="2">
        <v>1</v>
      </c>
      <c r="AF404" s="6">
        <v>89.367845090449293</v>
      </c>
    </row>
    <row r="405" spans="1:32" ht="15.5" x14ac:dyDescent="0.35">
      <c r="A405" s="2">
        <f t="shared" si="66"/>
        <v>0.92307145766960275</v>
      </c>
      <c r="B405" s="2">
        <f t="shared" si="67"/>
        <v>6.3912070018318737E-2</v>
      </c>
      <c r="C405" s="2">
        <f t="shared" si="68"/>
        <v>1.1907185019336455E-2</v>
      </c>
      <c r="D405" s="2">
        <v>0</v>
      </c>
      <c r="E405" s="2">
        <f t="shared" si="69"/>
        <v>1.1194789334418888E-3</v>
      </c>
      <c r="F405" s="2">
        <v>0</v>
      </c>
      <c r="G405" s="2">
        <f t="shared" si="70"/>
        <v>0.81534106023180697</v>
      </c>
      <c r="H405" s="2">
        <f t="shared" si="71"/>
        <v>8.7877636329089875E-2</v>
      </c>
      <c r="I405" s="2">
        <f t="shared" si="72"/>
        <v>1.3442903287098613E-2</v>
      </c>
      <c r="J405" s="2">
        <f t="shared" si="73"/>
        <v>6.7871746152384574E-2</v>
      </c>
      <c r="K405" s="2">
        <f t="shared" si="74"/>
        <v>1.5485464563936917E-2</v>
      </c>
      <c r="L405" s="2">
        <f t="shared" si="75"/>
        <v>0.98996487706974412</v>
      </c>
      <c r="M405" s="2">
        <f t="shared" si="76"/>
        <v>3.86352232814852E-3</v>
      </c>
      <c r="N405" s="2">
        <f t="shared" si="77"/>
        <v>2.6292022077270445E-3</v>
      </c>
      <c r="O405" s="2">
        <f t="shared" si="78"/>
        <v>1.8063221274460613E-4</v>
      </c>
      <c r="P405" s="2">
        <f t="shared" si="79"/>
        <v>1.3045659809332661E-4</v>
      </c>
      <c r="Q405" s="2">
        <f t="shared" si="80"/>
        <v>3.0406422478675365E-3</v>
      </c>
      <c r="R405" s="2">
        <f t="shared" si="81"/>
        <v>2.107375815353738E-4</v>
      </c>
      <c r="S405" s="3">
        <v>1724.02</v>
      </c>
      <c r="T405" s="3">
        <v>244.41703527276852</v>
      </c>
      <c r="U405" s="3">
        <v>125.93279766252739</v>
      </c>
      <c r="V405" s="4">
        <v>6.1149989536521092</v>
      </c>
      <c r="W405">
        <v>541.59128563070442</v>
      </c>
      <c r="X405">
        <v>1.1499999999999999</v>
      </c>
      <c r="Y405">
        <v>1.35</v>
      </c>
      <c r="Z405">
        <v>125</v>
      </c>
      <c r="AA405">
        <v>12</v>
      </c>
      <c r="AB405">
        <v>2200</v>
      </c>
      <c r="AC405" s="3">
        <v>0.16194331983805668</v>
      </c>
      <c r="AD405" s="3">
        <v>7.71158665895508E-3</v>
      </c>
      <c r="AE405" s="2">
        <v>1</v>
      </c>
      <c r="AF405" s="6">
        <v>89.085809982584564</v>
      </c>
    </row>
    <row r="406" spans="1:32" ht="15.5" x14ac:dyDescent="0.35">
      <c r="A406" s="2">
        <f t="shared" si="66"/>
        <v>0.92307145766960275</v>
      </c>
      <c r="B406" s="2">
        <f t="shared" si="67"/>
        <v>6.3912070018318737E-2</v>
      </c>
      <c r="C406" s="2">
        <f t="shared" si="68"/>
        <v>1.1907185019336455E-2</v>
      </c>
      <c r="D406" s="2">
        <v>0</v>
      </c>
      <c r="E406" s="2">
        <f t="shared" si="69"/>
        <v>1.1194789334418888E-3</v>
      </c>
      <c r="F406" s="2">
        <v>0</v>
      </c>
      <c r="G406" s="2">
        <f t="shared" si="70"/>
        <v>0.81534106023180697</v>
      </c>
      <c r="H406" s="2">
        <f t="shared" si="71"/>
        <v>8.7877636329089875E-2</v>
      </c>
      <c r="I406" s="2">
        <f t="shared" si="72"/>
        <v>1.3442903287098613E-2</v>
      </c>
      <c r="J406" s="2">
        <f t="shared" si="73"/>
        <v>6.7871746152384574E-2</v>
      </c>
      <c r="K406" s="2">
        <f t="shared" si="74"/>
        <v>1.5485464563936917E-2</v>
      </c>
      <c r="L406" s="2">
        <f t="shared" si="75"/>
        <v>0.98996487706974412</v>
      </c>
      <c r="M406" s="2">
        <f t="shared" si="76"/>
        <v>3.86352232814852E-3</v>
      </c>
      <c r="N406" s="2">
        <f t="shared" si="77"/>
        <v>2.6292022077270445E-3</v>
      </c>
      <c r="O406" s="2">
        <f t="shared" si="78"/>
        <v>1.8063221274460613E-4</v>
      </c>
      <c r="P406" s="2">
        <f t="shared" si="79"/>
        <v>1.3045659809332661E-4</v>
      </c>
      <c r="Q406" s="2">
        <f t="shared" si="80"/>
        <v>3.0406422478675365E-3</v>
      </c>
      <c r="R406" s="2">
        <f t="shared" si="81"/>
        <v>2.107375815353738E-4</v>
      </c>
      <c r="S406" s="3">
        <v>1724.02</v>
      </c>
      <c r="T406" s="3">
        <v>244.41703527276852</v>
      </c>
      <c r="U406" s="3">
        <v>125.93279766252739</v>
      </c>
      <c r="V406" s="4">
        <v>6.1149989536521092</v>
      </c>
      <c r="W406">
        <v>564.15697987362523</v>
      </c>
      <c r="X406">
        <v>1.1499999999999999</v>
      </c>
      <c r="Y406">
        <v>1.35</v>
      </c>
      <c r="Z406">
        <v>125</v>
      </c>
      <c r="AA406">
        <v>12</v>
      </c>
      <c r="AB406">
        <v>2200</v>
      </c>
      <c r="AC406" s="3">
        <v>0.16194331983805668</v>
      </c>
      <c r="AD406" s="3">
        <v>7.71158665895508E-3</v>
      </c>
      <c r="AE406" s="2">
        <v>1</v>
      </c>
      <c r="AF406" s="6">
        <v>88.490337822880903</v>
      </c>
    </row>
    <row r="407" spans="1:32" ht="15.5" x14ac:dyDescent="0.35">
      <c r="A407" s="2">
        <f t="shared" si="66"/>
        <v>0.92307145766960275</v>
      </c>
      <c r="B407" s="2">
        <f t="shared" si="67"/>
        <v>6.3912070018318737E-2</v>
      </c>
      <c r="C407" s="2">
        <f t="shared" si="68"/>
        <v>1.1907185019336455E-2</v>
      </c>
      <c r="D407" s="2">
        <v>0</v>
      </c>
      <c r="E407" s="2">
        <f t="shared" si="69"/>
        <v>1.1194789334418888E-3</v>
      </c>
      <c r="F407" s="2">
        <v>0</v>
      </c>
      <c r="G407" s="2">
        <f t="shared" si="70"/>
        <v>0.81534106023180697</v>
      </c>
      <c r="H407" s="2">
        <f t="shared" si="71"/>
        <v>8.7877636329089875E-2</v>
      </c>
      <c r="I407" s="2">
        <f t="shared" si="72"/>
        <v>1.3442903287098613E-2</v>
      </c>
      <c r="J407" s="2">
        <f t="shared" si="73"/>
        <v>6.7871746152384574E-2</v>
      </c>
      <c r="K407" s="2">
        <f t="shared" si="74"/>
        <v>1.5485464563936917E-2</v>
      </c>
      <c r="L407" s="2">
        <f t="shared" si="75"/>
        <v>0.98996487706974412</v>
      </c>
      <c r="M407" s="2">
        <f t="shared" si="76"/>
        <v>3.86352232814852E-3</v>
      </c>
      <c r="N407" s="2">
        <f t="shared" si="77"/>
        <v>2.6292022077270445E-3</v>
      </c>
      <c r="O407" s="2">
        <f t="shared" si="78"/>
        <v>1.8063221274460613E-4</v>
      </c>
      <c r="P407" s="2">
        <f t="shared" si="79"/>
        <v>1.3045659809332661E-4</v>
      </c>
      <c r="Q407" s="2">
        <f t="shared" si="80"/>
        <v>3.0406422478675365E-3</v>
      </c>
      <c r="R407" s="2">
        <f t="shared" si="81"/>
        <v>2.107375815353738E-4</v>
      </c>
      <c r="S407" s="3">
        <v>1724.02</v>
      </c>
      <c r="T407" s="3">
        <v>244.41703527276852</v>
      </c>
      <c r="U407" s="3">
        <v>125.93279766252739</v>
      </c>
      <c r="V407" s="4">
        <v>6.1149989536521092</v>
      </c>
      <c r="W407">
        <v>586.72384402059447</v>
      </c>
      <c r="X407">
        <v>1.1499999999999999</v>
      </c>
      <c r="Y407">
        <v>1.35</v>
      </c>
      <c r="Z407">
        <v>125</v>
      </c>
      <c r="AA407">
        <v>12</v>
      </c>
      <c r="AB407">
        <v>2200</v>
      </c>
      <c r="AC407" s="3">
        <v>0.16194331983805668</v>
      </c>
      <c r="AD407" s="3">
        <v>7.71158665895508E-3</v>
      </c>
      <c r="AE407" s="2">
        <v>1</v>
      </c>
      <c r="AF407" s="6">
        <v>88.135899006890455</v>
      </c>
    </row>
    <row r="408" spans="1:32" ht="15.5" x14ac:dyDescent="0.35">
      <c r="A408" s="2">
        <f t="shared" si="66"/>
        <v>0.92307145766960275</v>
      </c>
      <c r="B408" s="2">
        <f t="shared" si="67"/>
        <v>6.3912070018318737E-2</v>
      </c>
      <c r="C408" s="2">
        <f t="shared" si="68"/>
        <v>1.1907185019336455E-2</v>
      </c>
      <c r="D408" s="2">
        <v>0</v>
      </c>
      <c r="E408" s="2">
        <f t="shared" si="69"/>
        <v>1.1194789334418888E-3</v>
      </c>
      <c r="F408" s="2">
        <v>0</v>
      </c>
      <c r="G408" s="2">
        <f t="shared" si="70"/>
        <v>0.81534106023180697</v>
      </c>
      <c r="H408" s="2">
        <f t="shared" si="71"/>
        <v>8.7877636329089875E-2</v>
      </c>
      <c r="I408" s="2">
        <f t="shared" si="72"/>
        <v>1.3442903287098613E-2</v>
      </c>
      <c r="J408" s="2">
        <f t="shared" si="73"/>
        <v>6.7871746152384574E-2</v>
      </c>
      <c r="K408" s="2">
        <f t="shared" si="74"/>
        <v>1.5485464563936917E-2</v>
      </c>
      <c r="L408" s="2">
        <f t="shared" si="75"/>
        <v>0.98996487706974412</v>
      </c>
      <c r="M408" s="2">
        <f t="shared" si="76"/>
        <v>3.86352232814852E-3</v>
      </c>
      <c r="N408" s="2">
        <f t="shared" si="77"/>
        <v>2.6292022077270445E-3</v>
      </c>
      <c r="O408" s="2">
        <f t="shared" si="78"/>
        <v>1.8063221274460613E-4</v>
      </c>
      <c r="P408" s="2">
        <f t="shared" si="79"/>
        <v>1.3045659809332661E-4</v>
      </c>
      <c r="Q408" s="2">
        <f t="shared" si="80"/>
        <v>3.0406422478675365E-3</v>
      </c>
      <c r="R408" s="2">
        <f t="shared" si="81"/>
        <v>2.107375815353738E-4</v>
      </c>
      <c r="S408" s="3">
        <v>1724.02</v>
      </c>
      <c r="T408" s="3">
        <v>244.41703527276852</v>
      </c>
      <c r="U408" s="3">
        <v>125.93279766252739</v>
      </c>
      <c r="V408" s="4">
        <v>6.1149989536521092</v>
      </c>
      <c r="W408">
        <v>609.29012321553944</v>
      </c>
      <c r="X408">
        <v>1.1499999999999999</v>
      </c>
      <c r="Y408">
        <v>1.35</v>
      </c>
      <c r="Z408">
        <v>125</v>
      </c>
      <c r="AA408">
        <v>12</v>
      </c>
      <c r="AB408">
        <v>2200</v>
      </c>
      <c r="AC408" s="3">
        <v>0.16194331983805668</v>
      </c>
      <c r="AD408" s="3">
        <v>7.71158665895508E-3</v>
      </c>
      <c r="AE408" s="2">
        <v>0</v>
      </c>
      <c r="AF408" s="6">
        <v>88.094538097575267</v>
      </c>
    </row>
    <row r="409" spans="1:32" ht="15.5" x14ac:dyDescent="0.35">
      <c r="A409" s="2">
        <f t="shared" si="66"/>
        <v>0.92307145766960275</v>
      </c>
      <c r="B409" s="2">
        <f t="shared" si="67"/>
        <v>6.3912070018318737E-2</v>
      </c>
      <c r="C409" s="2">
        <f t="shared" si="68"/>
        <v>1.1907185019336455E-2</v>
      </c>
      <c r="D409" s="2">
        <v>0</v>
      </c>
      <c r="E409" s="2">
        <f t="shared" si="69"/>
        <v>1.1194789334418888E-3</v>
      </c>
      <c r="F409" s="2">
        <v>0</v>
      </c>
      <c r="G409" s="2">
        <f t="shared" si="70"/>
        <v>0.81534106023180697</v>
      </c>
      <c r="H409" s="2">
        <f t="shared" si="71"/>
        <v>8.7877636329089875E-2</v>
      </c>
      <c r="I409" s="2">
        <f t="shared" si="72"/>
        <v>1.3442903287098613E-2</v>
      </c>
      <c r="J409" s="2">
        <f t="shared" si="73"/>
        <v>6.7871746152384574E-2</v>
      </c>
      <c r="K409" s="2">
        <f t="shared" si="74"/>
        <v>1.5485464563936917E-2</v>
      </c>
      <c r="L409" s="2">
        <f t="shared" si="75"/>
        <v>0.98996487706974412</v>
      </c>
      <c r="M409" s="2">
        <f t="shared" si="76"/>
        <v>3.86352232814852E-3</v>
      </c>
      <c r="N409" s="2">
        <f t="shared" si="77"/>
        <v>2.6292022077270445E-3</v>
      </c>
      <c r="O409" s="2">
        <f t="shared" si="78"/>
        <v>1.8063221274460613E-4</v>
      </c>
      <c r="P409" s="2">
        <f t="shared" si="79"/>
        <v>1.3045659809332661E-4</v>
      </c>
      <c r="Q409" s="2">
        <f t="shared" si="80"/>
        <v>3.0406422478675365E-3</v>
      </c>
      <c r="R409" s="2">
        <f t="shared" si="81"/>
        <v>2.107375815353738E-4</v>
      </c>
      <c r="S409" s="3">
        <v>1724.02</v>
      </c>
      <c r="T409" s="3">
        <v>244.41703527276852</v>
      </c>
      <c r="U409" s="3">
        <v>125.93279766252739</v>
      </c>
      <c r="V409" s="4">
        <v>6.1149989536521092</v>
      </c>
      <c r="W409">
        <v>631.8564492066464</v>
      </c>
      <c r="X409">
        <v>1.1499999999999999</v>
      </c>
      <c r="Y409">
        <v>1.35</v>
      </c>
      <c r="Z409">
        <v>125</v>
      </c>
      <c r="AA409">
        <v>12</v>
      </c>
      <c r="AB409">
        <v>2200</v>
      </c>
      <c r="AC409" s="3">
        <v>0.16194331983805668</v>
      </c>
      <c r="AD409" s="3">
        <v>7.71158665895508E-3</v>
      </c>
      <c r="AE409" s="2">
        <v>0</v>
      </c>
      <c r="AF409" s="6">
        <v>88.053178902307394</v>
      </c>
    </row>
    <row r="410" spans="1:32" ht="15.5" x14ac:dyDescent="0.35">
      <c r="A410" s="2">
        <f t="shared" si="66"/>
        <v>0.92307145766960275</v>
      </c>
      <c r="B410" s="2">
        <f t="shared" si="67"/>
        <v>6.3912070018318737E-2</v>
      </c>
      <c r="C410" s="2">
        <f t="shared" si="68"/>
        <v>1.1907185019336455E-2</v>
      </c>
      <c r="D410" s="2">
        <v>0</v>
      </c>
      <c r="E410" s="2">
        <f t="shared" si="69"/>
        <v>1.1194789334418888E-3</v>
      </c>
      <c r="F410" s="2">
        <v>0</v>
      </c>
      <c r="G410" s="2">
        <f t="shared" si="70"/>
        <v>0.81534106023180697</v>
      </c>
      <c r="H410" s="2">
        <f t="shared" si="71"/>
        <v>8.7877636329089875E-2</v>
      </c>
      <c r="I410" s="2">
        <f t="shared" si="72"/>
        <v>1.3442903287098613E-2</v>
      </c>
      <c r="J410" s="2">
        <f t="shared" si="73"/>
        <v>6.7871746152384574E-2</v>
      </c>
      <c r="K410" s="2">
        <f t="shared" si="74"/>
        <v>1.5485464563936917E-2</v>
      </c>
      <c r="L410" s="2">
        <f t="shared" si="75"/>
        <v>0.98996487706974412</v>
      </c>
      <c r="M410" s="2">
        <f t="shared" si="76"/>
        <v>3.86352232814852E-3</v>
      </c>
      <c r="N410" s="2">
        <f t="shared" si="77"/>
        <v>2.6292022077270445E-3</v>
      </c>
      <c r="O410" s="2">
        <f t="shared" si="78"/>
        <v>1.8063221274460613E-4</v>
      </c>
      <c r="P410" s="2">
        <f t="shared" si="79"/>
        <v>1.3045659809332661E-4</v>
      </c>
      <c r="Q410" s="2">
        <f t="shared" si="80"/>
        <v>3.0406422478675365E-3</v>
      </c>
      <c r="R410" s="2">
        <f t="shared" si="81"/>
        <v>2.107375815353738E-4</v>
      </c>
      <c r="S410" s="3">
        <v>1724.02</v>
      </c>
      <c r="T410" s="3">
        <v>244.41703527276852</v>
      </c>
      <c r="U410" s="3">
        <v>125.93279766252739</v>
      </c>
      <c r="V410" s="4">
        <v>6.1149989536521092</v>
      </c>
      <c r="W410">
        <v>654.42275179967248</v>
      </c>
      <c r="X410">
        <v>1.1499999999999999</v>
      </c>
      <c r="Y410">
        <v>1.35</v>
      </c>
      <c r="Z410">
        <v>125</v>
      </c>
      <c r="AA410">
        <v>12</v>
      </c>
      <c r="AB410">
        <v>2200</v>
      </c>
      <c r="AC410" s="3">
        <v>0.16194331983805668</v>
      </c>
      <c r="AD410" s="3">
        <v>7.71158665895508E-3</v>
      </c>
      <c r="AE410" s="2">
        <v>0</v>
      </c>
      <c r="AF410" s="6">
        <v>88.011835003249445</v>
      </c>
    </row>
    <row r="411" spans="1:32" ht="15.5" x14ac:dyDescent="0.35">
      <c r="A411" s="2">
        <f t="shared" ref="A411:A438" si="82">(0.634/0.699)/0.9826</f>
        <v>0.92307145766960275</v>
      </c>
      <c r="B411" s="2">
        <f t="shared" ref="B411:B438" si="83">0.0628/0.9826</f>
        <v>6.3912070018318737E-2</v>
      </c>
      <c r="C411" s="2">
        <f t="shared" ref="C411:C438" si="84">0.0117/0.9826</f>
        <v>1.1907185019336455E-2</v>
      </c>
      <c r="D411" s="2">
        <v>0</v>
      </c>
      <c r="E411" s="2">
        <f t="shared" ref="E411:E438" si="85">0.0011/0.9826</f>
        <v>1.1194789334418888E-3</v>
      </c>
      <c r="F411" s="2">
        <v>0</v>
      </c>
      <c r="G411" s="2">
        <f t="shared" ref="G411:G438" si="86">(0.4808*1.785)/1.0526</f>
        <v>0.81534106023180697</v>
      </c>
      <c r="H411" s="2">
        <f t="shared" ref="H411:H438" si="87">0.0925/1.0526</f>
        <v>8.7877636329089875E-2</v>
      </c>
      <c r="I411" s="2">
        <f t="shared" ref="I411:I438" si="88">0.01415/1.0526</f>
        <v>1.3442903287098613E-2</v>
      </c>
      <c r="J411" s="2">
        <f t="shared" ref="J411:J438" si="89">(0.03415*2.092)/1.0526</f>
        <v>6.7871746152384574E-2</v>
      </c>
      <c r="K411" s="2">
        <f t="shared" ref="K411:K438" si="90">0.0163/1.0526</f>
        <v>1.5485464563936917E-2</v>
      </c>
      <c r="L411" s="2">
        <f t="shared" ref="L411:L449" si="91">0.9865/0.9965</f>
        <v>0.98996487706974412</v>
      </c>
      <c r="M411" s="2">
        <f t="shared" ref="M411:M449" si="92">0.00385/0.9965</f>
        <v>3.86352232814852E-3</v>
      </c>
      <c r="N411" s="2">
        <f t="shared" ref="N411:N449" si="93">0.00262/0.9965</f>
        <v>2.6292022077270445E-3</v>
      </c>
      <c r="O411" s="2">
        <f t="shared" ref="O411:O449" si="94">0.00018/0.9965</f>
        <v>1.8063221274460613E-4</v>
      </c>
      <c r="P411" s="2">
        <f t="shared" ref="P411:P449" si="95">0.00013/0.9965</f>
        <v>1.3045659809332661E-4</v>
      </c>
      <c r="Q411" s="2">
        <f t="shared" ref="Q411:Q449" si="96">0.00303/0.9965</f>
        <v>3.0406422478675365E-3</v>
      </c>
      <c r="R411" s="2">
        <f t="shared" ref="R411:R449" si="97">0.00021/0.9965</f>
        <v>2.107375815353738E-4</v>
      </c>
      <c r="S411" s="3">
        <v>1724.02</v>
      </c>
      <c r="T411" s="3">
        <v>244.41703527276852</v>
      </c>
      <c r="U411" s="3">
        <v>125.93279766252739</v>
      </c>
      <c r="V411" s="4">
        <v>6.1149989536521092</v>
      </c>
      <c r="W411">
        <v>676.98905439269834</v>
      </c>
      <c r="X411">
        <v>1.1499999999999999</v>
      </c>
      <c r="Y411">
        <v>1.35</v>
      </c>
      <c r="Z411">
        <v>125</v>
      </c>
      <c r="AA411">
        <v>12</v>
      </c>
      <c r="AB411">
        <v>2200</v>
      </c>
      <c r="AC411" s="3">
        <v>0.16194331983805668</v>
      </c>
      <c r="AD411" s="3">
        <v>7.71158665895508E-3</v>
      </c>
      <c r="AE411" s="2">
        <v>0</v>
      </c>
      <c r="AF411" s="6">
        <v>87.970507315163701</v>
      </c>
    </row>
    <row r="412" spans="1:32" ht="15.5" x14ac:dyDescent="0.35">
      <c r="A412" s="2">
        <f t="shared" si="82"/>
        <v>0.92307145766960275</v>
      </c>
      <c r="B412" s="2">
        <f t="shared" si="83"/>
        <v>6.3912070018318737E-2</v>
      </c>
      <c r="C412" s="2">
        <f t="shared" si="84"/>
        <v>1.1907185019336455E-2</v>
      </c>
      <c r="D412" s="2">
        <v>0</v>
      </c>
      <c r="E412" s="2">
        <f t="shared" si="85"/>
        <v>1.1194789334418888E-3</v>
      </c>
      <c r="F412" s="2">
        <v>0</v>
      </c>
      <c r="G412" s="2">
        <f t="shared" si="86"/>
        <v>0.81534106023180697</v>
      </c>
      <c r="H412" s="2">
        <f t="shared" si="87"/>
        <v>8.7877636329089875E-2</v>
      </c>
      <c r="I412" s="2">
        <f t="shared" si="88"/>
        <v>1.3442903287098613E-2</v>
      </c>
      <c r="J412" s="2">
        <f t="shared" si="89"/>
        <v>6.7871746152384574E-2</v>
      </c>
      <c r="K412" s="2">
        <f t="shared" si="90"/>
        <v>1.5485464563936917E-2</v>
      </c>
      <c r="L412" s="2">
        <f t="shared" si="91"/>
        <v>0.98996487706974412</v>
      </c>
      <c r="M412" s="2">
        <f t="shared" si="92"/>
        <v>3.86352232814852E-3</v>
      </c>
      <c r="N412" s="2">
        <f t="shared" si="93"/>
        <v>2.6292022077270445E-3</v>
      </c>
      <c r="O412" s="2">
        <f t="shared" si="94"/>
        <v>1.8063221274460613E-4</v>
      </c>
      <c r="P412" s="2">
        <f t="shared" si="95"/>
        <v>1.3045659809332661E-4</v>
      </c>
      <c r="Q412" s="2">
        <f t="shared" si="96"/>
        <v>3.0406422478675365E-3</v>
      </c>
      <c r="R412" s="2">
        <f t="shared" si="97"/>
        <v>2.107375815353738E-4</v>
      </c>
      <c r="S412" s="3">
        <v>1724.02</v>
      </c>
      <c r="T412" s="3">
        <v>244.41703527276852</v>
      </c>
      <c r="U412" s="3">
        <v>125.93279766252739</v>
      </c>
      <c r="V412" s="4">
        <v>6.1149989536521092</v>
      </c>
      <c r="W412">
        <v>541.59128563070442</v>
      </c>
      <c r="X412">
        <v>1.25</v>
      </c>
      <c r="Y412">
        <v>1.35</v>
      </c>
      <c r="Z412">
        <v>125</v>
      </c>
      <c r="AA412">
        <v>12</v>
      </c>
      <c r="AB412">
        <v>2200</v>
      </c>
      <c r="AC412" s="3">
        <v>0.16194331983805668</v>
      </c>
      <c r="AD412" s="3">
        <v>7.71158665895508E-3</v>
      </c>
      <c r="AE412" s="2">
        <v>1</v>
      </c>
      <c r="AF412" s="6">
        <v>88.21460639812716</v>
      </c>
    </row>
    <row r="413" spans="1:32" ht="15.5" x14ac:dyDescent="0.35">
      <c r="A413" s="2">
        <f t="shared" si="82"/>
        <v>0.92307145766960275</v>
      </c>
      <c r="B413" s="2">
        <f t="shared" si="83"/>
        <v>6.3912070018318737E-2</v>
      </c>
      <c r="C413" s="2">
        <f t="shared" si="84"/>
        <v>1.1907185019336455E-2</v>
      </c>
      <c r="D413" s="2">
        <v>0</v>
      </c>
      <c r="E413" s="2">
        <f t="shared" si="85"/>
        <v>1.1194789334418888E-3</v>
      </c>
      <c r="F413" s="2">
        <v>0</v>
      </c>
      <c r="G413" s="2">
        <f t="shared" si="86"/>
        <v>0.81534106023180697</v>
      </c>
      <c r="H413" s="2">
        <f t="shared" si="87"/>
        <v>8.7877636329089875E-2</v>
      </c>
      <c r="I413" s="2">
        <f t="shared" si="88"/>
        <v>1.3442903287098613E-2</v>
      </c>
      <c r="J413" s="2">
        <f t="shared" si="89"/>
        <v>6.7871746152384574E-2</v>
      </c>
      <c r="K413" s="2">
        <f t="shared" si="90"/>
        <v>1.5485464563936917E-2</v>
      </c>
      <c r="L413" s="2">
        <f t="shared" si="91"/>
        <v>0.98996487706974412</v>
      </c>
      <c r="M413" s="2">
        <f t="shared" si="92"/>
        <v>3.86352232814852E-3</v>
      </c>
      <c r="N413" s="2">
        <f t="shared" si="93"/>
        <v>2.6292022077270445E-3</v>
      </c>
      <c r="O413" s="2">
        <f t="shared" si="94"/>
        <v>1.8063221274460613E-4</v>
      </c>
      <c r="P413" s="2">
        <f t="shared" si="95"/>
        <v>1.3045659809332661E-4</v>
      </c>
      <c r="Q413" s="2">
        <f t="shared" si="96"/>
        <v>3.0406422478675365E-3</v>
      </c>
      <c r="R413" s="2">
        <f t="shared" si="97"/>
        <v>2.107375815353738E-4</v>
      </c>
      <c r="S413" s="3">
        <v>1724.02</v>
      </c>
      <c r="T413" s="3">
        <v>244.41703527276852</v>
      </c>
      <c r="U413" s="3">
        <v>125.93279766252739</v>
      </c>
      <c r="V413" s="4">
        <v>6.1149989536521092</v>
      </c>
      <c r="W413">
        <v>564.15697987362523</v>
      </c>
      <c r="X413">
        <v>1.25</v>
      </c>
      <c r="Y413">
        <v>1.35</v>
      </c>
      <c r="Z413">
        <v>125</v>
      </c>
      <c r="AA413">
        <v>12</v>
      </c>
      <c r="AB413">
        <v>2200</v>
      </c>
      <c r="AC413" s="3">
        <v>0.16194331983805668</v>
      </c>
      <c r="AD413" s="3">
        <v>7.71158665895508E-3</v>
      </c>
      <c r="AE413" s="2">
        <v>1</v>
      </c>
      <c r="AF413" s="6">
        <v>87.765816716105221</v>
      </c>
    </row>
    <row r="414" spans="1:32" ht="15.5" x14ac:dyDescent="0.35">
      <c r="A414" s="2">
        <f t="shared" si="82"/>
        <v>0.92307145766960275</v>
      </c>
      <c r="B414" s="2">
        <f t="shared" si="83"/>
        <v>6.3912070018318737E-2</v>
      </c>
      <c r="C414" s="2">
        <f t="shared" si="84"/>
        <v>1.1907185019336455E-2</v>
      </c>
      <c r="D414" s="2">
        <v>0</v>
      </c>
      <c r="E414" s="2">
        <f t="shared" si="85"/>
        <v>1.1194789334418888E-3</v>
      </c>
      <c r="F414" s="2">
        <v>0</v>
      </c>
      <c r="G414" s="2">
        <f t="shared" si="86"/>
        <v>0.81534106023180697</v>
      </c>
      <c r="H414" s="2">
        <f t="shared" si="87"/>
        <v>8.7877636329089875E-2</v>
      </c>
      <c r="I414" s="2">
        <f t="shared" si="88"/>
        <v>1.3442903287098613E-2</v>
      </c>
      <c r="J414" s="2">
        <f t="shared" si="89"/>
        <v>6.7871746152384574E-2</v>
      </c>
      <c r="K414" s="2">
        <f t="shared" si="90"/>
        <v>1.5485464563936917E-2</v>
      </c>
      <c r="L414" s="2">
        <f t="shared" si="91"/>
        <v>0.98996487706974412</v>
      </c>
      <c r="M414" s="2">
        <f t="shared" si="92"/>
        <v>3.86352232814852E-3</v>
      </c>
      <c r="N414" s="2">
        <f t="shared" si="93"/>
        <v>2.6292022077270445E-3</v>
      </c>
      <c r="O414" s="2">
        <f t="shared" si="94"/>
        <v>1.8063221274460613E-4</v>
      </c>
      <c r="P414" s="2">
        <f t="shared" si="95"/>
        <v>1.3045659809332661E-4</v>
      </c>
      <c r="Q414" s="2">
        <f t="shared" si="96"/>
        <v>3.0406422478675365E-3</v>
      </c>
      <c r="R414" s="2">
        <f t="shared" si="97"/>
        <v>2.107375815353738E-4</v>
      </c>
      <c r="S414" s="3">
        <v>1724.02</v>
      </c>
      <c r="T414" s="3">
        <v>244.41703527276852</v>
      </c>
      <c r="U414" s="3">
        <v>125.93279766252739</v>
      </c>
      <c r="V414" s="4">
        <v>6.1149989536521092</v>
      </c>
      <c r="W414">
        <v>586.72384402059447</v>
      </c>
      <c r="X414">
        <v>1.25</v>
      </c>
      <c r="Y414">
        <v>1.35</v>
      </c>
      <c r="Z414">
        <v>125</v>
      </c>
      <c r="AA414">
        <v>12</v>
      </c>
      <c r="AB414">
        <v>2200</v>
      </c>
      <c r="AC414" s="3">
        <v>0.16194331983805668</v>
      </c>
      <c r="AD414" s="3">
        <v>7.71158665895508E-3</v>
      </c>
      <c r="AE414" s="2">
        <v>1</v>
      </c>
      <c r="AF414" s="6">
        <v>87.142764168714052</v>
      </c>
    </row>
    <row r="415" spans="1:32" ht="15.5" x14ac:dyDescent="0.35">
      <c r="A415" s="2">
        <f t="shared" si="82"/>
        <v>0.92307145766960275</v>
      </c>
      <c r="B415" s="2">
        <f t="shared" si="83"/>
        <v>6.3912070018318737E-2</v>
      </c>
      <c r="C415" s="2">
        <f t="shared" si="84"/>
        <v>1.1907185019336455E-2</v>
      </c>
      <c r="D415" s="2">
        <v>0</v>
      </c>
      <c r="E415" s="2">
        <f t="shared" si="85"/>
        <v>1.1194789334418888E-3</v>
      </c>
      <c r="F415" s="2">
        <v>0</v>
      </c>
      <c r="G415" s="2">
        <f t="shared" si="86"/>
        <v>0.81534106023180697</v>
      </c>
      <c r="H415" s="2">
        <f t="shared" si="87"/>
        <v>8.7877636329089875E-2</v>
      </c>
      <c r="I415" s="2">
        <f t="shared" si="88"/>
        <v>1.3442903287098613E-2</v>
      </c>
      <c r="J415" s="2">
        <f t="shared" si="89"/>
        <v>6.7871746152384574E-2</v>
      </c>
      <c r="K415" s="2">
        <f t="shared" si="90"/>
        <v>1.5485464563936917E-2</v>
      </c>
      <c r="L415" s="2">
        <f t="shared" si="91"/>
        <v>0.98996487706974412</v>
      </c>
      <c r="M415" s="2">
        <f t="shared" si="92"/>
        <v>3.86352232814852E-3</v>
      </c>
      <c r="N415" s="2">
        <f t="shared" si="93"/>
        <v>2.6292022077270445E-3</v>
      </c>
      <c r="O415" s="2">
        <f t="shared" si="94"/>
        <v>1.8063221274460613E-4</v>
      </c>
      <c r="P415" s="2">
        <f t="shared" si="95"/>
        <v>1.3045659809332661E-4</v>
      </c>
      <c r="Q415" s="2">
        <f t="shared" si="96"/>
        <v>3.0406422478675365E-3</v>
      </c>
      <c r="R415" s="2">
        <f t="shared" si="97"/>
        <v>2.107375815353738E-4</v>
      </c>
      <c r="S415" s="3">
        <v>1724.02</v>
      </c>
      <c r="T415" s="3">
        <v>244.41703527276852</v>
      </c>
      <c r="U415" s="3">
        <v>125.93279766252739</v>
      </c>
      <c r="V415" s="4">
        <v>6.1149989536521092</v>
      </c>
      <c r="W415">
        <v>609.29012321553944</v>
      </c>
      <c r="X415">
        <v>1.25</v>
      </c>
      <c r="Y415">
        <v>1.35</v>
      </c>
      <c r="Z415">
        <v>125</v>
      </c>
      <c r="AA415">
        <v>12</v>
      </c>
      <c r="AB415">
        <v>2200</v>
      </c>
      <c r="AC415" s="3">
        <v>0.16194331983805668</v>
      </c>
      <c r="AD415" s="3">
        <v>7.71158665895508E-3</v>
      </c>
      <c r="AE415" s="2">
        <v>1</v>
      </c>
      <c r="AF415" s="6">
        <v>86.882959064273649</v>
      </c>
    </row>
    <row r="416" spans="1:32" ht="15.5" x14ac:dyDescent="0.35">
      <c r="A416" s="2">
        <f t="shared" si="82"/>
        <v>0.92307145766960275</v>
      </c>
      <c r="B416" s="2">
        <f t="shared" si="83"/>
        <v>6.3912070018318737E-2</v>
      </c>
      <c r="C416" s="2">
        <f t="shared" si="84"/>
        <v>1.1907185019336455E-2</v>
      </c>
      <c r="D416" s="2">
        <v>0</v>
      </c>
      <c r="E416" s="2">
        <f t="shared" si="85"/>
        <v>1.1194789334418888E-3</v>
      </c>
      <c r="F416" s="2">
        <v>0</v>
      </c>
      <c r="G416" s="2">
        <f t="shared" si="86"/>
        <v>0.81534106023180697</v>
      </c>
      <c r="H416" s="2">
        <f t="shared" si="87"/>
        <v>8.7877636329089875E-2</v>
      </c>
      <c r="I416" s="2">
        <f t="shared" si="88"/>
        <v>1.3442903287098613E-2</v>
      </c>
      <c r="J416" s="2">
        <f t="shared" si="89"/>
        <v>6.7871746152384574E-2</v>
      </c>
      <c r="K416" s="2">
        <f t="shared" si="90"/>
        <v>1.5485464563936917E-2</v>
      </c>
      <c r="L416" s="2">
        <f t="shared" si="91"/>
        <v>0.98996487706974412</v>
      </c>
      <c r="M416" s="2">
        <f t="shared" si="92"/>
        <v>3.86352232814852E-3</v>
      </c>
      <c r="N416" s="2">
        <f t="shared" si="93"/>
        <v>2.6292022077270445E-3</v>
      </c>
      <c r="O416" s="2">
        <f t="shared" si="94"/>
        <v>1.8063221274460613E-4</v>
      </c>
      <c r="P416" s="2">
        <f t="shared" si="95"/>
        <v>1.3045659809332661E-4</v>
      </c>
      <c r="Q416" s="2">
        <f t="shared" si="96"/>
        <v>3.0406422478675365E-3</v>
      </c>
      <c r="R416" s="2">
        <f t="shared" si="97"/>
        <v>2.107375815353738E-4</v>
      </c>
      <c r="S416" s="3">
        <v>1724.02</v>
      </c>
      <c r="T416" s="3">
        <v>244.41703527276852</v>
      </c>
      <c r="U416" s="3">
        <v>125.93279766252739</v>
      </c>
      <c r="V416" s="4">
        <v>6.1149989536521092</v>
      </c>
      <c r="W416">
        <v>631.8564492066464</v>
      </c>
      <c r="X416">
        <v>1.25</v>
      </c>
      <c r="Y416">
        <v>1.35</v>
      </c>
      <c r="Z416">
        <v>125</v>
      </c>
      <c r="AA416">
        <v>12</v>
      </c>
      <c r="AB416">
        <v>2200</v>
      </c>
      <c r="AC416" s="3">
        <v>0.16194331983805668</v>
      </c>
      <c r="AD416" s="3">
        <v>7.71158665895508E-3</v>
      </c>
      <c r="AE416" s="2">
        <v>0</v>
      </c>
      <c r="AF416" s="6">
        <v>86.841811742361827</v>
      </c>
    </row>
    <row r="417" spans="1:32" ht="15.5" x14ac:dyDescent="0.35">
      <c r="A417" s="2">
        <f t="shared" si="82"/>
        <v>0.92307145766960275</v>
      </c>
      <c r="B417" s="2">
        <f t="shared" si="83"/>
        <v>6.3912070018318737E-2</v>
      </c>
      <c r="C417" s="2">
        <f t="shared" si="84"/>
        <v>1.1907185019336455E-2</v>
      </c>
      <c r="D417" s="2">
        <v>0</v>
      </c>
      <c r="E417" s="2">
        <f t="shared" si="85"/>
        <v>1.1194789334418888E-3</v>
      </c>
      <c r="F417" s="2">
        <v>0</v>
      </c>
      <c r="G417" s="2">
        <f t="shared" si="86"/>
        <v>0.81534106023180697</v>
      </c>
      <c r="H417" s="2">
        <f t="shared" si="87"/>
        <v>8.7877636329089875E-2</v>
      </c>
      <c r="I417" s="2">
        <f t="shared" si="88"/>
        <v>1.3442903287098613E-2</v>
      </c>
      <c r="J417" s="2">
        <f t="shared" si="89"/>
        <v>6.7871746152384574E-2</v>
      </c>
      <c r="K417" s="2">
        <f t="shared" si="90"/>
        <v>1.5485464563936917E-2</v>
      </c>
      <c r="L417" s="2">
        <f t="shared" si="91"/>
        <v>0.98996487706974412</v>
      </c>
      <c r="M417" s="2">
        <f t="shared" si="92"/>
        <v>3.86352232814852E-3</v>
      </c>
      <c r="N417" s="2">
        <f t="shared" si="93"/>
        <v>2.6292022077270445E-3</v>
      </c>
      <c r="O417" s="2">
        <f t="shared" si="94"/>
        <v>1.8063221274460613E-4</v>
      </c>
      <c r="P417" s="2">
        <f t="shared" si="95"/>
        <v>1.3045659809332661E-4</v>
      </c>
      <c r="Q417" s="2">
        <f t="shared" si="96"/>
        <v>3.0406422478675365E-3</v>
      </c>
      <c r="R417" s="2">
        <f t="shared" si="97"/>
        <v>2.107375815353738E-4</v>
      </c>
      <c r="S417" s="3">
        <v>1724.02</v>
      </c>
      <c r="T417" s="3">
        <v>244.41703527276852</v>
      </c>
      <c r="U417" s="3">
        <v>125.93279766252739</v>
      </c>
      <c r="V417" s="4">
        <v>6.1149989536521092</v>
      </c>
      <c r="W417">
        <v>654.42275179967248</v>
      </c>
      <c r="X417">
        <v>1.25</v>
      </c>
      <c r="Y417">
        <v>1.35</v>
      </c>
      <c r="Z417">
        <v>125</v>
      </c>
      <c r="AA417">
        <v>12</v>
      </c>
      <c r="AB417">
        <v>2200</v>
      </c>
      <c r="AC417" s="3">
        <v>0.16194331983805668</v>
      </c>
      <c r="AD417" s="3">
        <v>7.71158665895508E-3</v>
      </c>
      <c r="AE417" s="2">
        <v>0</v>
      </c>
      <c r="AF417" s="6">
        <v>86.800662821213166</v>
      </c>
    </row>
    <row r="418" spans="1:32" ht="15.5" x14ac:dyDescent="0.35">
      <c r="A418" s="2">
        <f t="shared" si="82"/>
        <v>0.92307145766960275</v>
      </c>
      <c r="B418" s="2">
        <f t="shared" si="83"/>
        <v>6.3912070018318737E-2</v>
      </c>
      <c r="C418" s="2">
        <f t="shared" si="84"/>
        <v>1.1907185019336455E-2</v>
      </c>
      <c r="D418" s="2">
        <v>0</v>
      </c>
      <c r="E418" s="2">
        <f t="shared" si="85"/>
        <v>1.1194789334418888E-3</v>
      </c>
      <c r="F418" s="2">
        <v>0</v>
      </c>
      <c r="G418" s="2">
        <f t="shared" si="86"/>
        <v>0.81534106023180697</v>
      </c>
      <c r="H418" s="2">
        <f t="shared" si="87"/>
        <v>8.7877636329089875E-2</v>
      </c>
      <c r="I418" s="2">
        <f t="shared" si="88"/>
        <v>1.3442903287098613E-2</v>
      </c>
      <c r="J418" s="2">
        <f t="shared" si="89"/>
        <v>6.7871746152384574E-2</v>
      </c>
      <c r="K418" s="2">
        <f t="shared" si="90"/>
        <v>1.5485464563936917E-2</v>
      </c>
      <c r="L418" s="2">
        <f t="shared" si="91"/>
        <v>0.98996487706974412</v>
      </c>
      <c r="M418" s="2">
        <f t="shared" si="92"/>
        <v>3.86352232814852E-3</v>
      </c>
      <c r="N418" s="2">
        <f t="shared" si="93"/>
        <v>2.6292022077270445E-3</v>
      </c>
      <c r="O418" s="2">
        <f t="shared" si="94"/>
        <v>1.8063221274460613E-4</v>
      </c>
      <c r="P418" s="2">
        <f t="shared" si="95"/>
        <v>1.3045659809332661E-4</v>
      </c>
      <c r="Q418" s="2">
        <f t="shared" si="96"/>
        <v>3.0406422478675365E-3</v>
      </c>
      <c r="R418" s="2">
        <f t="shared" si="97"/>
        <v>2.107375815353738E-4</v>
      </c>
      <c r="S418" s="3">
        <v>1724.02</v>
      </c>
      <c r="T418" s="3">
        <v>244.41703527276852</v>
      </c>
      <c r="U418" s="3">
        <v>125.93279766252739</v>
      </c>
      <c r="V418" s="4">
        <v>6.1149989536521092</v>
      </c>
      <c r="W418">
        <v>676.98905439269834</v>
      </c>
      <c r="X418">
        <v>1.25</v>
      </c>
      <c r="Y418">
        <v>1.35</v>
      </c>
      <c r="Z418">
        <v>125</v>
      </c>
      <c r="AA418">
        <v>12</v>
      </c>
      <c r="AB418">
        <v>2200</v>
      </c>
      <c r="AC418" s="3">
        <v>0.16194331983805668</v>
      </c>
      <c r="AD418" s="3">
        <v>7.71158665895508E-3</v>
      </c>
      <c r="AE418" s="2">
        <v>0</v>
      </c>
      <c r="AF418" s="6">
        <v>86.759538286516118</v>
      </c>
    </row>
    <row r="419" spans="1:32" ht="15.5" x14ac:dyDescent="0.35">
      <c r="A419" s="2">
        <f t="shared" si="82"/>
        <v>0.92307145766960275</v>
      </c>
      <c r="B419" s="2">
        <f t="shared" si="83"/>
        <v>6.3912070018318737E-2</v>
      </c>
      <c r="C419" s="2">
        <f t="shared" si="84"/>
        <v>1.1907185019336455E-2</v>
      </c>
      <c r="D419" s="2">
        <v>0</v>
      </c>
      <c r="E419" s="2">
        <f t="shared" si="85"/>
        <v>1.1194789334418888E-3</v>
      </c>
      <c r="F419" s="2">
        <v>0</v>
      </c>
      <c r="G419" s="2">
        <f t="shared" si="86"/>
        <v>0.81534106023180697</v>
      </c>
      <c r="H419" s="2">
        <f t="shared" si="87"/>
        <v>8.7877636329089875E-2</v>
      </c>
      <c r="I419" s="2">
        <f t="shared" si="88"/>
        <v>1.3442903287098613E-2</v>
      </c>
      <c r="J419" s="2">
        <f t="shared" si="89"/>
        <v>6.7871746152384574E-2</v>
      </c>
      <c r="K419" s="2">
        <f t="shared" si="90"/>
        <v>1.5485464563936917E-2</v>
      </c>
      <c r="L419" s="2">
        <f t="shared" si="91"/>
        <v>0.98996487706974412</v>
      </c>
      <c r="M419" s="2">
        <f t="shared" si="92"/>
        <v>3.86352232814852E-3</v>
      </c>
      <c r="N419" s="2">
        <f t="shared" si="93"/>
        <v>2.6292022077270445E-3</v>
      </c>
      <c r="O419" s="2">
        <f t="shared" si="94"/>
        <v>1.8063221274460613E-4</v>
      </c>
      <c r="P419" s="2">
        <f t="shared" si="95"/>
        <v>1.3045659809332661E-4</v>
      </c>
      <c r="Q419" s="2">
        <f t="shared" si="96"/>
        <v>3.0406422478675365E-3</v>
      </c>
      <c r="R419" s="2">
        <f t="shared" si="97"/>
        <v>2.107375815353738E-4</v>
      </c>
      <c r="S419" s="3">
        <v>1724.02</v>
      </c>
      <c r="T419" s="3">
        <v>244.41703527276852</v>
      </c>
      <c r="U419" s="3">
        <v>125.93279766252739</v>
      </c>
      <c r="V419" s="4">
        <v>6.1149989536521092</v>
      </c>
      <c r="W419">
        <v>564.15697987362523</v>
      </c>
      <c r="X419">
        <v>1.35</v>
      </c>
      <c r="Y419">
        <v>1.35</v>
      </c>
      <c r="Z419">
        <v>125</v>
      </c>
      <c r="AA419">
        <v>12</v>
      </c>
      <c r="AB419">
        <v>2200</v>
      </c>
      <c r="AC419" s="3">
        <v>0.16194331983805668</v>
      </c>
      <c r="AD419" s="3">
        <v>7.71158665895508E-3</v>
      </c>
      <c r="AE419" s="2">
        <v>1</v>
      </c>
      <c r="AF419" s="6">
        <v>86.910976850746536</v>
      </c>
    </row>
    <row r="420" spans="1:32" ht="15.5" x14ac:dyDescent="0.35">
      <c r="A420" s="2">
        <f t="shared" si="82"/>
        <v>0.92307145766960275</v>
      </c>
      <c r="B420" s="2">
        <f t="shared" si="83"/>
        <v>6.3912070018318737E-2</v>
      </c>
      <c r="C420" s="2">
        <f t="shared" si="84"/>
        <v>1.1907185019336455E-2</v>
      </c>
      <c r="D420" s="2">
        <v>0</v>
      </c>
      <c r="E420" s="2">
        <f t="shared" si="85"/>
        <v>1.1194789334418888E-3</v>
      </c>
      <c r="F420" s="2">
        <v>0</v>
      </c>
      <c r="G420" s="2">
        <f t="shared" si="86"/>
        <v>0.81534106023180697</v>
      </c>
      <c r="H420" s="2">
        <f t="shared" si="87"/>
        <v>8.7877636329089875E-2</v>
      </c>
      <c r="I420" s="2">
        <f t="shared" si="88"/>
        <v>1.3442903287098613E-2</v>
      </c>
      <c r="J420" s="2">
        <f t="shared" si="89"/>
        <v>6.7871746152384574E-2</v>
      </c>
      <c r="K420" s="2">
        <f t="shared" si="90"/>
        <v>1.5485464563936917E-2</v>
      </c>
      <c r="L420" s="2">
        <f t="shared" si="91"/>
        <v>0.98996487706974412</v>
      </c>
      <c r="M420" s="2">
        <f t="shared" si="92"/>
        <v>3.86352232814852E-3</v>
      </c>
      <c r="N420" s="2">
        <f t="shared" si="93"/>
        <v>2.6292022077270445E-3</v>
      </c>
      <c r="O420" s="2">
        <f t="shared" si="94"/>
        <v>1.8063221274460613E-4</v>
      </c>
      <c r="P420" s="2">
        <f t="shared" si="95"/>
        <v>1.3045659809332661E-4</v>
      </c>
      <c r="Q420" s="2">
        <f t="shared" si="96"/>
        <v>3.0406422478675365E-3</v>
      </c>
      <c r="R420" s="2">
        <f t="shared" si="97"/>
        <v>2.107375815353738E-4</v>
      </c>
      <c r="S420" s="3">
        <v>1724.02</v>
      </c>
      <c r="T420" s="3">
        <v>244.41703527276852</v>
      </c>
      <c r="U420" s="3">
        <v>125.93279766252739</v>
      </c>
      <c r="V420" s="4">
        <v>6.1149989536521092</v>
      </c>
      <c r="W420">
        <v>586.72384402059447</v>
      </c>
      <c r="X420">
        <v>1.35</v>
      </c>
      <c r="Y420">
        <v>1.35</v>
      </c>
      <c r="Z420">
        <v>125</v>
      </c>
      <c r="AA420">
        <v>12</v>
      </c>
      <c r="AB420">
        <v>2200</v>
      </c>
      <c r="AC420" s="3">
        <v>0.16194331983805668</v>
      </c>
      <c r="AD420" s="3">
        <v>7.71158665895508E-3</v>
      </c>
      <c r="AE420" s="2">
        <v>1</v>
      </c>
      <c r="AF420" s="6">
        <v>86.426632615029149</v>
      </c>
    </row>
    <row r="421" spans="1:32" ht="15.5" x14ac:dyDescent="0.35">
      <c r="A421" s="2">
        <f t="shared" si="82"/>
        <v>0.92307145766960275</v>
      </c>
      <c r="B421" s="2">
        <f t="shared" si="83"/>
        <v>6.3912070018318737E-2</v>
      </c>
      <c r="C421" s="2">
        <f t="shared" si="84"/>
        <v>1.1907185019336455E-2</v>
      </c>
      <c r="D421" s="2">
        <v>0</v>
      </c>
      <c r="E421" s="2">
        <f t="shared" si="85"/>
        <v>1.1194789334418888E-3</v>
      </c>
      <c r="F421" s="2">
        <v>0</v>
      </c>
      <c r="G421" s="2">
        <f t="shared" si="86"/>
        <v>0.81534106023180697</v>
      </c>
      <c r="H421" s="2">
        <f t="shared" si="87"/>
        <v>8.7877636329089875E-2</v>
      </c>
      <c r="I421" s="2">
        <f t="shared" si="88"/>
        <v>1.3442903287098613E-2</v>
      </c>
      <c r="J421" s="2">
        <f t="shared" si="89"/>
        <v>6.7871746152384574E-2</v>
      </c>
      <c r="K421" s="2">
        <f t="shared" si="90"/>
        <v>1.5485464563936917E-2</v>
      </c>
      <c r="L421" s="2">
        <f t="shared" si="91"/>
        <v>0.98996487706974412</v>
      </c>
      <c r="M421" s="2">
        <f t="shared" si="92"/>
        <v>3.86352232814852E-3</v>
      </c>
      <c r="N421" s="2">
        <f t="shared" si="93"/>
        <v>2.6292022077270445E-3</v>
      </c>
      <c r="O421" s="2">
        <f t="shared" si="94"/>
        <v>1.8063221274460613E-4</v>
      </c>
      <c r="P421" s="2">
        <f t="shared" si="95"/>
        <v>1.3045659809332661E-4</v>
      </c>
      <c r="Q421" s="2">
        <f t="shared" si="96"/>
        <v>3.0406422478675365E-3</v>
      </c>
      <c r="R421" s="2">
        <f t="shared" si="97"/>
        <v>2.107375815353738E-4</v>
      </c>
      <c r="S421" s="3">
        <v>1724.02</v>
      </c>
      <c r="T421" s="3">
        <v>244.41703527276852</v>
      </c>
      <c r="U421" s="3">
        <v>125.93279766252739</v>
      </c>
      <c r="V421" s="4">
        <v>6.1149989536521092</v>
      </c>
      <c r="W421">
        <v>609.29012321553944</v>
      </c>
      <c r="X421">
        <v>1.35</v>
      </c>
      <c r="Y421">
        <v>1.35</v>
      </c>
      <c r="Z421">
        <v>125</v>
      </c>
      <c r="AA421">
        <v>12</v>
      </c>
      <c r="AB421">
        <v>2200</v>
      </c>
      <c r="AC421" s="3">
        <v>0.16194331983805668</v>
      </c>
      <c r="AD421" s="3">
        <v>7.71158665895508E-3</v>
      </c>
      <c r="AE421" s="2">
        <v>1</v>
      </c>
      <c r="AF421" s="6">
        <v>85.786822624839004</v>
      </c>
    </row>
    <row r="422" spans="1:32" ht="15.5" x14ac:dyDescent="0.35">
      <c r="A422" s="2">
        <f t="shared" si="82"/>
        <v>0.92307145766960275</v>
      </c>
      <c r="B422" s="2">
        <f t="shared" si="83"/>
        <v>6.3912070018318737E-2</v>
      </c>
      <c r="C422" s="2">
        <f t="shared" si="84"/>
        <v>1.1907185019336455E-2</v>
      </c>
      <c r="D422" s="2">
        <v>0</v>
      </c>
      <c r="E422" s="2">
        <f t="shared" si="85"/>
        <v>1.1194789334418888E-3</v>
      </c>
      <c r="F422" s="2">
        <v>0</v>
      </c>
      <c r="G422" s="2">
        <f t="shared" si="86"/>
        <v>0.81534106023180697</v>
      </c>
      <c r="H422" s="2">
        <f t="shared" si="87"/>
        <v>8.7877636329089875E-2</v>
      </c>
      <c r="I422" s="2">
        <f t="shared" si="88"/>
        <v>1.3442903287098613E-2</v>
      </c>
      <c r="J422" s="2">
        <f t="shared" si="89"/>
        <v>6.7871746152384574E-2</v>
      </c>
      <c r="K422" s="2">
        <f t="shared" si="90"/>
        <v>1.5485464563936917E-2</v>
      </c>
      <c r="L422" s="2">
        <f t="shared" si="91"/>
        <v>0.98996487706974412</v>
      </c>
      <c r="M422" s="2">
        <f t="shared" si="92"/>
        <v>3.86352232814852E-3</v>
      </c>
      <c r="N422" s="2">
        <f t="shared" si="93"/>
        <v>2.6292022077270445E-3</v>
      </c>
      <c r="O422" s="2">
        <f t="shared" si="94"/>
        <v>1.8063221274460613E-4</v>
      </c>
      <c r="P422" s="2">
        <f t="shared" si="95"/>
        <v>1.3045659809332661E-4</v>
      </c>
      <c r="Q422" s="2">
        <f t="shared" si="96"/>
        <v>3.0406422478675365E-3</v>
      </c>
      <c r="R422" s="2">
        <f t="shared" si="97"/>
        <v>2.107375815353738E-4</v>
      </c>
      <c r="S422" s="3">
        <v>1724.02</v>
      </c>
      <c r="T422" s="3">
        <v>244.41703527276852</v>
      </c>
      <c r="U422" s="3">
        <v>125.93279766252739</v>
      </c>
      <c r="V422" s="4">
        <v>6.1149989536521092</v>
      </c>
      <c r="W422">
        <v>631.8564492066464</v>
      </c>
      <c r="X422">
        <v>1.35</v>
      </c>
      <c r="Y422">
        <v>1.35</v>
      </c>
      <c r="Z422">
        <v>125</v>
      </c>
      <c r="AA422">
        <v>12</v>
      </c>
      <c r="AB422">
        <v>2200</v>
      </c>
      <c r="AC422" s="3">
        <v>0.16194331983805668</v>
      </c>
      <c r="AD422" s="3">
        <v>7.71158665895508E-3</v>
      </c>
      <c r="AE422" s="2">
        <v>1</v>
      </c>
      <c r="AF422" s="6">
        <v>85.62486842043873</v>
      </c>
    </row>
    <row r="423" spans="1:32" ht="15.5" x14ac:dyDescent="0.35">
      <c r="A423" s="2">
        <f t="shared" si="82"/>
        <v>0.92307145766960275</v>
      </c>
      <c r="B423" s="2">
        <f t="shared" si="83"/>
        <v>6.3912070018318737E-2</v>
      </c>
      <c r="C423" s="2">
        <f t="shared" si="84"/>
        <v>1.1907185019336455E-2</v>
      </c>
      <c r="D423" s="2">
        <v>0</v>
      </c>
      <c r="E423" s="2">
        <f t="shared" si="85"/>
        <v>1.1194789334418888E-3</v>
      </c>
      <c r="F423" s="2">
        <v>0</v>
      </c>
      <c r="G423" s="2">
        <f t="shared" si="86"/>
        <v>0.81534106023180697</v>
      </c>
      <c r="H423" s="2">
        <f t="shared" si="87"/>
        <v>8.7877636329089875E-2</v>
      </c>
      <c r="I423" s="2">
        <f t="shared" si="88"/>
        <v>1.3442903287098613E-2</v>
      </c>
      <c r="J423" s="2">
        <f t="shared" si="89"/>
        <v>6.7871746152384574E-2</v>
      </c>
      <c r="K423" s="2">
        <f t="shared" si="90"/>
        <v>1.5485464563936917E-2</v>
      </c>
      <c r="L423" s="2">
        <f t="shared" si="91"/>
        <v>0.98996487706974412</v>
      </c>
      <c r="M423" s="2">
        <f t="shared" si="92"/>
        <v>3.86352232814852E-3</v>
      </c>
      <c r="N423" s="2">
        <f t="shared" si="93"/>
        <v>2.6292022077270445E-3</v>
      </c>
      <c r="O423" s="2">
        <f t="shared" si="94"/>
        <v>1.8063221274460613E-4</v>
      </c>
      <c r="P423" s="2">
        <f t="shared" si="95"/>
        <v>1.3045659809332661E-4</v>
      </c>
      <c r="Q423" s="2">
        <f t="shared" si="96"/>
        <v>3.0406422478675365E-3</v>
      </c>
      <c r="R423" s="2">
        <f t="shared" si="97"/>
        <v>2.107375815353738E-4</v>
      </c>
      <c r="S423" s="3">
        <v>1724.02</v>
      </c>
      <c r="T423" s="3">
        <v>244.41703527276852</v>
      </c>
      <c r="U423" s="3">
        <v>125.93279766252739</v>
      </c>
      <c r="V423" s="4">
        <v>6.1149989536521092</v>
      </c>
      <c r="W423">
        <v>654.42275179967248</v>
      </c>
      <c r="X423">
        <v>1.35</v>
      </c>
      <c r="Y423">
        <v>1.35</v>
      </c>
      <c r="Z423">
        <v>125</v>
      </c>
      <c r="AA423">
        <v>12</v>
      </c>
      <c r="AB423">
        <v>2200</v>
      </c>
      <c r="AC423" s="3">
        <v>0.16194331983805668</v>
      </c>
      <c r="AD423" s="3">
        <v>7.71158665895508E-3</v>
      </c>
      <c r="AE423" s="2">
        <v>0</v>
      </c>
      <c r="AF423" s="6">
        <v>85.584122936331255</v>
      </c>
    </row>
    <row r="424" spans="1:32" ht="15.5" x14ac:dyDescent="0.35">
      <c r="A424" s="2">
        <f t="shared" si="82"/>
        <v>0.92307145766960275</v>
      </c>
      <c r="B424" s="2">
        <f t="shared" si="83"/>
        <v>6.3912070018318737E-2</v>
      </c>
      <c r="C424" s="2">
        <f t="shared" si="84"/>
        <v>1.1907185019336455E-2</v>
      </c>
      <c r="D424" s="2">
        <v>0</v>
      </c>
      <c r="E424" s="2">
        <f t="shared" si="85"/>
        <v>1.1194789334418888E-3</v>
      </c>
      <c r="F424" s="2">
        <v>0</v>
      </c>
      <c r="G424" s="2">
        <f t="shared" si="86"/>
        <v>0.81534106023180697</v>
      </c>
      <c r="H424" s="2">
        <f t="shared" si="87"/>
        <v>8.7877636329089875E-2</v>
      </c>
      <c r="I424" s="2">
        <f t="shared" si="88"/>
        <v>1.3442903287098613E-2</v>
      </c>
      <c r="J424" s="2">
        <f t="shared" si="89"/>
        <v>6.7871746152384574E-2</v>
      </c>
      <c r="K424" s="2">
        <f t="shared" si="90"/>
        <v>1.5485464563936917E-2</v>
      </c>
      <c r="L424" s="2">
        <f t="shared" si="91"/>
        <v>0.98996487706974412</v>
      </c>
      <c r="M424" s="2">
        <f t="shared" si="92"/>
        <v>3.86352232814852E-3</v>
      </c>
      <c r="N424" s="2">
        <f t="shared" si="93"/>
        <v>2.6292022077270445E-3</v>
      </c>
      <c r="O424" s="2">
        <f t="shared" si="94"/>
        <v>1.8063221274460613E-4</v>
      </c>
      <c r="P424" s="2">
        <f t="shared" si="95"/>
        <v>1.3045659809332661E-4</v>
      </c>
      <c r="Q424" s="2">
        <f t="shared" si="96"/>
        <v>3.0406422478675365E-3</v>
      </c>
      <c r="R424" s="2">
        <f t="shared" si="97"/>
        <v>2.107375815353738E-4</v>
      </c>
      <c r="S424" s="3">
        <v>1724.02</v>
      </c>
      <c r="T424" s="3">
        <v>244.41703527276852</v>
      </c>
      <c r="U424" s="3">
        <v>125.93279766252739</v>
      </c>
      <c r="V424" s="4">
        <v>6.1149989536521092</v>
      </c>
      <c r="W424">
        <v>676.98905439269834</v>
      </c>
      <c r="X424">
        <v>1.35</v>
      </c>
      <c r="Y424">
        <v>1.35</v>
      </c>
      <c r="Z424">
        <v>125</v>
      </c>
      <c r="AA424">
        <v>12</v>
      </c>
      <c r="AB424">
        <v>2200</v>
      </c>
      <c r="AC424" s="3">
        <v>0.16194331983805668</v>
      </c>
      <c r="AD424" s="3">
        <v>7.71158665895508E-3</v>
      </c>
      <c r="AE424" s="2">
        <v>0</v>
      </c>
      <c r="AF424" s="6">
        <v>85.543379404332811</v>
      </c>
    </row>
    <row r="425" spans="1:32" ht="15.5" x14ac:dyDescent="0.35">
      <c r="A425" s="2">
        <f t="shared" si="82"/>
        <v>0.92307145766960275</v>
      </c>
      <c r="B425" s="2">
        <f t="shared" si="83"/>
        <v>6.3912070018318737E-2</v>
      </c>
      <c r="C425" s="2">
        <f t="shared" si="84"/>
        <v>1.1907185019336455E-2</v>
      </c>
      <c r="D425" s="2">
        <v>0</v>
      </c>
      <c r="E425" s="2">
        <f t="shared" si="85"/>
        <v>1.1194789334418888E-3</v>
      </c>
      <c r="F425" s="2">
        <v>0</v>
      </c>
      <c r="G425" s="2">
        <f t="shared" si="86"/>
        <v>0.81534106023180697</v>
      </c>
      <c r="H425" s="2">
        <f t="shared" si="87"/>
        <v>8.7877636329089875E-2</v>
      </c>
      <c r="I425" s="2">
        <f t="shared" si="88"/>
        <v>1.3442903287098613E-2</v>
      </c>
      <c r="J425" s="2">
        <f t="shared" si="89"/>
        <v>6.7871746152384574E-2</v>
      </c>
      <c r="K425" s="2">
        <f t="shared" si="90"/>
        <v>1.5485464563936917E-2</v>
      </c>
      <c r="L425" s="2">
        <f t="shared" si="91"/>
        <v>0.98996487706974412</v>
      </c>
      <c r="M425" s="2">
        <f t="shared" si="92"/>
        <v>3.86352232814852E-3</v>
      </c>
      <c r="N425" s="2">
        <f t="shared" si="93"/>
        <v>2.6292022077270445E-3</v>
      </c>
      <c r="O425" s="2">
        <f t="shared" si="94"/>
        <v>1.8063221274460613E-4</v>
      </c>
      <c r="P425" s="2">
        <f t="shared" si="95"/>
        <v>1.3045659809332661E-4</v>
      </c>
      <c r="Q425" s="2">
        <f t="shared" si="96"/>
        <v>3.0406422478675365E-3</v>
      </c>
      <c r="R425" s="2">
        <f t="shared" si="97"/>
        <v>2.107375815353738E-4</v>
      </c>
      <c r="S425" s="3">
        <v>1724.02</v>
      </c>
      <c r="T425" s="3">
        <v>244.41703527276852</v>
      </c>
      <c r="U425" s="3">
        <v>125.93279766252739</v>
      </c>
      <c r="V425" s="4">
        <v>6.1149989536521092</v>
      </c>
      <c r="W425">
        <v>586.72384402059447</v>
      </c>
      <c r="X425">
        <v>1.4499999999999997</v>
      </c>
      <c r="Y425">
        <v>1.35</v>
      </c>
      <c r="Z425">
        <v>125</v>
      </c>
      <c r="AA425">
        <v>12</v>
      </c>
      <c r="AB425">
        <v>2200</v>
      </c>
      <c r="AC425" s="3">
        <v>0.16194331983805668</v>
      </c>
      <c r="AD425" s="3">
        <v>7.71158665895508E-3</v>
      </c>
      <c r="AE425" s="2">
        <v>1</v>
      </c>
      <c r="AF425" s="6">
        <v>85.596207608342482</v>
      </c>
    </row>
    <row r="426" spans="1:32" ht="15.5" x14ac:dyDescent="0.35">
      <c r="A426" s="2">
        <f t="shared" si="82"/>
        <v>0.92307145766960275</v>
      </c>
      <c r="B426" s="2">
        <f t="shared" si="83"/>
        <v>6.3912070018318737E-2</v>
      </c>
      <c r="C426" s="2">
        <f t="shared" si="84"/>
        <v>1.1907185019336455E-2</v>
      </c>
      <c r="D426" s="2">
        <v>0</v>
      </c>
      <c r="E426" s="2">
        <f t="shared" si="85"/>
        <v>1.1194789334418888E-3</v>
      </c>
      <c r="F426" s="2">
        <v>0</v>
      </c>
      <c r="G426" s="2">
        <f t="shared" si="86"/>
        <v>0.81534106023180697</v>
      </c>
      <c r="H426" s="2">
        <f t="shared" si="87"/>
        <v>8.7877636329089875E-2</v>
      </c>
      <c r="I426" s="2">
        <f t="shared" si="88"/>
        <v>1.3442903287098613E-2</v>
      </c>
      <c r="J426" s="2">
        <f t="shared" si="89"/>
        <v>6.7871746152384574E-2</v>
      </c>
      <c r="K426" s="2">
        <f t="shared" si="90"/>
        <v>1.5485464563936917E-2</v>
      </c>
      <c r="L426" s="2">
        <f t="shared" si="91"/>
        <v>0.98996487706974412</v>
      </c>
      <c r="M426" s="2">
        <f t="shared" si="92"/>
        <v>3.86352232814852E-3</v>
      </c>
      <c r="N426" s="2">
        <f t="shared" si="93"/>
        <v>2.6292022077270445E-3</v>
      </c>
      <c r="O426" s="2">
        <f t="shared" si="94"/>
        <v>1.8063221274460613E-4</v>
      </c>
      <c r="P426" s="2">
        <f t="shared" si="95"/>
        <v>1.3045659809332661E-4</v>
      </c>
      <c r="Q426" s="2">
        <f t="shared" si="96"/>
        <v>3.0406422478675365E-3</v>
      </c>
      <c r="R426" s="2">
        <f t="shared" si="97"/>
        <v>2.107375815353738E-4</v>
      </c>
      <c r="S426" s="3">
        <v>1724.02</v>
      </c>
      <c r="T426" s="3">
        <v>244.41703527276852</v>
      </c>
      <c r="U426" s="3">
        <v>125.93279766252739</v>
      </c>
      <c r="V426" s="4">
        <v>6.1149989536521092</v>
      </c>
      <c r="W426">
        <v>609.29012321553944</v>
      </c>
      <c r="X426">
        <v>1.4499999999999997</v>
      </c>
      <c r="Y426">
        <v>1.35</v>
      </c>
      <c r="Z426">
        <v>125</v>
      </c>
      <c r="AA426">
        <v>12</v>
      </c>
      <c r="AB426">
        <v>2200</v>
      </c>
      <c r="AC426" s="3">
        <v>0.16194331983805668</v>
      </c>
      <c r="AD426" s="3">
        <v>7.71158665895508E-3</v>
      </c>
      <c r="AE426" s="2">
        <v>1</v>
      </c>
      <c r="AF426" s="6">
        <v>85.078349334302771</v>
      </c>
    </row>
    <row r="427" spans="1:32" ht="15.5" x14ac:dyDescent="0.35">
      <c r="A427" s="2">
        <f t="shared" si="82"/>
        <v>0.92307145766960275</v>
      </c>
      <c r="B427" s="2">
        <f t="shared" si="83"/>
        <v>6.3912070018318737E-2</v>
      </c>
      <c r="C427" s="2">
        <f t="shared" si="84"/>
        <v>1.1907185019336455E-2</v>
      </c>
      <c r="D427" s="2">
        <v>0</v>
      </c>
      <c r="E427" s="2">
        <f t="shared" si="85"/>
        <v>1.1194789334418888E-3</v>
      </c>
      <c r="F427" s="2">
        <v>0</v>
      </c>
      <c r="G427" s="2">
        <f t="shared" si="86"/>
        <v>0.81534106023180697</v>
      </c>
      <c r="H427" s="2">
        <f t="shared" si="87"/>
        <v>8.7877636329089875E-2</v>
      </c>
      <c r="I427" s="2">
        <f t="shared" si="88"/>
        <v>1.3442903287098613E-2</v>
      </c>
      <c r="J427" s="2">
        <f t="shared" si="89"/>
        <v>6.7871746152384574E-2</v>
      </c>
      <c r="K427" s="2">
        <f t="shared" si="90"/>
        <v>1.5485464563936917E-2</v>
      </c>
      <c r="L427" s="2">
        <f t="shared" si="91"/>
        <v>0.98996487706974412</v>
      </c>
      <c r="M427" s="2">
        <f t="shared" si="92"/>
        <v>3.86352232814852E-3</v>
      </c>
      <c r="N427" s="2">
        <f t="shared" si="93"/>
        <v>2.6292022077270445E-3</v>
      </c>
      <c r="O427" s="2">
        <f t="shared" si="94"/>
        <v>1.8063221274460613E-4</v>
      </c>
      <c r="P427" s="2">
        <f t="shared" si="95"/>
        <v>1.3045659809332661E-4</v>
      </c>
      <c r="Q427" s="2">
        <f t="shared" si="96"/>
        <v>3.0406422478675365E-3</v>
      </c>
      <c r="R427" s="2">
        <f t="shared" si="97"/>
        <v>2.107375815353738E-4</v>
      </c>
      <c r="S427" s="3">
        <v>1724.02</v>
      </c>
      <c r="T427" s="3">
        <v>244.41703527276852</v>
      </c>
      <c r="U427" s="3">
        <v>125.93279766252739</v>
      </c>
      <c r="V427" s="4">
        <v>6.1149989536521092</v>
      </c>
      <c r="W427">
        <v>631.8564492066464</v>
      </c>
      <c r="X427">
        <v>1.4499999999999997</v>
      </c>
      <c r="Y427">
        <v>1.35</v>
      </c>
      <c r="Z427">
        <v>125</v>
      </c>
      <c r="AA427">
        <v>12</v>
      </c>
      <c r="AB427">
        <v>2200</v>
      </c>
      <c r="AC427" s="3">
        <v>0.16194331983805668</v>
      </c>
      <c r="AD427" s="3">
        <v>7.71158665895508E-3</v>
      </c>
      <c r="AE427" s="2">
        <v>1</v>
      </c>
      <c r="AF427" s="6">
        <v>84.430955544799389</v>
      </c>
    </row>
    <row r="428" spans="1:32" ht="15.5" x14ac:dyDescent="0.35">
      <c r="A428" s="2">
        <f t="shared" si="82"/>
        <v>0.92307145766960275</v>
      </c>
      <c r="B428" s="2">
        <f t="shared" si="83"/>
        <v>6.3912070018318737E-2</v>
      </c>
      <c r="C428" s="2">
        <f t="shared" si="84"/>
        <v>1.1907185019336455E-2</v>
      </c>
      <c r="D428" s="2">
        <v>0</v>
      </c>
      <c r="E428" s="2">
        <f t="shared" si="85"/>
        <v>1.1194789334418888E-3</v>
      </c>
      <c r="F428" s="2">
        <v>0</v>
      </c>
      <c r="G428" s="2">
        <f t="shared" si="86"/>
        <v>0.81534106023180697</v>
      </c>
      <c r="H428" s="2">
        <f t="shared" si="87"/>
        <v>8.7877636329089875E-2</v>
      </c>
      <c r="I428" s="2">
        <f t="shared" si="88"/>
        <v>1.3442903287098613E-2</v>
      </c>
      <c r="J428" s="2">
        <f t="shared" si="89"/>
        <v>6.7871746152384574E-2</v>
      </c>
      <c r="K428" s="2">
        <f t="shared" si="90"/>
        <v>1.5485464563936917E-2</v>
      </c>
      <c r="L428" s="2">
        <f t="shared" si="91"/>
        <v>0.98996487706974412</v>
      </c>
      <c r="M428" s="2">
        <f t="shared" si="92"/>
        <v>3.86352232814852E-3</v>
      </c>
      <c r="N428" s="2">
        <f t="shared" si="93"/>
        <v>2.6292022077270445E-3</v>
      </c>
      <c r="O428" s="2">
        <f t="shared" si="94"/>
        <v>1.8063221274460613E-4</v>
      </c>
      <c r="P428" s="2">
        <f t="shared" si="95"/>
        <v>1.3045659809332661E-4</v>
      </c>
      <c r="Q428" s="2">
        <f t="shared" si="96"/>
        <v>3.0406422478675365E-3</v>
      </c>
      <c r="R428" s="2">
        <f t="shared" si="97"/>
        <v>2.107375815353738E-4</v>
      </c>
      <c r="S428" s="3">
        <v>1724.02</v>
      </c>
      <c r="T428" s="3">
        <v>244.41703527276852</v>
      </c>
      <c r="U428" s="3">
        <v>125.93279766252739</v>
      </c>
      <c r="V428" s="4">
        <v>6.1149989536521092</v>
      </c>
      <c r="W428">
        <v>654.42275179967248</v>
      </c>
      <c r="X428">
        <v>1.4499999999999997</v>
      </c>
      <c r="Y428">
        <v>1.35</v>
      </c>
      <c r="Z428">
        <v>125</v>
      </c>
      <c r="AA428">
        <v>12</v>
      </c>
      <c r="AB428">
        <v>2200</v>
      </c>
      <c r="AC428" s="3">
        <v>0.16194331983805668</v>
      </c>
      <c r="AD428" s="3">
        <v>7.71158665895508E-3</v>
      </c>
      <c r="AE428" s="2">
        <v>1</v>
      </c>
      <c r="AF428" s="6">
        <v>84.367880491532048</v>
      </c>
    </row>
    <row r="429" spans="1:32" ht="15.5" x14ac:dyDescent="0.35">
      <c r="A429" s="2">
        <f t="shared" si="82"/>
        <v>0.92307145766960275</v>
      </c>
      <c r="B429" s="2">
        <f t="shared" si="83"/>
        <v>6.3912070018318737E-2</v>
      </c>
      <c r="C429" s="2">
        <f t="shared" si="84"/>
        <v>1.1907185019336455E-2</v>
      </c>
      <c r="D429" s="2">
        <v>0</v>
      </c>
      <c r="E429" s="2">
        <f t="shared" si="85"/>
        <v>1.1194789334418888E-3</v>
      </c>
      <c r="F429" s="2">
        <v>0</v>
      </c>
      <c r="G429" s="2">
        <f t="shared" si="86"/>
        <v>0.81534106023180697</v>
      </c>
      <c r="H429" s="2">
        <f t="shared" si="87"/>
        <v>8.7877636329089875E-2</v>
      </c>
      <c r="I429" s="2">
        <f t="shared" si="88"/>
        <v>1.3442903287098613E-2</v>
      </c>
      <c r="J429" s="2">
        <f t="shared" si="89"/>
        <v>6.7871746152384574E-2</v>
      </c>
      <c r="K429" s="2">
        <f t="shared" si="90"/>
        <v>1.5485464563936917E-2</v>
      </c>
      <c r="L429" s="2">
        <f t="shared" si="91"/>
        <v>0.98996487706974412</v>
      </c>
      <c r="M429" s="2">
        <f t="shared" si="92"/>
        <v>3.86352232814852E-3</v>
      </c>
      <c r="N429" s="2">
        <f t="shared" si="93"/>
        <v>2.6292022077270445E-3</v>
      </c>
      <c r="O429" s="2">
        <f t="shared" si="94"/>
        <v>1.8063221274460613E-4</v>
      </c>
      <c r="P429" s="2">
        <f t="shared" si="95"/>
        <v>1.3045659809332661E-4</v>
      </c>
      <c r="Q429" s="2">
        <f t="shared" si="96"/>
        <v>3.0406422478675365E-3</v>
      </c>
      <c r="R429" s="2">
        <f t="shared" si="97"/>
        <v>2.107375815353738E-4</v>
      </c>
      <c r="S429" s="3">
        <v>1724.02</v>
      </c>
      <c r="T429" s="3">
        <v>244.41703527276852</v>
      </c>
      <c r="U429" s="3">
        <v>125.93279766252739</v>
      </c>
      <c r="V429" s="4">
        <v>6.1149989536521092</v>
      </c>
      <c r="W429">
        <v>676.98905439269834</v>
      </c>
      <c r="X429">
        <v>1.4499999999999997</v>
      </c>
      <c r="Y429">
        <v>1.35</v>
      </c>
      <c r="Z429">
        <v>125</v>
      </c>
      <c r="AA429">
        <v>12</v>
      </c>
      <c r="AB429">
        <v>2200</v>
      </c>
      <c r="AC429" s="3">
        <v>0.16194331983805668</v>
      </c>
      <c r="AD429" s="3">
        <v>7.71158665895508E-3</v>
      </c>
      <c r="AE429" s="2">
        <v>0</v>
      </c>
      <c r="AF429" s="6">
        <v>84.327683707119959</v>
      </c>
    </row>
    <row r="430" spans="1:32" ht="15.5" x14ac:dyDescent="0.35">
      <c r="A430" s="2">
        <f t="shared" si="82"/>
        <v>0.92307145766960275</v>
      </c>
      <c r="B430" s="2">
        <f t="shared" si="83"/>
        <v>6.3912070018318737E-2</v>
      </c>
      <c r="C430" s="2">
        <f t="shared" si="84"/>
        <v>1.1907185019336455E-2</v>
      </c>
      <c r="D430" s="2">
        <v>0</v>
      </c>
      <c r="E430" s="2">
        <f t="shared" si="85"/>
        <v>1.1194789334418888E-3</v>
      </c>
      <c r="F430" s="2">
        <v>0</v>
      </c>
      <c r="G430" s="2">
        <f t="shared" si="86"/>
        <v>0.81534106023180697</v>
      </c>
      <c r="H430" s="2">
        <f t="shared" si="87"/>
        <v>8.7877636329089875E-2</v>
      </c>
      <c r="I430" s="2">
        <f t="shared" si="88"/>
        <v>1.3442903287098613E-2</v>
      </c>
      <c r="J430" s="2">
        <f t="shared" si="89"/>
        <v>6.7871746152384574E-2</v>
      </c>
      <c r="K430" s="2">
        <f t="shared" si="90"/>
        <v>1.5485464563936917E-2</v>
      </c>
      <c r="L430" s="2">
        <f t="shared" si="91"/>
        <v>0.98996487706974412</v>
      </c>
      <c r="M430" s="2">
        <f t="shared" si="92"/>
        <v>3.86352232814852E-3</v>
      </c>
      <c r="N430" s="2">
        <f t="shared" si="93"/>
        <v>2.6292022077270445E-3</v>
      </c>
      <c r="O430" s="2">
        <f t="shared" si="94"/>
        <v>1.8063221274460613E-4</v>
      </c>
      <c r="P430" s="2">
        <f t="shared" si="95"/>
        <v>1.3045659809332661E-4</v>
      </c>
      <c r="Q430" s="2">
        <f t="shared" si="96"/>
        <v>3.0406422478675365E-3</v>
      </c>
      <c r="R430" s="2">
        <f t="shared" si="97"/>
        <v>2.107375815353738E-4</v>
      </c>
      <c r="S430" s="3">
        <v>1724.02</v>
      </c>
      <c r="T430" s="3">
        <v>244.41703527276852</v>
      </c>
      <c r="U430" s="3">
        <v>125.93279766252739</v>
      </c>
      <c r="V430" s="4">
        <v>6.1149989536521092</v>
      </c>
      <c r="W430">
        <v>586.72384402059447</v>
      </c>
      <c r="X430">
        <v>1.5499999999999998</v>
      </c>
      <c r="Y430">
        <v>1.35</v>
      </c>
      <c r="Z430">
        <v>125</v>
      </c>
      <c r="AA430">
        <v>12</v>
      </c>
      <c r="AB430">
        <v>2200</v>
      </c>
      <c r="AC430" s="3">
        <v>0.16194331983805668</v>
      </c>
      <c r="AD430" s="3">
        <v>7.71158665895508E-3</v>
      </c>
      <c r="AE430" s="2">
        <v>1</v>
      </c>
      <c r="AF430" s="6">
        <v>84.673913445156515</v>
      </c>
    </row>
    <row r="431" spans="1:32" ht="15.5" x14ac:dyDescent="0.35">
      <c r="A431" s="2">
        <f t="shared" si="82"/>
        <v>0.92307145766960275</v>
      </c>
      <c r="B431" s="2">
        <f t="shared" si="83"/>
        <v>6.3912070018318737E-2</v>
      </c>
      <c r="C431" s="2">
        <f t="shared" si="84"/>
        <v>1.1907185019336455E-2</v>
      </c>
      <c r="D431" s="2">
        <v>0</v>
      </c>
      <c r="E431" s="2">
        <f t="shared" si="85"/>
        <v>1.1194789334418888E-3</v>
      </c>
      <c r="F431" s="2">
        <v>0</v>
      </c>
      <c r="G431" s="2">
        <f t="shared" si="86"/>
        <v>0.81534106023180697</v>
      </c>
      <c r="H431" s="2">
        <f t="shared" si="87"/>
        <v>8.7877636329089875E-2</v>
      </c>
      <c r="I431" s="2">
        <f t="shared" si="88"/>
        <v>1.3442903287098613E-2</v>
      </c>
      <c r="J431" s="2">
        <f t="shared" si="89"/>
        <v>6.7871746152384574E-2</v>
      </c>
      <c r="K431" s="2">
        <f t="shared" si="90"/>
        <v>1.5485464563936917E-2</v>
      </c>
      <c r="L431" s="2">
        <f t="shared" si="91"/>
        <v>0.98996487706974412</v>
      </c>
      <c r="M431" s="2">
        <f t="shared" si="92"/>
        <v>3.86352232814852E-3</v>
      </c>
      <c r="N431" s="2">
        <f t="shared" si="93"/>
        <v>2.6292022077270445E-3</v>
      </c>
      <c r="O431" s="2">
        <f t="shared" si="94"/>
        <v>1.8063221274460613E-4</v>
      </c>
      <c r="P431" s="2">
        <f t="shared" si="95"/>
        <v>1.3045659809332661E-4</v>
      </c>
      <c r="Q431" s="2">
        <f t="shared" si="96"/>
        <v>3.0406422478675365E-3</v>
      </c>
      <c r="R431" s="2">
        <f t="shared" si="97"/>
        <v>2.107375815353738E-4</v>
      </c>
      <c r="S431" s="3">
        <v>1724.02</v>
      </c>
      <c r="T431" s="3">
        <v>244.41703527276852</v>
      </c>
      <c r="U431" s="3">
        <v>125.93279766252739</v>
      </c>
      <c r="V431" s="4">
        <v>6.1149989536521092</v>
      </c>
      <c r="W431">
        <v>609.29012321553944</v>
      </c>
      <c r="X431">
        <v>1.5499999999999998</v>
      </c>
      <c r="Y431">
        <v>1.35</v>
      </c>
      <c r="Z431">
        <v>125</v>
      </c>
      <c r="AA431">
        <v>12</v>
      </c>
      <c r="AB431">
        <v>2200</v>
      </c>
      <c r="AC431" s="3">
        <v>0.16194331983805668</v>
      </c>
      <c r="AD431" s="3">
        <v>7.71158665895508E-3</v>
      </c>
      <c r="AE431" s="2">
        <v>1</v>
      </c>
      <c r="AF431" s="6">
        <v>84.277597631530526</v>
      </c>
    </row>
    <row r="432" spans="1:32" ht="15.5" x14ac:dyDescent="0.35">
      <c r="A432" s="2">
        <f t="shared" si="82"/>
        <v>0.92307145766960275</v>
      </c>
      <c r="B432" s="2">
        <f t="shared" si="83"/>
        <v>6.3912070018318737E-2</v>
      </c>
      <c r="C432" s="2">
        <f t="shared" si="84"/>
        <v>1.1907185019336455E-2</v>
      </c>
      <c r="D432" s="2">
        <v>0</v>
      </c>
      <c r="E432" s="2">
        <f t="shared" si="85"/>
        <v>1.1194789334418888E-3</v>
      </c>
      <c r="F432" s="2">
        <v>0</v>
      </c>
      <c r="G432" s="2">
        <f t="shared" si="86"/>
        <v>0.81534106023180697</v>
      </c>
      <c r="H432" s="2">
        <f t="shared" si="87"/>
        <v>8.7877636329089875E-2</v>
      </c>
      <c r="I432" s="2">
        <f t="shared" si="88"/>
        <v>1.3442903287098613E-2</v>
      </c>
      <c r="J432" s="2">
        <f t="shared" si="89"/>
        <v>6.7871746152384574E-2</v>
      </c>
      <c r="K432" s="2">
        <f t="shared" si="90"/>
        <v>1.5485464563936917E-2</v>
      </c>
      <c r="L432" s="2">
        <f t="shared" si="91"/>
        <v>0.98996487706974412</v>
      </c>
      <c r="M432" s="2">
        <f t="shared" si="92"/>
        <v>3.86352232814852E-3</v>
      </c>
      <c r="N432" s="2">
        <f t="shared" si="93"/>
        <v>2.6292022077270445E-3</v>
      </c>
      <c r="O432" s="2">
        <f t="shared" si="94"/>
        <v>1.8063221274460613E-4</v>
      </c>
      <c r="P432" s="2">
        <f t="shared" si="95"/>
        <v>1.3045659809332661E-4</v>
      </c>
      <c r="Q432" s="2">
        <f t="shared" si="96"/>
        <v>3.0406422478675365E-3</v>
      </c>
      <c r="R432" s="2">
        <f t="shared" si="97"/>
        <v>2.107375815353738E-4</v>
      </c>
      <c r="S432" s="3">
        <v>1724.02</v>
      </c>
      <c r="T432" s="3">
        <v>244.41703527276852</v>
      </c>
      <c r="U432" s="3">
        <v>125.93279766252739</v>
      </c>
      <c r="V432" s="4">
        <v>6.1149989536521092</v>
      </c>
      <c r="W432">
        <v>631.8564492066464</v>
      </c>
      <c r="X432">
        <v>1.5499999999999998</v>
      </c>
      <c r="Y432">
        <v>1.35</v>
      </c>
      <c r="Z432">
        <v>125</v>
      </c>
      <c r="AA432">
        <v>12</v>
      </c>
      <c r="AB432">
        <v>2200</v>
      </c>
      <c r="AC432" s="3">
        <v>0.16194331983805668</v>
      </c>
      <c r="AD432" s="3">
        <v>7.71158665895508E-3</v>
      </c>
      <c r="AE432" s="2">
        <v>1</v>
      </c>
      <c r="AF432" s="6">
        <v>83.729861847937968</v>
      </c>
    </row>
    <row r="433" spans="1:32" ht="15.5" x14ac:dyDescent="0.35">
      <c r="A433" s="2">
        <f t="shared" si="82"/>
        <v>0.92307145766960275</v>
      </c>
      <c r="B433" s="2">
        <f t="shared" si="83"/>
        <v>6.3912070018318737E-2</v>
      </c>
      <c r="C433" s="2">
        <f t="shared" si="84"/>
        <v>1.1907185019336455E-2</v>
      </c>
      <c r="D433" s="2">
        <v>0</v>
      </c>
      <c r="E433" s="2">
        <f t="shared" si="85"/>
        <v>1.1194789334418888E-3</v>
      </c>
      <c r="F433" s="2">
        <v>0</v>
      </c>
      <c r="G433" s="2">
        <f t="shared" si="86"/>
        <v>0.81534106023180697</v>
      </c>
      <c r="H433" s="2">
        <f t="shared" si="87"/>
        <v>8.7877636329089875E-2</v>
      </c>
      <c r="I433" s="2">
        <f t="shared" si="88"/>
        <v>1.3442903287098613E-2</v>
      </c>
      <c r="J433" s="2">
        <f t="shared" si="89"/>
        <v>6.7871746152384574E-2</v>
      </c>
      <c r="K433" s="2">
        <f t="shared" si="90"/>
        <v>1.5485464563936917E-2</v>
      </c>
      <c r="L433" s="2">
        <f t="shared" si="91"/>
        <v>0.98996487706974412</v>
      </c>
      <c r="M433" s="2">
        <f t="shared" si="92"/>
        <v>3.86352232814852E-3</v>
      </c>
      <c r="N433" s="2">
        <f t="shared" si="93"/>
        <v>2.6292022077270445E-3</v>
      </c>
      <c r="O433" s="2">
        <f t="shared" si="94"/>
        <v>1.8063221274460613E-4</v>
      </c>
      <c r="P433" s="2">
        <f t="shared" si="95"/>
        <v>1.3045659809332661E-4</v>
      </c>
      <c r="Q433" s="2">
        <f t="shared" si="96"/>
        <v>3.0406422478675365E-3</v>
      </c>
      <c r="R433" s="2">
        <f t="shared" si="97"/>
        <v>2.107375815353738E-4</v>
      </c>
      <c r="S433" s="3">
        <v>1724.02</v>
      </c>
      <c r="T433" s="3">
        <v>244.41703527276852</v>
      </c>
      <c r="U433" s="3">
        <v>125.93279766252739</v>
      </c>
      <c r="V433" s="4">
        <v>6.1149989536521092</v>
      </c>
      <c r="W433">
        <v>654.42275179967248</v>
      </c>
      <c r="X433">
        <v>1.5499999999999998</v>
      </c>
      <c r="Y433">
        <v>1.35</v>
      </c>
      <c r="Z433">
        <v>125</v>
      </c>
      <c r="AA433">
        <v>12</v>
      </c>
      <c r="AB433">
        <v>2200</v>
      </c>
      <c r="AC433" s="3">
        <v>0.16194331983805668</v>
      </c>
      <c r="AD433" s="3">
        <v>7.71158665895508E-3</v>
      </c>
      <c r="AE433" s="2">
        <v>1</v>
      </c>
      <c r="AF433" s="6">
        <v>83.156716959736912</v>
      </c>
    </row>
    <row r="434" spans="1:32" ht="15.5" x14ac:dyDescent="0.35">
      <c r="A434" s="2">
        <f t="shared" si="82"/>
        <v>0.92307145766960275</v>
      </c>
      <c r="B434" s="2">
        <f t="shared" si="83"/>
        <v>6.3912070018318737E-2</v>
      </c>
      <c r="C434" s="2">
        <f t="shared" si="84"/>
        <v>1.1907185019336455E-2</v>
      </c>
      <c r="D434" s="2">
        <v>0</v>
      </c>
      <c r="E434" s="2">
        <f t="shared" si="85"/>
        <v>1.1194789334418888E-3</v>
      </c>
      <c r="F434" s="2">
        <v>0</v>
      </c>
      <c r="G434" s="2">
        <f t="shared" si="86"/>
        <v>0.81534106023180697</v>
      </c>
      <c r="H434" s="2">
        <f t="shared" si="87"/>
        <v>8.7877636329089875E-2</v>
      </c>
      <c r="I434" s="2">
        <f t="shared" si="88"/>
        <v>1.3442903287098613E-2</v>
      </c>
      <c r="J434" s="2">
        <f t="shared" si="89"/>
        <v>6.7871746152384574E-2</v>
      </c>
      <c r="K434" s="2">
        <f t="shared" si="90"/>
        <v>1.5485464563936917E-2</v>
      </c>
      <c r="L434" s="2">
        <f t="shared" si="91"/>
        <v>0.98996487706974412</v>
      </c>
      <c r="M434" s="2">
        <f t="shared" si="92"/>
        <v>3.86352232814852E-3</v>
      </c>
      <c r="N434" s="2">
        <f t="shared" si="93"/>
        <v>2.6292022077270445E-3</v>
      </c>
      <c r="O434" s="2">
        <f t="shared" si="94"/>
        <v>1.8063221274460613E-4</v>
      </c>
      <c r="P434" s="2">
        <f t="shared" si="95"/>
        <v>1.3045659809332661E-4</v>
      </c>
      <c r="Q434" s="2">
        <f t="shared" si="96"/>
        <v>3.0406422478675365E-3</v>
      </c>
      <c r="R434" s="2">
        <f t="shared" si="97"/>
        <v>2.107375815353738E-4</v>
      </c>
      <c r="S434" s="3">
        <v>1724.02</v>
      </c>
      <c r="T434" s="3">
        <v>244.41703527276852</v>
      </c>
      <c r="U434" s="3">
        <v>125.93279766252739</v>
      </c>
      <c r="V434" s="4">
        <v>6.1149989536521092</v>
      </c>
      <c r="W434">
        <v>676.98905439269834</v>
      </c>
      <c r="X434">
        <v>1.5499999999999998</v>
      </c>
      <c r="Y434">
        <v>1.35</v>
      </c>
      <c r="Z434">
        <v>125</v>
      </c>
      <c r="AA434">
        <v>12</v>
      </c>
      <c r="AB434">
        <v>2200</v>
      </c>
      <c r="AC434" s="3">
        <v>0.16194331983805668</v>
      </c>
      <c r="AD434" s="3">
        <v>7.71158665895508E-3</v>
      </c>
      <c r="AE434" s="2">
        <v>1</v>
      </c>
      <c r="AF434" s="6">
        <v>83.117161056065811</v>
      </c>
    </row>
    <row r="435" spans="1:32" ht="15.5" x14ac:dyDescent="0.35">
      <c r="A435" s="2">
        <f t="shared" si="82"/>
        <v>0.92307145766960275</v>
      </c>
      <c r="B435" s="2">
        <f t="shared" si="83"/>
        <v>6.3912070018318737E-2</v>
      </c>
      <c r="C435" s="2">
        <f t="shared" si="84"/>
        <v>1.1907185019336455E-2</v>
      </c>
      <c r="D435" s="2">
        <v>0</v>
      </c>
      <c r="E435" s="2">
        <f t="shared" si="85"/>
        <v>1.1194789334418888E-3</v>
      </c>
      <c r="F435" s="2">
        <v>0</v>
      </c>
      <c r="G435" s="2">
        <f t="shared" si="86"/>
        <v>0.81534106023180697</v>
      </c>
      <c r="H435" s="2">
        <f t="shared" si="87"/>
        <v>8.7877636329089875E-2</v>
      </c>
      <c r="I435" s="2">
        <f t="shared" si="88"/>
        <v>1.3442903287098613E-2</v>
      </c>
      <c r="J435" s="2">
        <f t="shared" si="89"/>
        <v>6.7871746152384574E-2</v>
      </c>
      <c r="K435" s="2">
        <f t="shared" si="90"/>
        <v>1.5485464563936917E-2</v>
      </c>
      <c r="L435" s="2">
        <f t="shared" si="91"/>
        <v>0.98996487706974412</v>
      </c>
      <c r="M435" s="2">
        <f t="shared" si="92"/>
        <v>3.86352232814852E-3</v>
      </c>
      <c r="N435" s="2">
        <f t="shared" si="93"/>
        <v>2.6292022077270445E-3</v>
      </c>
      <c r="O435" s="2">
        <f t="shared" si="94"/>
        <v>1.8063221274460613E-4</v>
      </c>
      <c r="P435" s="2">
        <f t="shared" si="95"/>
        <v>1.3045659809332661E-4</v>
      </c>
      <c r="Q435" s="2">
        <f t="shared" si="96"/>
        <v>3.0406422478675365E-3</v>
      </c>
      <c r="R435" s="2">
        <f t="shared" si="97"/>
        <v>2.107375815353738E-4</v>
      </c>
      <c r="S435" s="3">
        <v>1724.02</v>
      </c>
      <c r="T435" s="3">
        <v>244.41703527276852</v>
      </c>
      <c r="U435" s="3">
        <v>125.93279766252739</v>
      </c>
      <c r="V435" s="4">
        <v>6.1149989536521092</v>
      </c>
      <c r="W435">
        <v>609.29012321553944</v>
      </c>
      <c r="X435">
        <v>1.65</v>
      </c>
      <c r="Y435">
        <v>1.35</v>
      </c>
      <c r="Z435">
        <v>125</v>
      </c>
      <c r="AA435">
        <v>12</v>
      </c>
      <c r="AB435">
        <v>2200</v>
      </c>
      <c r="AC435" s="3">
        <v>0.16194331983805668</v>
      </c>
      <c r="AD435" s="3">
        <v>7.71158665895508E-3</v>
      </c>
      <c r="AE435" s="2">
        <v>1</v>
      </c>
      <c r="AF435" s="6">
        <v>83.373500946921041</v>
      </c>
    </row>
    <row r="436" spans="1:32" ht="15.5" x14ac:dyDescent="0.35">
      <c r="A436" s="2">
        <f t="shared" si="82"/>
        <v>0.92307145766960275</v>
      </c>
      <c r="B436" s="2">
        <f t="shared" si="83"/>
        <v>6.3912070018318737E-2</v>
      </c>
      <c r="C436" s="2">
        <f t="shared" si="84"/>
        <v>1.1907185019336455E-2</v>
      </c>
      <c r="D436" s="2">
        <v>0</v>
      </c>
      <c r="E436" s="2">
        <f t="shared" si="85"/>
        <v>1.1194789334418888E-3</v>
      </c>
      <c r="F436" s="2">
        <v>0</v>
      </c>
      <c r="G436" s="2">
        <f t="shared" si="86"/>
        <v>0.81534106023180697</v>
      </c>
      <c r="H436" s="2">
        <f t="shared" si="87"/>
        <v>8.7877636329089875E-2</v>
      </c>
      <c r="I436" s="2">
        <f t="shared" si="88"/>
        <v>1.3442903287098613E-2</v>
      </c>
      <c r="J436" s="2">
        <f t="shared" si="89"/>
        <v>6.7871746152384574E-2</v>
      </c>
      <c r="K436" s="2">
        <f t="shared" si="90"/>
        <v>1.5485464563936917E-2</v>
      </c>
      <c r="L436" s="2">
        <f t="shared" si="91"/>
        <v>0.98996487706974412</v>
      </c>
      <c r="M436" s="2">
        <f t="shared" si="92"/>
        <v>3.86352232814852E-3</v>
      </c>
      <c r="N436" s="2">
        <f t="shared" si="93"/>
        <v>2.6292022077270445E-3</v>
      </c>
      <c r="O436" s="2">
        <f t="shared" si="94"/>
        <v>1.8063221274460613E-4</v>
      </c>
      <c r="P436" s="2">
        <f t="shared" si="95"/>
        <v>1.3045659809332661E-4</v>
      </c>
      <c r="Q436" s="2">
        <f t="shared" si="96"/>
        <v>3.0406422478675365E-3</v>
      </c>
      <c r="R436" s="2">
        <f t="shared" si="97"/>
        <v>2.107375815353738E-4</v>
      </c>
      <c r="S436" s="3">
        <v>1724.02</v>
      </c>
      <c r="T436" s="3">
        <v>244.41703527276852</v>
      </c>
      <c r="U436" s="3">
        <v>125.93279766252739</v>
      </c>
      <c r="V436" s="4">
        <v>6.1149989536521092</v>
      </c>
      <c r="W436">
        <v>631.8564492066464</v>
      </c>
      <c r="X436">
        <v>1.65</v>
      </c>
      <c r="Y436">
        <v>1.35</v>
      </c>
      <c r="Z436">
        <v>125</v>
      </c>
      <c r="AA436">
        <v>12</v>
      </c>
      <c r="AB436">
        <v>2200</v>
      </c>
      <c r="AC436" s="3">
        <v>0.16194331983805668</v>
      </c>
      <c r="AD436" s="3">
        <v>7.71158665895508E-3</v>
      </c>
      <c r="AE436" s="2">
        <v>1</v>
      </c>
      <c r="AF436" s="6">
        <v>82.960787211862879</v>
      </c>
    </row>
    <row r="437" spans="1:32" ht="15.5" x14ac:dyDescent="0.35">
      <c r="A437" s="2">
        <f t="shared" si="82"/>
        <v>0.92307145766960275</v>
      </c>
      <c r="B437" s="2">
        <f t="shared" si="83"/>
        <v>6.3912070018318737E-2</v>
      </c>
      <c r="C437" s="2">
        <f t="shared" si="84"/>
        <v>1.1907185019336455E-2</v>
      </c>
      <c r="D437" s="2">
        <v>0</v>
      </c>
      <c r="E437" s="2">
        <f t="shared" si="85"/>
        <v>1.1194789334418888E-3</v>
      </c>
      <c r="F437" s="2">
        <v>0</v>
      </c>
      <c r="G437" s="2">
        <f t="shared" si="86"/>
        <v>0.81534106023180697</v>
      </c>
      <c r="H437" s="2">
        <f t="shared" si="87"/>
        <v>8.7877636329089875E-2</v>
      </c>
      <c r="I437" s="2">
        <f t="shared" si="88"/>
        <v>1.3442903287098613E-2</v>
      </c>
      <c r="J437" s="2">
        <f t="shared" si="89"/>
        <v>6.7871746152384574E-2</v>
      </c>
      <c r="K437" s="2">
        <f t="shared" si="90"/>
        <v>1.5485464563936917E-2</v>
      </c>
      <c r="L437" s="2">
        <f t="shared" si="91"/>
        <v>0.98996487706974412</v>
      </c>
      <c r="M437" s="2">
        <f t="shared" si="92"/>
        <v>3.86352232814852E-3</v>
      </c>
      <c r="N437" s="2">
        <f t="shared" si="93"/>
        <v>2.6292022077270445E-3</v>
      </c>
      <c r="O437" s="2">
        <f t="shared" si="94"/>
        <v>1.8063221274460613E-4</v>
      </c>
      <c r="P437" s="2">
        <f t="shared" si="95"/>
        <v>1.3045659809332661E-4</v>
      </c>
      <c r="Q437" s="2">
        <f t="shared" si="96"/>
        <v>3.0406422478675365E-3</v>
      </c>
      <c r="R437" s="2">
        <f t="shared" si="97"/>
        <v>2.107375815353738E-4</v>
      </c>
      <c r="S437" s="3">
        <v>1724.02</v>
      </c>
      <c r="T437" s="3">
        <v>244.41703527276852</v>
      </c>
      <c r="U437" s="3">
        <v>125.93279766252739</v>
      </c>
      <c r="V437" s="4">
        <v>6.1149989536521092</v>
      </c>
      <c r="W437">
        <v>654.42275179967248</v>
      </c>
      <c r="X437">
        <v>1.65</v>
      </c>
      <c r="Y437">
        <v>1.35</v>
      </c>
      <c r="Z437">
        <v>125</v>
      </c>
      <c r="AA437">
        <v>12</v>
      </c>
      <c r="AB437">
        <v>2200</v>
      </c>
      <c r="AC437" s="3">
        <v>0.16194331983805668</v>
      </c>
      <c r="AD437" s="3">
        <v>7.71158665895508E-3</v>
      </c>
      <c r="AE437" s="2">
        <v>1</v>
      </c>
      <c r="AF437" s="6">
        <v>82.388650927788774</v>
      </c>
    </row>
    <row r="438" spans="1:32" ht="15.5" x14ac:dyDescent="0.35">
      <c r="A438" s="2">
        <f t="shared" si="82"/>
        <v>0.92307145766960275</v>
      </c>
      <c r="B438" s="2">
        <f t="shared" si="83"/>
        <v>6.3912070018318737E-2</v>
      </c>
      <c r="C438" s="2">
        <f t="shared" si="84"/>
        <v>1.1907185019336455E-2</v>
      </c>
      <c r="D438" s="2">
        <v>0</v>
      </c>
      <c r="E438" s="2">
        <f t="shared" si="85"/>
        <v>1.1194789334418888E-3</v>
      </c>
      <c r="F438" s="2">
        <v>0</v>
      </c>
      <c r="G438" s="2">
        <f t="shared" si="86"/>
        <v>0.81534106023180697</v>
      </c>
      <c r="H438" s="2">
        <f t="shared" si="87"/>
        <v>8.7877636329089875E-2</v>
      </c>
      <c r="I438" s="2">
        <f t="shared" si="88"/>
        <v>1.3442903287098613E-2</v>
      </c>
      <c r="J438" s="2">
        <f t="shared" si="89"/>
        <v>6.7871746152384574E-2</v>
      </c>
      <c r="K438" s="2">
        <f t="shared" si="90"/>
        <v>1.5485464563936917E-2</v>
      </c>
      <c r="L438" s="2">
        <f t="shared" si="91"/>
        <v>0.98996487706974412</v>
      </c>
      <c r="M438" s="2">
        <f t="shared" si="92"/>
        <v>3.86352232814852E-3</v>
      </c>
      <c r="N438" s="2">
        <f t="shared" si="93"/>
        <v>2.6292022077270445E-3</v>
      </c>
      <c r="O438" s="2">
        <f t="shared" si="94"/>
        <v>1.8063221274460613E-4</v>
      </c>
      <c r="P438" s="2">
        <f t="shared" si="95"/>
        <v>1.3045659809332661E-4</v>
      </c>
      <c r="Q438" s="2">
        <f t="shared" si="96"/>
        <v>3.0406422478675365E-3</v>
      </c>
      <c r="R438" s="2">
        <f t="shared" si="97"/>
        <v>2.107375815353738E-4</v>
      </c>
      <c r="S438" s="3">
        <v>1724.02</v>
      </c>
      <c r="T438" s="3">
        <v>244.41703527276852</v>
      </c>
      <c r="U438" s="3">
        <v>125.93279766252739</v>
      </c>
      <c r="V438" s="4">
        <v>6.1149989536521092</v>
      </c>
      <c r="W438">
        <v>676.98905439269834</v>
      </c>
      <c r="X438">
        <v>1.65</v>
      </c>
      <c r="Y438">
        <v>1.35</v>
      </c>
      <c r="Z438">
        <v>125</v>
      </c>
      <c r="AA438">
        <v>12</v>
      </c>
      <c r="AB438">
        <v>2200</v>
      </c>
      <c r="AC438" s="3">
        <v>0.16194331983805668</v>
      </c>
      <c r="AD438" s="3">
        <v>7.71158665895508E-3</v>
      </c>
      <c r="AE438" s="2">
        <v>1</v>
      </c>
      <c r="AF438" s="6">
        <v>81.91533512113493</v>
      </c>
    </row>
    <row r="439" spans="1:32" ht="15.5" x14ac:dyDescent="0.35">
      <c r="A439" s="2">
        <f>(0.627/0.699)/0.9678</f>
        <v>0.92683995469570823</v>
      </c>
      <c r="B439" s="2">
        <f>0.042/0.9678</f>
        <v>4.339739615623063E-2</v>
      </c>
      <c r="C439" s="2">
        <f>0.0273/0.9678</f>
        <v>2.8208307501549908E-2</v>
      </c>
      <c r="D439" s="2">
        <v>0</v>
      </c>
      <c r="E439" s="2">
        <f>0.00016/0.9678</f>
        <v>1.6532341392849764E-4</v>
      </c>
      <c r="F439" s="2">
        <f>(0.00059*2.29)/0.9678</f>
        <v>1.3960529034924571E-3</v>
      </c>
      <c r="G439" s="2">
        <v>0.98119999999999996</v>
      </c>
      <c r="H439" s="2">
        <f t="shared" ref="H439:H478" si="98">0.0025/1.0025</f>
        <v>2.4937655860349131E-3</v>
      </c>
      <c r="I439" s="2">
        <f t="shared" ref="I439:I478" si="99">0.003/1.0025</f>
        <v>2.9925187032418953E-3</v>
      </c>
      <c r="J439" s="2">
        <f t="shared" ref="J439:J478" si="100">(0.0042*2.092)/1.0025</f>
        <v>8.7644887780548627E-3</v>
      </c>
      <c r="K439" s="2">
        <f t="shared" ref="K439:K478" si="101">0.0045/1.0025</f>
        <v>4.4887780548628431E-3</v>
      </c>
      <c r="L439" s="2">
        <f t="shared" si="91"/>
        <v>0.98996487706974412</v>
      </c>
      <c r="M439" s="2">
        <f t="shared" si="92"/>
        <v>3.86352232814852E-3</v>
      </c>
      <c r="N439" s="2">
        <f t="shared" si="93"/>
        <v>2.6292022077270445E-3</v>
      </c>
      <c r="O439" s="2">
        <f t="shared" si="94"/>
        <v>1.8063221274460613E-4</v>
      </c>
      <c r="P439" s="2">
        <f t="shared" si="95"/>
        <v>1.3045659809332661E-4</v>
      </c>
      <c r="Q439" s="2">
        <f t="shared" si="96"/>
        <v>3.0406422478675365E-3</v>
      </c>
      <c r="R439" s="2">
        <f t="shared" si="97"/>
        <v>2.107375815353738E-4</v>
      </c>
      <c r="S439" s="3">
        <v>1724.02</v>
      </c>
      <c r="T439" s="3">
        <v>209.99999999999997</v>
      </c>
      <c r="U439" s="3">
        <v>139.56963828891551</v>
      </c>
      <c r="V439" s="4">
        <v>5.9799514394727709</v>
      </c>
      <c r="W439">
        <v>479.66</v>
      </c>
      <c r="X439">
        <v>1</v>
      </c>
      <c r="Y439">
        <v>1.54</v>
      </c>
      <c r="Z439">
        <v>10</v>
      </c>
      <c r="AA439">
        <v>8.5</v>
      </c>
      <c r="AB439">
        <v>865</v>
      </c>
      <c r="AC439" s="3">
        <v>0.26990553306342779</v>
      </c>
      <c r="AD439" s="3">
        <v>1.28526444315918E-2</v>
      </c>
      <c r="AE439" s="2">
        <v>0</v>
      </c>
      <c r="AF439" s="6">
        <v>60.004634994206256</v>
      </c>
    </row>
    <row r="440" spans="1:32" ht="15.5" x14ac:dyDescent="0.35">
      <c r="A440" s="2">
        <f t="shared" ref="A440:A479" si="102">(0.627/0.699)/0.9678</f>
        <v>0.92683995469570823</v>
      </c>
      <c r="B440" s="2">
        <f t="shared" ref="B440:B479" si="103">0.042/0.9678</f>
        <v>4.339739615623063E-2</v>
      </c>
      <c r="C440" s="2">
        <f t="shared" ref="C440:C479" si="104">0.0273/0.9678</f>
        <v>2.8208307501549908E-2</v>
      </c>
      <c r="D440" s="2">
        <v>0</v>
      </c>
      <c r="E440" s="2">
        <f t="shared" ref="E440:E479" si="105">0.00016/0.9678</f>
        <v>1.6532341392849764E-4</v>
      </c>
      <c r="F440" s="2">
        <f t="shared" ref="F440:F479" si="106">(0.00059*2.29)/0.9678</f>
        <v>1.3960529034924571E-3</v>
      </c>
      <c r="G440" s="2">
        <v>0.98119999999999996</v>
      </c>
      <c r="H440" s="2">
        <f t="shared" si="98"/>
        <v>2.4937655860349131E-3</v>
      </c>
      <c r="I440" s="2">
        <f t="shared" si="99"/>
        <v>2.9925187032418953E-3</v>
      </c>
      <c r="J440" s="2">
        <f t="shared" si="100"/>
        <v>8.7644887780548627E-3</v>
      </c>
      <c r="K440" s="2">
        <f t="shared" si="101"/>
        <v>4.4887780548628431E-3</v>
      </c>
      <c r="L440" s="2">
        <f t="shared" si="91"/>
        <v>0.98996487706974412</v>
      </c>
      <c r="M440" s="2">
        <f t="shared" si="92"/>
        <v>3.86352232814852E-3</v>
      </c>
      <c r="N440" s="2">
        <f t="shared" si="93"/>
        <v>2.6292022077270445E-3</v>
      </c>
      <c r="O440" s="2">
        <f t="shared" si="94"/>
        <v>1.8063221274460613E-4</v>
      </c>
      <c r="P440" s="2">
        <f t="shared" si="95"/>
        <v>1.3045659809332661E-4</v>
      </c>
      <c r="Q440" s="2">
        <f t="shared" si="96"/>
        <v>3.0406422478675365E-3</v>
      </c>
      <c r="R440" s="2">
        <f t="shared" si="97"/>
        <v>2.107375815353738E-4</v>
      </c>
      <c r="S440" s="3">
        <v>1724.02</v>
      </c>
      <c r="T440" s="3">
        <v>209.99999999999997</v>
      </c>
      <c r="U440" s="3">
        <v>139.56963828891551</v>
      </c>
      <c r="V440" s="4">
        <v>5.9799514394727709</v>
      </c>
      <c r="W440">
        <v>479.66</v>
      </c>
      <c r="X440">
        <v>1</v>
      </c>
      <c r="Y440">
        <v>1.54</v>
      </c>
      <c r="Z440">
        <v>20</v>
      </c>
      <c r="AA440">
        <v>8.5</v>
      </c>
      <c r="AB440">
        <v>865</v>
      </c>
      <c r="AC440" s="3">
        <v>0.26990553306342779</v>
      </c>
      <c r="AD440" s="3">
        <v>1.28526444315918E-2</v>
      </c>
      <c r="AE440" s="2">
        <v>0</v>
      </c>
      <c r="AF440" s="6">
        <v>59.979920997563063</v>
      </c>
    </row>
    <row r="441" spans="1:32" ht="15.5" x14ac:dyDescent="0.35">
      <c r="A441" s="2">
        <f t="shared" si="102"/>
        <v>0.92683995469570823</v>
      </c>
      <c r="B441" s="2">
        <f t="shared" si="103"/>
        <v>4.339739615623063E-2</v>
      </c>
      <c r="C441" s="2">
        <f t="shared" si="104"/>
        <v>2.8208307501549908E-2</v>
      </c>
      <c r="D441" s="2">
        <v>0</v>
      </c>
      <c r="E441" s="2">
        <f t="shared" si="105"/>
        <v>1.6532341392849764E-4</v>
      </c>
      <c r="F441" s="2">
        <f t="shared" si="106"/>
        <v>1.3960529034924571E-3</v>
      </c>
      <c r="G441" s="2">
        <v>0.98119999999999996</v>
      </c>
      <c r="H441" s="2">
        <f t="shared" si="98"/>
        <v>2.4937655860349131E-3</v>
      </c>
      <c r="I441" s="2">
        <f t="shared" si="99"/>
        <v>2.9925187032418953E-3</v>
      </c>
      <c r="J441" s="2">
        <f t="shared" si="100"/>
        <v>8.7644887780548627E-3</v>
      </c>
      <c r="K441" s="2">
        <f t="shared" si="101"/>
        <v>4.4887780548628431E-3</v>
      </c>
      <c r="L441" s="2">
        <f t="shared" si="91"/>
        <v>0.98996487706974412</v>
      </c>
      <c r="M441" s="2">
        <f t="shared" si="92"/>
        <v>3.86352232814852E-3</v>
      </c>
      <c r="N441" s="2">
        <f t="shared" si="93"/>
        <v>2.6292022077270445E-3</v>
      </c>
      <c r="O441" s="2">
        <f t="shared" si="94"/>
        <v>1.8063221274460613E-4</v>
      </c>
      <c r="P441" s="2">
        <f t="shared" si="95"/>
        <v>1.3045659809332661E-4</v>
      </c>
      <c r="Q441" s="2">
        <f t="shared" si="96"/>
        <v>3.0406422478675365E-3</v>
      </c>
      <c r="R441" s="2">
        <f t="shared" si="97"/>
        <v>2.107375815353738E-4</v>
      </c>
      <c r="S441" s="3">
        <v>1724.02</v>
      </c>
      <c r="T441" s="3">
        <v>209.99999999999997</v>
      </c>
      <c r="U441" s="3">
        <v>139.56963828891551</v>
      </c>
      <c r="V441" s="4">
        <v>5.9799514394727709</v>
      </c>
      <c r="W441">
        <v>479.66</v>
      </c>
      <c r="X441">
        <v>1</v>
      </c>
      <c r="Y441">
        <v>1.54</v>
      </c>
      <c r="Z441">
        <v>30</v>
      </c>
      <c r="AA441">
        <v>8.5</v>
      </c>
      <c r="AB441">
        <v>865</v>
      </c>
      <c r="AC441" s="3">
        <v>0.26990553306342779</v>
      </c>
      <c r="AD441" s="3">
        <v>1.28526444315918E-2</v>
      </c>
      <c r="AE441" s="2">
        <v>1</v>
      </c>
      <c r="AF441" s="6">
        <v>59.954382161690042</v>
      </c>
    </row>
    <row r="442" spans="1:32" ht="15.5" x14ac:dyDescent="0.35">
      <c r="A442" s="2">
        <f t="shared" si="102"/>
        <v>0.92683995469570823</v>
      </c>
      <c r="B442" s="2">
        <f t="shared" si="103"/>
        <v>4.339739615623063E-2</v>
      </c>
      <c r="C442" s="2">
        <f t="shared" si="104"/>
        <v>2.8208307501549908E-2</v>
      </c>
      <c r="D442" s="2">
        <v>0</v>
      </c>
      <c r="E442" s="2">
        <f t="shared" si="105"/>
        <v>1.6532341392849764E-4</v>
      </c>
      <c r="F442" s="2">
        <f t="shared" si="106"/>
        <v>1.3960529034924571E-3</v>
      </c>
      <c r="G442" s="2">
        <v>0.98119999999999996</v>
      </c>
      <c r="H442" s="2">
        <f t="shared" si="98"/>
        <v>2.4937655860349131E-3</v>
      </c>
      <c r="I442" s="2">
        <f t="shared" si="99"/>
        <v>2.9925187032418953E-3</v>
      </c>
      <c r="J442" s="2">
        <f t="shared" si="100"/>
        <v>8.7644887780548627E-3</v>
      </c>
      <c r="K442" s="2">
        <f t="shared" si="101"/>
        <v>4.4887780548628431E-3</v>
      </c>
      <c r="L442" s="2">
        <f t="shared" si="91"/>
        <v>0.98996487706974412</v>
      </c>
      <c r="M442" s="2">
        <f t="shared" si="92"/>
        <v>3.86352232814852E-3</v>
      </c>
      <c r="N442" s="2">
        <f t="shared" si="93"/>
        <v>2.6292022077270445E-3</v>
      </c>
      <c r="O442" s="2">
        <f t="shared" si="94"/>
        <v>1.8063221274460613E-4</v>
      </c>
      <c r="P442" s="2">
        <f t="shared" si="95"/>
        <v>1.3045659809332661E-4</v>
      </c>
      <c r="Q442" s="2">
        <f t="shared" si="96"/>
        <v>3.0406422478675365E-3</v>
      </c>
      <c r="R442" s="2">
        <f t="shared" si="97"/>
        <v>2.107375815353738E-4</v>
      </c>
      <c r="S442" s="3">
        <v>1724.02</v>
      </c>
      <c r="T442" s="3">
        <v>209.99999999999997</v>
      </c>
      <c r="U442" s="3">
        <v>139.56963828891551</v>
      </c>
      <c r="V442" s="4">
        <v>5.9799514394727709</v>
      </c>
      <c r="W442">
        <v>479.66</v>
      </c>
      <c r="X442">
        <v>1</v>
      </c>
      <c r="Y442">
        <v>1.54</v>
      </c>
      <c r="Z442">
        <v>40</v>
      </c>
      <c r="AA442">
        <v>8.5</v>
      </c>
      <c r="AB442">
        <v>865</v>
      </c>
      <c r="AC442" s="3">
        <v>0.26990553306342779</v>
      </c>
      <c r="AD442" s="3">
        <v>1.28526444315918E-2</v>
      </c>
      <c r="AE442" s="2">
        <v>1</v>
      </c>
      <c r="AF442" s="6">
        <v>59.928065259662375</v>
      </c>
    </row>
    <row r="443" spans="1:32" ht="15.5" x14ac:dyDescent="0.35">
      <c r="A443" s="2">
        <f t="shared" si="102"/>
        <v>0.92683995469570823</v>
      </c>
      <c r="B443" s="2">
        <f t="shared" si="103"/>
        <v>4.339739615623063E-2</v>
      </c>
      <c r="C443" s="2">
        <f t="shared" si="104"/>
        <v>2.8208307501549908E-2</v>
      </c>
      <c r="D443" s="2">
        <v>0</v>
      </c>
      <c r="E443" s="2">
        <f t="shared" si="105"/>
        <v>1.6532341392849764E-4</v>
      </c>
      <c r="F443" s="2">
        <f t="shared" si="106"/>
        <v>1.3960529034924571E-3</v>
      </c>
      <c r="G443" s="2">
        <v>0.98119999999999996</v>
      </c>
      <c r="H443" s="2">
        <f t="shared" si="98"/>
        <v>2.4937655860349131E-3</v>
      </c>
      <c r="I443" s="2">
        <f t="shared" si="99"/>
        <v>2.9925187032418953E-3</v>
      </c>
      <c r="J443" s="2">
        <f t="shared" si="100"/>
        <v>8.7644887780548627E-3</v>
      </c>
      <c r="K443" s="2">
        <f t="shared" si="101"/>
        <v>4.4887780548628431E-3</v>
      </c>
      <c r="L443" s="2">
        <f t="shared" si="91"/>
        <v>0.98996487706974412</v>
      </c>
      <c r="M443" s="2">
        <f t="shared" si="92"/>
        <v>3.86352232814852E-3</v>
      </c>
      <c r="N443" s="2">
        <f t="shared" si="93"/>
        <v>2.6292022077270445E-3</v>
      </c>
      <c r="O443" s="2">
        <f t="shared" si="94"/>
        <v>1.8063221274460613E-4</v>
      </c>
      <c r="P443" s="2">
        <f t="shared" si="95"/>
        <v>1.3045659809332661E-4</v>
      </c>
      <c r="Q443" s="2">
        <f t="shared" si="96"/>
        <v>3.0406422478675365E-3</v>
      </c>
      <c r="R443" s="2">
        <f t="shared" si="97"/>
        <v>2.107375815353738E-4</v>
      </c>
      <c r="S443" s="3">
        <v>1724.02</v>
      </c>
      <c r="T443" s="3">
        <v>209.99999999999997</v>
      </c>
      <c r="U443" s="3">
        <v>139.56963828891551</v>
      </c>
      <c r="V443" s="4">
        <v>5.9799514394727709</v>
      </c>
      <c r="W443">
        <v>479.66</v>
      </c>
      <c r="X443">
        <v>1</v>
      </c>
      <c r="Y443">
        <v>1.54</v>
      </c>
      <c r="Z443">
        <v>50</v>
      </c>
      <c r="AA443">
        <v>8.5</v>
      </c>
      <c r="AB443">
        <v>865</v>
      </c>
      <c r="AC443" s="3">
        <v>0.26990553306342779</v>
      </c>
      <c r="AD443" s="3">
        <v>1.28526444315918E-2</v>
      </c>
      <c r="AE443" s="2">
        <v>1</v>
      </c>
      <c r="AF443" s="6">
        <v>59.900966473356064</v>
      </c>
    </row>
    <row r="444" spans="1:32" ht="15.5" x14ac:dyDescent="0.35">
      <c r="A444" s="2">
        <f t="shared" si="102"/>
        <v>0.92683995469570823</v>
      </c>
      <c r="B444" s="2">
        <f t="shared" si="103"/>
        <v>4.339739615623063E-2</v>
      </c>
      <c r="C444" s="2">
        <f t="shared" si="104"/>
        <v>2.8208307501549908E-2</v>
      </c>
      <c r="D444" s="2">
        <v>0</v>
      </c>
      <c r="E444" s="2">
        <f t="shared" si="105"/>
        <v>1.6532341392849764E-4</v>
      </c>
      <c r="F444" s="2">
        <f t="shared" si="106"/>
        <v>1.3960529034924571E-3</v>
      </c>
      <c r="G444" s="2">
        <v>0.98119999999999996</v>
      </c>
      <c r="H444" s="2">
        <f t="shared" si="98"/>
        <v>2.4937655860349131E-3</v>
      </c>
      <c r="I444" s="2">
        <f t="shared" si="99"/>
        <v>2.9925187032418953E-3</v>
      </c>
      <c r="J444" s="2">
        <f t="shared" si="100"/>
        <v>8.7644887780548627E-3</v>
      </c>
      <c r="K444" s="2">
        <f t="shared" si="101"/>
        <v>4.4887780548628431E-3</v>
      </c>
      <c r="L444" s="2">
        <f t="shared" si="91"/>
        <v>0.98996487706974412</v>
      </c>
      <c r="M444" s="2">
        <f t="shared" si="92"/>
        <v>3.86352232814852E-3</v>
      </c>
      <c r="N444" s="2">
        <f t="shared" si="93"/>
        <v>2.6292022077270445E-3</v>
      </c>
      <c r="O444" s="2">
        <f t="shared" si="94"/>
        <v>1.8063221274460613E-4</v>
      </c>
      <c r="P444" s="2">
        <f t="shared" si="95"/>
        <v>1.3045659809332661E-4</v>
      </c>
      <c r="Q444" s="2">
        <f t="shared" si="96"/>
        <v>3.0406422478675365E-3</v>
      </c>
      <c r="R444" s="2">
        <f t="shared" si="97"/>
        <v>2.107375815353738E-4</v>
      </c>
      <c r="S444" s="3">
        <v>1724.02</v>
      </c>
      <c r="T444" s="3">
        <v>209.99999999999997</v>
      </c>
      <c r="U444" s="3">
        <v>139.56963828891551</v>
      </c>
      <c r="V444" s="4">
        <v>5.9799514394727709</v>
      </c>
      <c r="W444">
        <v>479.66</v>
      </c>
      <c r="X444">
        <v>1</v>
      </c>
      <c r="Y444">
        <v>1.54</v>
      </c>
      <c r="Z444">
        <v>60</v>
      </c>
      <c r="AA444">
        <v>8.5</v>
      </c>
      <c r="AB444">
        <v>865</v>
      </c>
      <c r="AC444" s="3">
        <v>0.26990553306342779</v>
      </c>
      <c r="AD444" s="3">
        <v>1.28526444315918E-2</v>
      </c>
      <c r="AE444" s="2">
        <v>1</v>
      </c>
      <c r="AF444" s="6">
        <v>59.775716416354641</v>
      </c>
    </row>
    <row r="445" spans="1:32" ht="15.5" x14ac:dyDescent="0.35">
      <c r="A445" s="2">
        <f t="shared" si="102"/>
        <v>0.92683995469570823</v>
      </c>
      <c r="B445" s="2">
        <f t="shared" si="103"/>
        <v>4.339739615623063E-2</v>
      </c>
      <c r="C445" s="2">
        <f t="shared" si="104"/>
        <v>2.8208307501549908E-2</v>
      </c>
      <c r="D445" s="2">
        <v>0</v>
      </c>
      <c r="E445" s="2">
        <f t="shared" si="105"/>
        <v>1.6532341392849764E-4</v>
      </c>
      <c r="F445" s="2">
        <f t="shared" si="106"/>
        <v>1.3960529034924571E-3</v>
      </c>
      <c r="G445" s="2">
        <v>0.98119999999999996</v>
      </c>
      <c r="H445" s="2">
        <f t="shared" si="98"/>
        <v>2.4937655860349131E-3</v>
      </c>
      <c r="I445" s="2">
        <f t="shared" si="99"/>
        <v>2.9925187032418953E-3</v>
      </c>
      <c r="J445" s="2">
        <f t="shared" si="100"/>
        <v>8.7644887780548627E-3</v>
      </c>
      <c r="K445" s="2">
        <f t="shared" si="101"/>
        <v>4.4887780548628431E-3</v>
      </c>
      <c r="L445" s="2">
        <f t="shared" si="91"/>
        <v>0.98996487706974412</v>
      </c>
      <c r="M445" s="2">
        <f t="shared" si="92"/>
        <v>3.86352232814852E-3</v>
      </c>
      <c r="N445" s="2">
        <f t="shared" si="93"/>
        <v>2.6292022077270445E-3</v>
      </c>
      <c r="O445" s="2">
        <f t="shared" si="94"/>
        <v>1.8063221274460613E-4</v>
      </c>
      <c r="P445" s="2">
        <f t="shared" si="95"/>
        <v>1.3045659809332661E-4</v>
      </c>
      <c r="Q445" s="2">
        <f t="shared" si="96"/>
        <v>3.0406422478675365E-3</v>
      </c>
      <c r="R445" s="2">
        <f t="shared" si="97"/>
        <v>2.107375815353738E-4</v>
      </c>
      <c r="S445" s="3">
        <v>1724.02</v>
      </c>
      <c r="T445" s="3">
        <v>209.99999999999997</v>
      </c>
      <c r="U445" s="3">
        <v>139.56963828891551</v>
      </c>
      <c r="V445" s="4">
        <v>5.9799514394727709</v>
      </c>
      <c r="W445">
        <v>479.66</v>
      </c>
      <c r="X445">
        <v>1</v>
      </c>
      <c r="Y445">
        <v>1.54</v>
      </c>
      <c r="Z445">
        <v>70</v>
      </c>
      <c r="AA445">
        <v>8.5</v>
      </c>
      <c r="AB445">
        <v>865</v>
      </c>
      <c r="AC445" s="3">
        <v>0.26990553306342779</v>
      </c>
      <c r="AD445" s="3">
        <v>1.28526444315918E-2</v>
      </c>
      <c r="AE445" s="2">
        <v>1</v>
      </c>
      <c r="AF445" s="6">
        <v>59.678649673957814</v>
      </c>
    </row>
    <row r="446" spans="1:32" ht="15.5" x14ac:dyDescent="0.35">
      <c r="A446" s="2">
        <f t="shared" si="102"/>
        <v>0.92683995469570823</v>
      </c>
      <c r="B446" s="2">
        <f t="shared" si="103"/>
        <v>4.339739615623063E-2</v>
      </c>
      <c r="C446" s="2">
        <f t="shared" si="104"/>
        <v>2.8208307501549908E-2</v>
      </c>
      <c r="D446" s="2">
        <v>0</v>
      </c>
      <c r="E446" s="2">
        <f t="shared" si="105"/>
        <v>1.6532341392849764E-4</v>
      </c>
      <c r="F446" s="2">
        <f t="shared" si="106"/>
        <v>1.3960529034924571E-3</v>
      </c>
      <c r="G446" s="2">
        <v>0.98119999999999996</v>
      </c>
      <c r="H446" s="2">
        <f t="shared" si="98"/>
        <v>2.4937655860349131E-3</v>
      </c>
      <c r="I446" s="2">
        <f t="shared" si="99"/>
        <v>2.9925187032418953E-3</v>
      </c>
      <c r="J446" s="2">
        <f t="shared" si="100"/>
        <v>8.7644887780548627E-3</v>
      </c>
      <c r="K446" s="2">
        <f t="shared" si="101"/>
        <v>4.4887780548628431E-3</v>
      </c>
      <c r="L446" s="2">
        <f t="shared" si="91"/>
        <v>0.98996487706974412</v>
      </c>
      <c r="M446" s="2">
        <f t="shared" si="92"/>
        <v>3.86352232814852E-3</v>
      </c>
      <c r="N446" s="2">
        <f t="shared" si="93"/>
        <v>2.6292022077270445E-3</v>
      </c>
      <c r="O446" s="2">
        <f t="shared" si="94"/>
        <v>1.8063221274460613E-4</v>
      </c>
      <c r="P446" s="2">
        <f t="shared" si="95"/>
        <v>1.3045659809332661E-4</v>
      </c>
      <c r="Q446" s="2">
        <f t="shared" si="96"/>
        <v>3.0406422478675365E-3</v>
      </c>
      <c r="R446" s="2">
        <f t="shared" si="97"/>
        <v>2.107375815353738E-4</v>
      </c>
      <c r="S446" s="3">
        <v>1724.02</v>
      </c>
      <c r="T446" s="3">
        <v>209.99999999999997</v>
      </c>
      <c r="U446" s="3">
        <v>139.56963828891551</v>
      </c>
      <c r="V446" s="4">
        <v>5.9799514394727709</v>
      </c>
      <c r="W446">
        <v>479.66</v>
      </c>
      <c r="X446">
        <v>1</v>
      </c>
      <c r="Y446">
        <v>1.54</v>
      </c>
      <c r="Z446">
        <v>80</v>
      </c>
      <c r="AA446">
        <v>8.5</v>
      </c>
      <c r="AB446">
        <v>865</v>
      </c>
      <c r="AC446" s="3">
        <v>0.26990553306342779</v>
      </c>
      <c r="AD446" s="3">
        <v>1.28526444315918E-2</v>
      </c>
      <c r="AE446" s="2">
        <v>1</v>
      </c>
      <c r="AF446" s="6">
        <v>59.620060927788977</v>
      </c>
    </row>
    <row r="447" spans="1:32" ht="15.5" x14ac:dyDescent="0.35">
      <c r="A447" s="2">
        <f t="shared" si="102"/>
        <v>0.92683995469570823</v>
      </c>
      <c r="B447" s="2">
        <f t="shared" si="103"/>
        <v>4.339739615623063E-2</v>
      </c>
      <c r="C447" s="2">
        <f t="shared" si="104"/>
        <v>2.8208307501549908E-2</v>
      </c>
      <c r="D447" s="2">
        <v>0</v>
      </c>
      <c r="E447" s="2">
        <f t="shared" si="105"/>
        <v>1.6532341392849764E-4</v>
      </c>
      <c r="F447" s="2">
        <f t="shared" si="106"/>
        <v>1.3960529034924571E-3</v>
      </c>
      <c r="G447" s="2">
        <v>0.98119999999999996</v>
      </c>
      <c r="H447" s="2">
        <f t="shared" si="98"/>
        <v>2.4937655860349131E-3</v>
      </c>
      <c r="I447" s="2">
        <f t="shared" si="99"/>
        <v>2.9925187032418953E-3</v>
      </c>
      <c r="J447" s="2">
        <f t="shared" si="100"/>
        <v>8.7644887780548627E-3</v>
      </c>
      <c r="K447" s="2">
        <f t="shared" si="101"/>
        <v>4.4887780548628431E-3</v>
      </c>
      <c r="L447" s="2">
        <f t="shared" si="91"/>
        <v>0.98996487706974412</v>
      </c>
      <c r="M447" s="2">
        <f t="shared" si="92"/>
        <v>3.86352232814852E-3</v>
      </c>
      <c r="N447" s="2">
        <f t="shared" si="93"/>
        <v>2.6292022077270445E-3</v>
      </c>
      <c r="O447" s="2">
        <f t="shared" si="94"/>
        <v>1.8063221274460613E-4</v>
      </c>
      <c r="P447" s="2">
        <f t="shared" si="95"/>
        <v>1.3045659809332661E-4</v>
      </c>
      <c r="Q447" s="2">
        <f t="shared" si="96"/>
        <v>3.0406422478675365E-3</v>
      </c>
      <c r="R447" s="2">
        <f t="shared" si="97"/>
        <v>2.107375815353738E-4</v>
      </c>
      <c r="S447" s="3">
        <v>1724.02</v>
      </c>
      <c r="T447" s="3">
        <v>209.99999999999997</v>
      </c>
      <c r="U447" s="3">
        <v>139.56963828891551</v>
      </c>
      <c r="V447" s="4">
        <v>5.9799514394727709</v>
      </c>
      <c r="W447">
        <v>479.66</v>
      </c>
      <c r="X447">
        <v>1</v>
      </c>
      <c r="Y447">
        <v>1.54</v>
      </c>
      <c r="Z447">
        <v>90</v>
      </c>
      <c r="AA447">
        <v>8.5</v>
      </c>
      <c r="AB447">
        <v>865</v>
      </c>
      <c r="AC447" s="3">
        <v>0.26990553306342779</v>
      </c>
      <c r="AD447" s="3">
        <v>1.28526444315918E-2</v>
      </c>
      <c r="AE447" s="2">
        <v>1</v>
      </c>
      <c r="AF447" s="6">
        <v>59.58350287217251</v>
      </c>
    </row>
    <row r="448" spans="1:32" ht="15.5" x14ac:dyDescent="0.35">
      <c r="A448" s="2">
        <f t="shared" si="102"/>
        <v>0.92683995469570823</v>
      </c>
      <c r="B448" s="2">
        <f t="shared" si="103"/>
        <v>4.339739615623063E-2</v>
      </c>
      <c r="C448" s="2">
        <f t="shared" si="104"/>
        <v>2.8208307501549908E-2</v>
      </c>
      <c r="D448" s="2">
        <v>0</v>
      </c>
      <c r="E448" s="2">
        <f t="shared" si="105"/>
        <v>1.6532341392849764E-4</v>
      </c>
      <c r="F448" s="2">
        <f t="shared" si="106"/>
        <v>1.3960529034924571E-3</v>
      </c>
      <c r="G448" s="2">
        <v>0.98119999999999996</v>
      </c>
      <c r="H448" s="2">
        <f t="shared" si="98"/>
        <v>2.4937655860349131E-3</v>
      </c>
      <c r="I448" s="2">
        <f t="shared" si="99"/>
        <v>2.9925187032418953E-3</v>
      </c>
      <c r="J448" s="2">
        <f t="shared" si="100"/>
        <v>8.7644887780548627E-3</v>
      </c>
      <c r="K448" s="2">
        <f t="shared" si="101"/>
        <v>4.4887780548628431E-3</v>
      </c>
      <c r="L448" s="2">
        <f t="shared" si="91"/>
        <v>0.98996487706974412</v>
      </c>
      <c r="M448" s="2">
        <f t="shared" si="92"/>
        <v>3.86352232814852E-3</v>
      </c>
      <c r="N448" s="2">
        <f t="shared" si="93"/>
        <v>2.6292022077270445E-3</v>
      </c>
      <c r="O448" s="2">
        <f t="shared" si="94"/>
        <v>1.8063221274460613E-4</v>
      </c>
      <c r="P448" s="2">
        <f t="shared" si="95"/>
        <v>1.3045659809332661E-4</v>
      </c>
      <c r="Q448" s="2">
        <f t="shared" si="96"/>
        <v>3.0406422478675365E-3</v>
      </c>
      <c r="R448" s="2">
        <f t="shared" si="97"/>
        <v>2.107375815353738E-4</v>
      </c>
      <c r="S448" s="3">
        <v>1724.02</v>
      </c>
      <c r="T448" s="3">
        <v>209.99999999999997</v>
      </c>
      <c r="U448" s="3">
        <v>139.56963828891551</v>
      </c>
      <c r="V448" s="4">
        <v>5.9799514394727709</v>
      </c>
      <c r="W448">
        <v>479.66</v>
      </c>
      <c r="X448">
        <v>1</v>
      </c>
      <c r="Y448">
        <v>1.54</v>
      </c>
      <c r="Z448">
        <v>100</v>
      </c>
      <c r="AA448">
        <v>8.5</v>
      </c>
      <c r="AB448">
        <v>865</v>
      </c>
      <c r="AC448" s="3">
        <v>0.26990553306342779</v>
      </c>
      <c r="AD448" s="3">
        <v>1.28526444315918E-2</v>
      </c>
      <c r="AE448" s="2">
        <v>1</v>
      </c>
      <c r="AF448" s="6">
        <v>59.558187321121302</v>
      </c>
    </row>
    <row r="449" spans="1:32" ht="15.5" x14ac:dyDescent="0.35">
      <c r="A449" s="2">
        <f t="shared" si="102"/>
        <v>0.92683995469570823</v>
      </c>
      <c r="B449" s="2">
        <f t="shared" si="103"/>
        <v>4.339739615623063E-2</v>
      </c>
      <c r="C449" s="2">
        <f t="shared" si="104"/>
        <v>2.8208307501549908E-2</v>
      </c>
      <c r="D449" s="2">
        <v>0</v>
      </c>
      <c r="E449" s="2">
        <f t="shared" si="105"/>
        <v>1.6532341392849764E-4</v>
      </c>
      <c r="F449" s="2">
        <f t="shared" si="106"/>
        <v>1.3960529034924571E-3</v>
      </c>
      <c r="G449" s="2">
        <v>0.98119999999999996</v>
      </c>
      <c r="H449" s="2">
        <f t="shared" si="98"/>
        <v>2.4937655860349131E-3</v>
      </c>
      <c r="I449" s="2">
        <f t="shared" si="99"/>
        <v>2.9925187032418953E-3</v>
      </c>
      <c r="J449" s="2">
        <f t="shared" si="100"/>
        <v>8.7644887780548627E-3</v>
      </c>
      <c r="K449" s="2">
        <f t="shared" si="101"/>
        <v>4.4887780548628431E-3</v>
      </c>
      <c r="L449" s="2">
        <f t="shared" si="91"/>
        <v>0.98996487706974412</v>
      </c>
      <c r="M449" s="2">
        <f t="shared" si="92"/>
        <v>3.86352232814852E-3</v>
      </c>
      <c r="N449" s="2">
        <f t="shared" si="93"/>
        <v>2.6292022077270445E-3</v>
      </c>
      <c r="O449" s="2">
        <f t="shared" si="94"/>
        <v>1.8063221274460613E-4</v>
      </c>
      <c r="P449" s="2">
        <f t="shared" si="95"/>
        <v>1.3045659809332661E-4</v>
      </c>
      <c r="Q449" s="2">
        <f t="shared" si="96"/>
        <v>3.0406422478675365E-3</v>
      </c>
      <c r="R449" s="2">
        <f t="shared" si="97"/>
        <v>2.107375815353738E-4</v>
      </c>
      <c r="S449" s="3">
        <v>1724.02</v>
      </c>
      <c r="T449" s="3">
        <v>209.99999999999997</v>
      </c>
      <c r="U449" s="3">
        <v>139.56963828891551</v>
      </c>
      <c r="V449" s="4">
        <v>5.9799514394727709</v>
      </c>
      <c r="W449">
        <v>479.66</v>
      </c>
      <c r="X449">
        <v>1</v>
      </c>
      <c r="Y449">
        <v>1.54</v>
      </c>
      <c r="Z449">
        <v>110</v>
      </c>
      <c r="AA449">
        <v>8.5</v>
      </c>
      <c r="AB449">
        <v>865</v>
      </c>
      <c r="AC449" s="3">
        <v>0.26990553306342779</v>
      </c>
      <c r="AD449" s="3">
        <v>1.28526444315918E-2</v>
      </c>
      <c r="AE449" s="2">
        <v>1</v>
      </c>
      <c r="AF449" s="6">
        <v>59.538993326238248</v>
      </c>
    </row>
    <row r="450" spans="1:32" ht="15.5" x14ac:dyDescent="0.35">
      <c r="A450" s="2">
        <f t="shared" si="102"/>
        <v>0.92683995469570823</v>
      </c>
      <c r="B450" s="2">
        <f t="shared" si="103"/>
        <v>4.339739615623063E-2</v>
      </c>
      <c r="C450" s="2">
        <f t="shared" si="104"/>
        <v>2.8208307501549908E-2</v>
      </c>
      <c r="D450" s="2">
        <v>0</v>
      </c>
      <c r="E450" s="2">
        <f t="shared" si="105"/>
        <v>1.6532341392849764E-4</v>
      </c>
      <c r="F450" s="2">
        <f t="shared" si="106"/>
        <v>1.3960529034924571E-3</v>
      </c>
      <c r="G450" s="2">
        <v>0.98119999999999996</v>
      </c>
      <c r="H450" s="2">
        <f t="shared" si="98"/>
        <v>2.4937655860349131E-3</v>
      </c>
      <c r="I450" s="2">
        <f t="shared" si="99"/>
        <v>2.9925187032418953E-3</v>
      </c>
      <c r="J450" s="2">
        <f t="shared" si="100"/>
        <v>8.7644887780548627E-3</v>
      </c>
      <c r="K450" s="2">
        <f t="shared" si="101"/>
        <v>4.4887780548628431E-3</v>
      </c>
      <c r="L450" s="2">
        <f t="shared" ref="L450:L486" si="107">0.9865/0.9965</f>
        <v>0.98996487706974412</v>
      </c>
      <c r="M450" s="2">
        <f t="shared" ref="M450:M486" si="108">0.00385/0.9965</f>
        <v>3.86352232814852E-3</v>
      </c>
      <c r="N450" s="2">
        <f t="shared" ref="N450:N486" si="109">0.00262/0.9965</f>
        <v>2.6292022077270445E-3</v>
      </c>
      <c r="O450" s="2">
        <f t="shared" ref="O450:O486" si="110">0.00018/0.9965</f>
        <v>1.8063221274460613E-4</v>
      </c>
      <c r="P450" s="2">
        <f t="shared" ref="P450:P486" si="111">0.00013/0.9965</f>
        <v>1.3045659809332661E-4</v>
      </c>
      <c r="Q450" s="2">
        <f t="shared" ref="Q450:Q486" si="112">0.00303/0.9965</f>
        <v>3.0406422478675365E-3</v>
      </c>
      <c r="R450" s="2">
        <f t="shared" ref="R450:R486" si="113">0.00021/0.9965</f>
        <v>2.107375815353738E-4</v>
      </c>
      <c r="S450" s="3">
        <v>1724.02</v>
      </c>
      <c r="T450" s="3">
        <v>209.99999999999997</v>
      </c>
      <c r="U450" s="3">
        <v>139.56963828891551</v>
      </c>
      <c r="V450" s="4">
        <v>5.9799514394727709</v>
      </c>
      <c r="W450">
        <v>479.66</v>
      </c>
      <c r="X450">
        <v>1</v>
      </c>
      <c r="Y450">
        <v>1.54</v>
      </c>
      <c r="Z450">
        <v>120</v>
      </c>
      <c r="AA450">
        <v>8.5</v>
      </c>
      <c r="AB450">
        <v>865</v>
      </c>
      <c r="AC450" s="3">
        <v>0.26990553306342779</v>
      </c>
      <c r="AD450" s="3">
        <v>1.28526444315918E-2</v>
      </c>
      <c r="AE450" s="2">
        <v>1</v>
      </c>
      <c r="AF450" s="6">
        <v>59.523540237731382</v>
      </c>
    </row>
    <row r="451" spans="1:32" ht="15.5" x14ac:dyDescent="0.35">
      <c r="A451" s="2">
        <f t="shared" si="102"/>
        <v>0.92683995469570823</v>
      </c>
      <c r="B451" s="2">
        <f t="shared" si="103"/>
        <v>4.339739615623063E-2</v>
      </c>
      <c r="C451" s="2">
        <f t="shared" si="104"/>
        <v>2.8208307501549908E-2</v>
      </c>
      <c r="D451" s="2">
        <v>0</v>
      </c>
      <c r="E451" s="2">
        <f t="shared" si="105"/>
        <v>1.6532341392849764E-4</v>
      </c>
      <c r="F451" s="2">
        <f t="shared" si="106"/>
        <v>1.3960529034924571E-3</v>
      </c>
      <c r="G451" s="2">
        <v>0.98119999999999996</v>
      </c>
      <c r="H451" s="2">
        <f t="shared" si="98"/>
        <v>2.4937655860349131E-3</v>
      </c>
      <c r="I451" s="2">
        <f t="shared" si="99"/>
        <v>2.9925187032418953E-3</v>
      </c>
      <c r="J451" s="2">
        <f t="shared" si="100"/>
        <v>8.7644887780548627E-3</v>
      </c>
      <c r="K451" s="2">
        <f t="shared" si="101"/>
        <v>4.4887780548628431E-3</v>
      </c>
      <c r="L451" s="2">
        <f t="shared" si="107"/>
        <v>0.98996487706974412</v>
      </c>
      <c r="M451" s="2">
        <f t="shared" si="108"/>
        <v>3.86352232814852E-3</v>
      </c>
      <c r="N451" s="2">
        <f t="shared" si="109"/>
        <v>2.6292022077270445E-3</v>
      </c>
      <c r="O451" s="2">
        <f t="shared" si="110"/>
        <v>1.8063221274460613E-4</v>
      </c>
      <c r="P451" s="2">
        <f t="shared" si="111"/>
        <v>1.3045659809332661E-4</v>
      </c>
      <c r="Q451" s="2">
        <f t="shared" si="112"/>
        <v>3.0406422478675365E-3</v>
      </c>
      <c r="R451" s="2">
        <f t="shared" si="113"/>
        <v>2.107375815353738E-4</v>
      </c>
      <c r="S451" s="3">
        <v>1724.02</v>
      </c>
      <c r="T451" s="3">
        <v>220</v>
      </c>
      <c r="U451" s="3">
        <v>139.56963828891551</v>
      </c>
      <c r="V451" s="4">
        <v>5.9799514394727709</v>
      </c>
      <c r="W451">
        <v>479.66</v>
      </c>
      <c r="X451">
        <v>1</v>
      </c>
      <c r="Y451">
        <v>1.54</v>
      </c>
      <c r="Z451">
        <v>10</v>
      </c>
      <c r="AA451">
        <v>8.5</v>
      </c>
      <c r="AB451">
        <v>865</v>
      </c>
      <c r="AC451" s="3">
        <v>0.26990553306342779</v>
      </c>
      <c r="AD451" s="3">
        <v>1.28526444315918E-2</v>
      </c>
      <c r="AE451" s="2">
        <v>0</v>
      </c>
      <c r="AF451" s="6">
        <v>59.979360479880647</v>
      </c>
    </row>
    <row r="452" spans="1:32" ht="15.5" x14ac:dyDescent="0.35">
      <c r="A452" s="2">
        <f t="shared" si="102"/>
        <v>0.92683995469570823</v>
      </c>
      <c r="B452" s="2">
        <f t="shared" si="103"/>
        <v>4.339739615623063E-2</v>
      </c>
      <c r="C452" s="2">
        <f t="shared" si="104"/>
        <v>2.8208307501549908E-2</v>
      </c>
      <c r="D452" s="2">
        <v>0</v>
      </c>
      <c r="E452" s="2">
        <f t="shared" si="105"/>
        <v>1.6532341392849764E-4</v>
      </c>
      <c r="F452" s="2">
        <f t="shared" si="106"/>
        <v>1.3960529034924571E-3</v>
      </c>
      <c r="G452" s="2">
        <v>0.98119999999999996</v>
      </c>
      <c r="H452" s="2">
        <f t="shared" si="98"/>
        <v>2.4937655860349131E-3</v>
      </c>
      <c r="I452" s="2">
        <f t="shared" si="99"/>
        <v>2.9925187032418953E-3</v>
      </c>
      <c r="J452" s="2">
        <f t="shared" si="100"/>
        <v>8.7644887780548627E-3</v>
      </c>
      <c r="K452" s="2">
        <f t="shared" si="101"/>
        <v>4.4887780548628431E-3</v>
      </c>
      <c r="L452" s="2">
        <f t="shared" si="107"/>
        <v>0.98996487706974412</v>
      </c>
      <c r="M452" s="2">
        <f t="shared" si="108"/>
        <v>3.86352232814852E-3</v>
      </c>
      <c r="N452" s="2">
        <f t="shared" si="109"/>
        <v>2.6292022077270445E-3</v>
      </c>
      <c r="O452" s="2">
        <f t="shared" si="110"/>
        <v>1.8063221274460613E-4</v>
      </c>
      <c r="P452" s="2">
        <f t="shared" si="111"/>
        <v>1.3045659809332661E-4</v>
      </c>
      <c r="Q452" s="2">
        <f t="shared" si="112"/>
        <v>3.0406422478675365E-3</v>
      </c>
      <c r="R452" s="2">
        <f t="shared" si="113"/>
        <v>2.107375815353738E-4</v>
      </c>
      <c r="S452" s="3">
        <v>1724.02</v>
      </c>
      <c r="T452" s="3">
        <v>220</v>
      </c>
      <c r="U452" s="3">
        <v>139.56963828891551</v>
      </c>
      <c r="V452" s="4">
        <v>5.9799514394727709</v>
      </c>
      <c r="W452">
        <v>479.66</v>
      </c>
      <c r="X452">
        <v>1</v>
      </c>
      <c r="Y452">
        <v>1.54</v>
      </c>
      <c r="Z452">
        <v>20</v>
      </c>
      <c r="AA452">
        <v>8.5</v>
      </c>
      <c r="AB452">
        <v>865</v>
      </c>
      <c r="AC452" s="3">
        <v>0.26990553306342779</v>
      </c>
      <c r="AD452" s="3">
        <v>1.28526444315918E-2</v>
      </c>
      <c r="AE452" s="2">
        <v>0</v>
      </c>
      <c r="AF452" s="6">
        <v>59.954516892670739</v>
      </c>
    </row>
    <row r="453" spans="1:32" ht="15.5" x14ac:dyDescent="0.35">
      <c r="A453" s="2">
        <f t="shared" si="102"/>
        <v>0.92683995469570823</v>
      </c>
      <c r="B453" s="2">
        <f t="shared" si="103"/>
        <v>4.339739615623063E-2</v>
      </c>
      <c r="C453" s="2">
        <f t="shared" si="104"/>
        <v>2.8208307501549908E-2</v>
      </c>
      <c r="D453" s="2">
        <v>0</v>
      </c>
      <c r="E453" s="2">
        <f t="shared" si="105"/>
        <v>1.6532341392849764E-4</v>
      </c>
      <c r="F453" s="2">
        <f t="shared" si="106"/>
        <v>1.3960529034924571E-3</v>
      </c>
      <c r="G453" s="2">
        <v>0.98119999999999996</v>
      </c>
      <c r="H453" s="2">
        <f t="shared" si="98"/>
        <v>2.4937655860349131E-3</v>
      </c>
      <c r="I453" s="2">
        <f t="shared" si="99"/>
        <v>2.9925187032418953E-3</v>
      </c>
      <c r="J453" s="2">
        <f t="shared" si="100"/>
        <v>8.7644887780548627E-3</v>
      </c>
      <c r="K453" s="2">
        <f t="shared" si="101"/>
        <v>4.4887780548628431E-3</v>
      </c>
      <c r="L453" s="2">
        <f t="shared" si="107"/>
        <v>0.98996487706974412</v>
      </c>
      <c r="M453" s="2">
        <f t="shared" si="108"/>
        <v>3.86352232814852E-3</v>
      </c>
      <c r="N453" s="2">
        <f t="shared" si="109"/>
        <v>2.6292022077270445E-3</v>
      </c>
      <c r="O453" s="2">
        <f t="shared" si="110"/>
        <v>1.8063221274460613E-4</v>
      </c>
      <c r="P453" s="2">
        <f t="shared" si="111"/>
        <v>1.3045659809332661E-4</v>
      </c>
      <c r="Q453" s="2">
        <f t="shared" si="112"/>
        <v>3.0406422478675365E-3</v>
      </c>
      <c r="R453" s="2">
        <f t="shared" si="113"/>
        <v>2.107375815353738E-4</v>
      </c>
      <c r="S453" s="3">
        <v>1724.02</v>
      </c>
      <c r="T453" s="3">
        <v>220</v>
      </c>
      <c r="U453" s="3">
        <v>139.56963828891551</v>
      </c>
      <c r="V453" s="4">
        <v>5.9799514394727709</v>
      </c>
      <c r="W453">
        <v>479.66</v>
      </c>
      <c r="X453">
        <v>1</v>
      </c>
      <c r="Y453">
        <v>1.54</v>
      </c>
      <c r="Z453">
        <v>30</v>
      </c>
      <c r="AA453">
        <v>8.5</v>
      </c>
      <c r="AB453">
        <v>865</v>
      </c>
      <c r="AC453" s="3">
        <v>0.26990553306342779</v>
      </c>
      <c r="AD453" s="3">
        <v>1.28526444315918E-2</v>
      </c>
      <c r="AE453" s="2">
        <v>1</v>
      </c>
      <c r="AF453" s="6">
        <v>59.928855999756173</v>
      </c>
    </row>
    <row r="454" spans="1:32" ht="15.5" x14ac:dyDescent="0.35">
      <c r="A454" s="2">
        <f t="shared" si="102"/>
        <v>0.92683995469570823</v>
      </c>
      <c r="B454" s="2">
        <f t="shared" si="103"/>
        <v>4.339739615623063E-2</v>
      </c>
      <c r="C454" s="2">
        <f t="shared" si="104"/>
        <v>2.8208307501549908E-2</v>
      </c>
      <c r="D454" s="2">
        <v>0</v>
      </c>
      <c r="E454" s="2">
        <f t="shared" si="105"/>
        <v>1.6532341392849764E-4</v>
      </c>
      <c r="F454" s="2">
        <f t="shared" si="106"/>
        <v>1.3960529034924571E-3</v>
      </c>
      <c r="G454" s="2">
        <v>0.98119999999999996</v>
      </c>
      <c r="H454" s="2">
        <f t="shared" si="98"/>
        <v>2.4937655860349131E-3</v>
      </c>
      <c r="I454" s="2">
        <f t="shared" si="99"/>
        <v>2.9925187032418953E-3</v>
      </c>
      <c r="J454" s="2">
        <f t="shared" si="100"/>
        <v>8.7644887780548627E-3</v>
      </c>
      <c r="K454" s="2">
        <f t="shared" si="101"/>
        <v>4.4887780548628431E-3</v>
      </c>
      <c r="L454" s="2">
        <f t="shared" si="107"/>
        <v>0.98996487706974412</v>
      </c>
      <c r="M454" s="2">
        <f t="shared" si="108"/>
        <v>3.86352232814852E-3</v>
      </c>
      <c r="N454" s="2">
        <f t="shared" si="109"/>
        <v>2.6292022077270445E-3</v>
      </c>
      <c r="O454" s="2">
        <f t="shared" si="110"/>
        <v>1.8063221274460613E-4</v>
      </c>
      <c r="P454" s="2">
        <f t="shared" si="111"/>
        <v>1.3045659809332661E-4</v>
      </c>
      <c r="Q454" s="2">
        <f t="shared" si="112"/>
        <v>3.0406422478675365E-3</v>
      </c>
      <c r="R454" s="2">
        <f t="shared" si="113"/>
        <v>2.107375815353738E-4</v>
      </c>
      <c r="S454" s="3">
        <v>1724.02</v>
      </c>
      <c r="T454" s="3">
        <v>220</v>
      </c>
      <c r="U454" s="3">
        <v>139.56963828891551</v>
      </c>
      <c r="V454" s="4">
        <v>5.9799514394727709</v>
      </c>
      <c r="W454">
        <v>479.66</v>
      </c>
      <c r="X454">
        <v>1</v>
      </c>
      <c r="Y454">
        <v>1.54</v>
      </c>
      <c r="Z454">
        <v>40</v>
      </c>
      <c r="AA454">
        <v>8.5</v>
      </c>
      <c r="AB454">
        <v>865</v>
      </c>
      <c r="AC454" s="3">
        <v>0.26990553306342779</v>
      </c>
      <c r="AD454" s="3">
        <v>1.28526444315918E-2</v>
      </c>
      <c r="AE454" s="2">
        <v>1</v>
      </c>
      <c r="AF454" s="6">
        <v>59.902420627387748</v>
      </c>
    </row>
    <row r="455" spans="1:32" ht="15.5" x14ac:dyDescent="0.35">
      <c r="A455" s="2">
        <f t="shared" si="102"/>
        <v>0.92683995469570823</v>
      </c>
      <c r="B455" s="2">
        <f t="shared" si="103"/>
        <v>4.339739615623063E-2</v>
      </c>
      <c r="C455" s="2">
        <f t="shared" si="104"/>
        <v>2.8208307501549908E-2</v>
      </c>
      <c r="D455" s="2">
        <v>0</v>
      </c>
      <c r="E455" s="2">
        <f t="shared" si="105"/>
        <v>1.6532341392849764E-4</v>
      </c>
      <c r="F455" s="2">
        <f t="shared" si="106"/>
        <v>1.3960529034924571E-3</v>
      </c>
      <c r="G455" s="2">
        <v>0.98119999999999996</v>
      </c>
      <c r="H455" s="2">
        <f t="shared" si="98"/>
        <v>2.4937655860349131E-3</v>
      </c>
      <c r="I455" s="2">
        <f t="shared" si="99"/>
        <v>2.9925187032418953E-3</v>
      </c>
      <c r="J455" s="2">
        <f t="shared" si="100"/>
        <v>8.7644887780548627E-3</v>
      </c>
      <c r="K455" s="2">
        <f t="shared" si="101"/>
        <v>4.4887780548628431E-3</v>
      </c>
      <c r="L455" s="2">
        <f t="shared" si="107"/>
        <v>0.98996487706974412</v>
      </c>
      <c r="M455" s="2">
        <f t="shared" si="108"/>
        <v>3.86352232814852E-3</v>
      </c>
      <c r="N455" s="2">
        <f t="shared" si="109"/>
        <v>2.6292022077270445E-3</v>
      </c>
      <c r="O455" s="2">
        <f t="shared" si="110"/>
        <v>1.8063221274460613E-4</v>
      </c>
      <c r="P455" s="2">
        <f t="shared" si="111"/>
        <v>1.3045659809332661E-4</v>
      </c>
      <c r="Q455" s="2">
        <f t="shared" si="112"/>
        <v>3.0406422478675365E-3</v>
      </c>
      <c r="R455" s="2">
        <f t="shared" si="113"/>
        <v>2.107375815353738E-4</v>
      </c>
      <c r="S455" s="3">
        <v>1724.02</v>
      </c>
      <c r="T455" s="3">
        <v>220</v>
      </c>
      <c r="U455" s="3">
        <v>139.56963828891551</v>
      </c>
      <c r="V455" s="4">
        <v>5.9799514394727709</v>
      </c>
      <c r="W455">
        <v>479.66</v>
      </c>
      <c r="X455">
        <v>1</v>
      </c>
      <c r="Y455">
        <v>1.54</v>
      </c>
      <c r="Z455">
        <v>50</v>
      </c>
      <c r="AA455">
        <v>8.5</v>
      </c>
      <c r="AB455">
        <v>865</v>
      </c>
      <c r="AC455" s="3">
        <v>0.26990553306342779</v>
      </c>
      <c r="AD455" s="3">
        <v>1.28526444315918E-2</v>
      </c>
      <c r="AE455" s="2">
        <v>1</v>
      </c>
      <c r="AF455" s="6">
        <v>59.875208261405419</v>
      </c>
    </row>
    <row r="456" spans="1:32" ht="15.5" x14ac:dyDescent="0.35">
      <c r="A456" s="2">
        <f t="shared" si="102"/>
        <v>0.92683995469570823</v>
      </c>
      <c r="B456" s="2">
        <f t="shared" si="103"/>
        <v>4.339739615623063E-2</v>
      </c>
      <c r="C456" s="2">
        <f t="shared" si="104"/>
        <v>2.8208307501549908E-2</v>
      </c>
      <c r="D456" s="2">
        <v>0</v>
      </c>
      <c r="E456" s="2">
        <f t="shared" si="105"/>
        <v>1.6532341392849764E-4</v>
      </c>
      <c r="F456" s="2">
        <f t="shared" si="106"/>
        <v>1.3960529034924571E-3</v>
      </c>
      <c r="G456" s="2">
        <v>0.98119999999999996</v>
      </c>
      <c r="H456" s="2">
        <f t="shared" si="98"/>
        <v>2.4937655860349131E-3</v>
      </c>
      <c r="I456" s="2">
        <f t="shared" si="99"/>
        <v>2.9925187032418953E-3</v>
      </c>
      <c r="J456" s="2">
        <f t="shared" si="100"/>
        <v>8.7644887780548627E-3</v>
      </c>
      <c r="K456" s="2">
        <f t="shared" si="101"/>
        <v>4.4887780548628431E-3</v>
      </c>
      <c r="L456" s="2">
        <f t="shared" si="107"/>
        <v>0.98996487706974412</v>
      </c>
      <c r="M456" s="2">
        <f t="shared" si="108"/>
        <v>3.86352232814852E-3</v>
      </c>
      <c r="N456" s="2">
        <f t="shared" si="109"/>
        <v>2.6292022077270445E-3</v>
      </c>
      <c r="O456" s="2">
        <f t="shared" si="110"/>
        <v>1.8063221274460613E-4</v>
      </c>
      <c r="P456" s="2">
        <f t="shared" si="111"/>
        <v>1.3045659809332661E-4</v>
      </c>
      <c r="Q456" s="2">
        <f t="shared" si="112"/>
        <v>3.0406422478675365E-3</v>
      </c>
      <c r="R456" s="2">
        <f t="shared" si="113"/>
        <v>2.107375815353738E-4</v>
      </c>
      <c r="S456" s="3">
        <v>1724.02</v>
      </c>
      <c r="T456" s="3">
        <v>220</v>
      </c>
      <c r="U456" s="3">
        <v>139.56963828891551</v>
      </c>
      <c r="V456" s="4">
        <v>5.9799514394727709</v>
      </c>
      <c r="W456">
        <v>479.66</v>
      </c>
      <c r="X456">
        <v>1</v>
      </c>
      <c r="Y456">
        <v>1.54</v>
      </c>
      <c r="Z456">
        <v>60</v>
      </c>
      <c r="AA456">
        <v>8.5</v>
      </c>
      <c r="AB456">
        <v>865</v>
      </c>
      <c r="AC456" s="3">
        <v>0.26990553306342779</v>
      </c>
      <c r="AD456" s="3">
        <v>1.28526444315918E-2</v>
      </c>
      <c r="AE456" s="2">
        <v>1</v>
      </c>
      <c r="AF456" s="6">
        <v>59.749886729816467</v>
      </c>
    </row>
    <row r="457" spans="1:32" ht="15.5" x14ac:dyDescent="0.35">
      <c r="A457" s="2">
        <f t="shared" si="102"/>
        <v>0.92683995469570823</v>
      </c>
      <c r="B457" s="2">
        <f t="shared" si="103"/>
        <v>4.339739615623063E-2</v>
      </c>
      <c r="C457" s="2">
        <f t="shared" si="104"/>
        <v>2.8208307501549908E-2</v>
      </c>
      <c r="D457" s="2">
        <v>0</v>
      </c>
      <c r="E457" s="2">
        <f t="shared" si="105"/>
        <v>1.6532341392849764E-4</v>
      </c>
      <c r="F457" s="2">
        <f t="shared" si="106"/>
        <v>1.3960529034924571E-3</v>
      </c>
      <c r="G457" s="2">
        <v>0.98119999999999996</v>
      </c>
      <c r="H457" s="2">
        <f t="shared" si="98"/>
        <v>2.4937655860349131E-3</v>
      </c>
      <c r="I457" s="2">
        <f t="shared" si="99"/>
        <v>2.9925187032418953E-3</v>
      </c>
      <c r="J457" s="2">
        <f t="shared" si="100"/>
        <v>8.7644887780548627E-3</v>
      </c>
      <c r="K457" s="2">
        <f t="shared" si="101"/>
        <v>4.4887780548628431E-3</v>
      </c>
      <c r="L457" s="2">
        <f t="shared" si="107"/>
        <v>0.98996487706974412</v>
      </c>
      <c r="M457" s="2">
        <f t="shared" si="108"/>
        <v>3.86352232814852E-3</v>
      </c>
      <c r="N457" s="2">
        <f t="shared" si="109"/>
        <v>2.6292022077270445E-3</v>
      </c>
      <c r="O457" s="2">
        <f t="shared" si="110"/>
        <v>1.8063221274460613E-4</v>
      </c>
      <c r="P457" s="2">
        <f t="shared" si="111"/>
        <v>1.3045659809332661E-4</v>
      </c>
      <c r="Q457" s="2">
        <f t="shared" si="112"/>
        <v>3.0406422478675365E-3</v>
      </c>
      <c r="R457" s="2">
        <f t="shared" si="113"/>
        <v>2.107375815353738E-4</v>
      </c>
      <c r="S457" s="3">
        <v>1724.02</v>
      </c>
      <c r="T457" s="3">
        <v>220</v>
      </c>
      <c r="U457" s="3">
        <v>139.56963828891551</v>
      </c>
      <c r="V457" s="4">
        <v>5.9799514394727709</v>
      </c>
      <c r="W457">
        <v>479.66</v>
      </c>
      <c r="X457">
        <v>1</v>
      </c>
      <c r="Y457">
        <v>1.54</v>
      </c>
      <c r="Z457">
        <v>70</v>
      </c>
      <c r="AA457">
        <v>8.5</v>
      </c>
      <c r="AB457">
        <v>865</v>
      </c>
      <c r="AC457" s="3">
        <v>0.26990553306342779</v>
      </c>
      <c r="AD457" s="3">
        <v>1.28526444315918E-2</v>
      </c>
      <c r="AE457" s="2">
        <v>1</v>
      </c>
      <c r="AF457" s="6">
        <v>59.652978988385847</v>
      </c>
    </row>
    <row r="458" spans="1:32" ht="15.5" x14ac:dyDescent="0.35">
      <c r="A458" s="2">
        <f t="shared" si="102"/>
        <v>0.92683995469570823</v>
      </c>
      <c r="B458" s="2">
        <f t="shared" si="103"/>
        <v>4.339739615623063E-2</v>
      </c>
      <c r="C458" s="2">
        <f t="shared" si="104"/>
        <v>2.8208307501549908E-2</v>
      </c>
      <c r="D458" s="2">
        <v>0</v>
      </c>
      <c r="E458" s="2">
        <f t="shared" si="105"/>
        <v>1.6532341392849764E-4</v>
      </c>
      <c r="F458" s="2">
        <f t="shared" si="106"/>
        <v>1.3960529034924571E-3</v>
      </c>
      <c r="G458" s="2">
        <v>0.98119999999999996</v>
      </c>
      <c r="H458" s="2">
        <f t="shared" si="98"/>
        <v>2.4937655860349131E-3</v>
      </c>
      <c r="I458" s="2">
        <f t="shared" si="99"/>
        <v>2.9925187032418953E-3</v>
      </c>
      <c r="J458" s="2">
        <f t="shared" si="100"/>
        <v>8.7644887780548627E-3</v>
      </c>
      <c r="K458" s="2">
        <f t="shared" si="101"/>
        <v>4.4887780548628431E-3</v>
      </c>
      <c r="L458" s="2">
        <f t="shared" si="107"/>
        <v>0.98996487706974412</v>
      </c>
      <c r="M458" s="2">
        <f t="shared" si="108"/>
        <v>3.86352232814852E-3</v>
      </c>
      <c r="N458" s="2">
        <f t="shared" si="109"/>
        <v>2.6292022077270445E-3</v>
      </c>
      <c r="O458" s="2">
        <f t="shared" si="110"/>
        <v>1.8063221274460613E-4</v>
      </c>
      <c r="P458" s="2">
        <f t="shared" si="111"/>
        <v>1.3045659809332661E-4</v>
      </c>
      <c r="Q458" s="2">
        <f t="shared" si="112"/>
        <v>3.0406422478675365E-3</v>
      </c>
      <c r="R458" s="2">
        <f t="shared" si="113"/>
        <v>2.107375815353738E-4</v>
      </c>
      <c r="S458" s="3">
        <v>1724.02</v>
      </c>
      <c r="T458" s="3">
        <v>220</v>
      </c>
      <c r="U458" s="3">
        <v>139.56963828891551</v>
      </c>
      <c r="V458" s="4">
        <v>5.9799514394727709</v>
      </c>
      <c r="W458">
        <v>479.66</v>
      </c>
      <c r="X458">
        <v>1</v>
      </c>
      <c r="Y458">
        <v>1.54</v>
      </c>
      <c r="Z458">
        <v>80</v>
      </c>
      <c r="AA458">
        <v>8.5</v>
      </c>
      <c r="AB458">
        <v>865</v>
      </c>
      <c r="AC458" s="3">
        <v>0.26990553306342779</v>
      </c>
      <c r="AD458" s="3">
        <v>1.28526444315918E-2</v>
      </c>
      <c r="AE458" s="2">
        <v>1</v>
      </c>
      <c r="AF458" s="6">
        <v>59.594508143842923</v>
      </c>
    </row>
    <row r="459" spans="1:32" ht="15.5" x14ac:dyDescent="0.35">
      <c r="A459" s="2">
        <f t="shared" si="102"/>
        <v>0.92683995469570823</v>
      </c>
      <c r="B459" s="2">
        <f t="shared" si="103"/>
        <v>4.339739615623063E-2</v>
      </c>
      <c r="C459" s="2">
        <f t="shared" si="104"/>
        <v>2.8208307501549908E-2</v>
      </c>
      <c r="D459" s="2">
        <v>0</v>
      </c>
      <c r="E459" s="2">
        <f t="shared" si="105"/>
        <v>1.6532341392849764E-4</v>
      </c>
      <c r="F459" s="2">
        <f t="shared" si="106"/>
        <v>1.3960529034924571E-3</v>
      </c>
      <c r="G459" s="2">
        <v>0.98119999999999996</v>
      </c>
      <c r="H459" s="2">
        <f t="shared" si="98"/>
        <v>2.4937655860349131E-3</v>
      </c>
      <c r="I459" s="2">
        <f t="shared" si="99"/>
        <v>2.9925187032418953E-3</v>
      </c>
      <c r="J459" s="2">
        <f t="shared" si="100"/>
        <v>8.7644887780548627E-3</v>
      </c>
      <c r="K459" s="2">
        <f t="shared" si="101"/>
        <v>4.4887780548628431E-3</v>
      </c>
      <c r="L459" s="2">
        <f t="shared" si="107"/>
        <v>0.98996487706974412</v>
      </c>
      <c r="M459" s="2">
        <f t="shared" si="108"/>
        <v>3.86352232814852E-3</v>
      </c>
      <c r="N459" s="2">
        <f t="shared" si="109"/>
        <v>2.6292022077270445E-3</v>
      </c>
      <c r="O459" s="2">
        <f t="shared" si="110"/>
        <v>1.8063221274460613E-4</v>
      </c>
      <c r="P459" s="2">
        <f t="shared" si="111"/>
        <v>1.3045659809332661E-4</v>
      </c>
      <c r="Q459" s="2">
        <f t="shared" si="112"/>
        <v>3.0406422478675365E-3</v>
      </c>
      <c r="R459" s="2">
        <f t="shared" si="113"/>
        <v>2.107375815353738E-4</v>
      </c>
      <c r="S459" s="3">
        <v>1724.02</v>
      </c>
      <c r="T459" s="3">
        <v>220</v>
      </c>
      <c r="U459" s="3">
        <v>139.56963828891551</v>
      </c>
      <c r="V459" s="4">
        <v>5.9799514394727709</v>
      </c>
      <c r="W459">
        <v>479.66</v>
      </c>
      <c r="X459">
        <v>1</v>
      </c>
      <c r="Y459">
        <v>1.54</v>
      </c>
      <c r="Z459">
        <v>90</v>
      </c>
      <c r="AA459">
        <v>8.5</v>
      </c>
      <c r="AB459">
        <v>865</v>
      </c>
      <c r="AC459" s="3">
        <v>0.26990553306342779</v>
      </c>
      <c r="AD459" s="3">
        <v>1.28526444315918E-2</v>
      </c>
      <c r="AE459" s="2">
        <v>1</v>
      </c>
      <c r="AF459" s="6">
        <v>59.558019031465534</v>
      </c>
    </row>
    <row r="460" spans="1:32" ht="15.5" x14ac:dyDescent="0.35">
      <c r="A460" s="2">
        <f t="shared" si="102"/>
        <v>0.92683995469570823</v>
      </c>
      <c r="B460" s="2">
        <f t="shared" si="103"/>
        <v>4.339739615623063E-2</v>
      </c>
      <c r="C460" s="2">
        <f t="shared" si="104"/>
        <v>2.8208307501549908E-2</v>
      </c>
      <c r="D460" s="2">
        <v>0</v>
      </c>
      <c r="E460" s="2">
        <f t="shared" si="105"/>
        <v>1.6532341392849764E-4</v>
      </c>
      <c r="F460" s="2">
        <f t="shared" si="106"/>
        <v>1.3960529034924571E-3</v>
      </c>
      <c r="G460" s="2">
        <v>0.98119999999999996</v>
      </c>
      <c r="H460" s="2">
        <f t="shared" si="98"/>
        <v>2.4937655860349131E-3</v>
      </c>
      <c r="I460" s="2">
        <f t="shared" si="99"/>
        <v>2.9925187032418953E-3</v>
      </c>
      <c r="J460" s="2">
        <f t="shared" si="100"/>
        <v>8.7644887780548627E-3</v>
      </c>
      <c r="K460" s="2">
        <f t="shared" si="101"/>
        <v>4.4887780548628431E-3</v>
      </c>
      <c r="L460" s="2">
        <f t="shared" si="107"/>
        <v>0.98996487706974412</v>
      </c>
      <c r="M460" s="2">
        <f t="shared" si="108"/>
        <v>3.86352232814852E-3</v>
      </c>
      <c r="N460" s="2">
        <f t="shared" si="109"/>
        <v>2.6292022077270445E-3</v>
      </c>
      <c r="O460" s="2">
        <f t="shared" si="110"/>
        <v>1.8063221274460613E-4</v>
      </c>
      <c r="P460" s="2">
        <f t="shared" si="111"/>
        <v>1.3045659809332661E-4</v>
      </c>
      <c r="Q460" s="2">
        <f t="shared" si="112"/>
        <v>3.0406422478675365E-3</v>
      </c>
      <c r="R460" s="2">
        <f t="shared" si="113"/>
        <v>2.107375815353738E-4</v>
      </c>
      <c r="S460" s="3">
        <v>1724.02</v>
      </c>
      <c r="T460" s="3">
        <v>220</v>
      </c>
      <c r="U460" s="3">
        <v>139.56963828891551</v>
      </c>
      <c r="V460" s="4">
        <v>5.9799514394727709</v>
      </c>
      <c r="W460">
        <v>479.66</v>
      </c>
      <c r="X460">
        <v>1</v>
      </c>
      <c r="Y460">
        <v>1.54</v>
      </c>
      <c r="Z460">
        <v>100</v>
      </c>
      <c r="AA460">
        <v>8.5</v>
      </c>
      <c r="AB460">
        <v>865</v>
      </c>
      <c r="AC460" s="3">
        <v>0.26990553306342779</v>
      </c>
      <c r="AD460" s="3">
        <v>1.28526444315918E-2</v>
      </c>
      <c r="AE460" s="2">
        <v>1</v>
      </c>
      <c r="AF460" s="6">
        <v>59.532745715668874</v>
      </c>
    </row>
    <row r="461" spans="1:32" ht="15.5" x14ac:dyDescent="0.35">
      <c r="A461" s="2">
        <f t="shared" si="102"/>
        <v>0.92683995469570823</v>
      </c>
      <c r="B461" s="2">
        <f t="shared" si="103"/>
        <v>4.339739615623063E-2</v>
      </c>
      <c r="C461" s="2">
        <f t="shared" si="104"/>
        <v>2.8208307501549908E-2</v>
      </c>
      <c r="D461" s="2">
        <v>0</v>
      </c>
      <c r="E461" s="2">
        <f t="shared" si="105"/>
        <v>1.6532341392849764E-4</v>
      </c>
      <c r="F461" s="2">
        <f t="shared" si="106"/>
        <v>1.3960529034924571E-3</v>
      </c>
      <c r="G461" s="2">
        <v>0.98119999999999996</v>
      </c>
      <c r="H461" s="2">
        <f t="shared" si="98"/>
        <v>2.4937655860349131E-3</v>
      </c>
      <c r="I461" s="2">
        <f t="shared" si="99"/>
        <v>2.9925187032418953E-3</v>
      </c>
      <c r="J461" s="2">
        <f t="shared" si="100"/>
        <v>8.7644887780548627E-3</v>
      </c>
      <c r="K461" s="2">
        <f t="shared" si="101"/>
        <v>4.4887780548628431E-3</v>
      </c>
      <c r="L461" s="2">
        <f t="shared" si="107"/>
        <v>0.98996487706974412</v>
      </c>
      <c r="M461" s="2">
        <f t="shared" si="108"/>
        <v>3.86352232814852E-3</v>
      </c>
      <c r="N461" s="2">
        <f t="shared" si="109"/>
        <v>2.6292022077270445E-3</v>
      </c>
      <c r="O461" s="2">
        <f t="shared" si="110"/>
        <v>1.8063221274460613E-4</v>
      </c>
      <c r="P461" s="2">
        <f t="shared" si="111"/>
        <v>1.3045659809332661E-4</v>
      </c>
      <c r="Q461" s="2">
        <f t="shared" si="112"/>
        <v>3.0406422478675365E-3</v>
      </c>
      <c r="R461" s="2">
        <f t="shared" si="113"/>
        <v>2.107375815353738E-4</v>
      </c>
      <c r="S461" s="3">
        <v>1724.02</v>
      </c>
      <c r="T461" s="3">
        <v>220</v>
      </c>
      <c r="U461" s="3">
        <v>139.56963828891551</v>
      </c>
      <c r="V461" s="4">
        <v>5.9799514394727709</v>
      </c>
      <c r="W461">
        <v>479.66</v>
      </c>
      <c r="X461">
        <v>1</v>
      </c>
      <c r="Y461">
        <v>1.54</v>
      </c>
      <c r="Z461">
        <v>110</v>
      </c>
      <c r="AA461">
        <v>8.5</v>
      </c>
      <c r="AB461">
        <v>865</v>
      </c>
      <c r="AC461" s="3">
        <v>0.26990553306342779</v>
      </c>
      <c r="AD461" s="3">
        <v>1.28526444315918E-2</v>
      </c>
      <c r="AE461" s="2">
        <v>1</v>
      </c>
      <c r="AF461" s="6">
        <v>59.513581046202177</v>
      </c>
    </row>
    <row r="462" spans="1:32" ht="15.5" x14ac:dyDescent="0.35">
      <c r="A462" s="2">
        <f t="shared" si="102"/>
        <v>0.92683995469570823</v>
      </c>
      <c r="B462" s="2">
        <f t="shared" si="103"/>
        <v>4.339739615623063E-2</v>
      </c>
      <c r="C462" s="2">
        <f t="shared" si="104"/>
        <v>2.8208307501549908E-2</v>
      </c>
      <c r="D462" s="2">
        <v>0</v>
      </c>
      <c r="E462" s="2">
        <f t="shared" si="105"/>
        <v>1.6532341392849764E-4</v>
      </c>
      <c r="F462" s="2">
        <f t="shared" si="106"/>
        <v>1.3960529034924571E-3</v>
      </c>
      <c r="G462" s="2">
        <v>0.98119999999999996</v>
      </c>
      <c r="H462" s="2">
        <f t="shared" si="98"/>
        <v>2.4937655860349131E-3</v>
      </c>
      <c r="I462" s="2">
        <f t="shared" si="99"/>
        <v>2.9925187032418953E-3</v>
      </c>
      <c r="J462" s="2">
        <f t="shared" si="100"/>
        <v>8.7644887780548627E-3</v>
      </c>
      <c r="K462" s="2">
        <f t="shared" si="101"/>
        <v>4.4887780548628431E-3</v>
      </c>
      <c r="L462" s="2">
        <f t="shared" si="107"/>
        <v>0.98996487706974412</v>
      </c>
      <c r="M462" s="2">
        <f t="shared" si="108"/>
        <v>3.86352232814852E-3</v>
      </c>
      <c r="N462" s="2">
        <f t="shared" si="109"/>
        <v>2.6292022077270445E-3</v>
      </c>
      <c r="O462" s="2">
        <f t="shared" si="110"/>
        <v>1.8063221274460613E-4</v>
      </c>
      <c r="P462" s="2">
        <f t="shared" si="111"/>
        <v>1.3045659809332661E-4</v>
      </c>
      <c r="Q462" s="2">
        <f t="shared" si="112"/>
        <v>3.0406422478675365E-3</v>
      </c>
      <c r="R462" s="2">
        <f t="shared" si="113"/>
        <v>2.107375815353738E-4</v>
      </c>
      <c r="S462" s="3">
        <v>1724.02</v>
      </c>
      <c r="T462" s="3">
        <v>220</v>
      </c>
      <c r="U462" s="3">
        <v>139.56963828891551</v>
      </c>
      <c r="V462" s="4">
        <v>5.9799514394727709</v>
      </c>
      <c r="W462">
        <v>479.66</v>
      </c>
      <c r="X462">
        <v>1</v>
      </c>
      <c r="Y462">
        <v>1.54</v>
      </c>
      <c r="Z462">
        <v>120</v>
      </c>
      <c r="AA462">
        <v>8.5</v>
      </c>
      <c r="AB462">
        <v>865</v>
      </c>
      <c r="AC462" s="3">
        <v>0.26990553306342779</v>
      </c>
      <c r="AD462" s="3">
        <v>1.28526444315918E-2</v>
      </c>
      <c r="AE462" s="2">
        <v>1</v>
      </c>
      <c r="AF462" s="6">
        <v>59.498149852482925</v>
      </c>
    </row>
    <row r="463" spans="1:32" ht="15.5" x14ac:dyDescent="0.35">
      <c r="A463" s="2">
        <f t="shared" si="102"/>
        <v>0.92683995469570823</v>
      </c>
      <c r="B463" s="2">
        <f t="shared" si="103"/>
        <v>4.339739615623063E-2</v>
      </c>
      <c r="C463" s="2">
        <f t="shared" si="104"/>
        <v>2.8208307501549908E-2</v>
      </c>
      <c r="D463" s="2">
        <v>0</v>
      </c>
      <c r="E463" s="2">
        <f t="shared" si="105"/>
        <v>1.6532341392849764E-4</v>
      </c>
      <c r="F463" s="2">
        <f t="shared" si="106"/>
        <v>1.3960529034924571E-3</v>
      </c>
      <c r="G463" s="2">
        <v>0.98119999999999996</v>
      </c>
      <c r="H463" s="2">
        <f t="shared" si="98"/>
        <v>2.4937655860349131E-3</v>
      </c>
      <c r="I463" s="2">
        <f t="shared" si="99"/>
        <v>2.9925187032418953E-3</v>
      </c>
      <c r="J463" s="2">
        <f t="shared" si="100"/>
        <v>8.7644887780548627E-3</v>
      </c>
      <c r="K463" s="2">
        <f t="shared" si="101"/>
        <v>4.4887780548628431E-3</v>
      </c>
      <c r="L463" s="2">
        <f t="shared" si="107"/>
        <v>0.98996487706974412</v>
      </c>
      <c r="M463" s="2">
        <f t="shared" si="108"/>
        <v>3.86352232814852E-3</v>
      </c>
      <c r="N463" s="2">
        <f t="shared" si="109"/>
        <v>2.6292022077270445E-3</v>
      </c>
      <c r="O463" s="2">
        <f t="shared" si="110"/>
        <v>1.8063221274460613E-4</v>
      </c>
      <c r="P463" s="2">
        <f t="shared" si="111"/>
        <v>1.3045659809332661E-4</v>
      </c>
      <c r="Q463" s="2">
        <f t="shared" si="112"/>
        <v>3.0406422478675365E-3</v>
      </c>
      <c r="R463" s="2">
        <f t="shared" si="113"/>
        <v>2.107375815353738E-4</v>
      </c>
      <c r="S463" s="3">
        <v>1724.02</v>
      </c>
      <c r="T463" s="3">
        <v>230</v>
      </c>
      <c r="U463" s="3">
        <v>139.56963828891551</v>
      </c>
      <c r="V463" s="4">
        <v>5.9799514394727709</v>
      </c>
      <c r="W463">
        <v>479.66</v>
      </c>
      <c r="X463">
        <v>1</v>
      </c>
      <c r="Y463">
        <v>1.54</v>
      </c>
      <c r="Z463">
        <v>10</v>
      </c>
      <c r="AA463">
        <v>8.5</v>
      </c>
      <c r="AB463">
        <v>865</v>
      </c>
      <c r="AC463" s="3">
        <v>0.26990553306342779</v>
      </c>
      <c r="AD463" s="3">
        <v>1.28526444315918E-2</v>
      </c>
      <c r="AE463" s="2">
        <v>0</v>
      </c>
      <c r="AF463" s="6">
        <v>59.954076893394877</v>
      </c>
    </row>
    <row r="464" spans="1:32" ht="15.5" x14ac:dyDescent="0.35">
      <c r="A464" s="2">
        <f t="shared" si="102"/>
        <v>0.92683995469570823</v>
      </c>
      <c r="B464" s="2">
        <f t="shared" si="103"/>
        <v>4.339739615623063E-2</v>
      </c>
      <c r="C464" s="2">
        <f t="shared" si="104"/>
        <v>2.8208307501549908E-2</v>
      </c>
      <c r="D464" s="2">
        <v>0</v>
      </c>
      <c r="E464" s="2">
        <f t="shared" si="105"/>
        <v>1.6532341392849764E-4</v>
      </c>
      <c r="F464" s="2">
        <f t="shared" si="106"/>
        <v>1.3960529034924571E-3</v>
      </c>
      <c r="G464" s="2">
        <v>0.98119999999999996</v>
      </c>
      <c r="H464" s="2">
        <f t="shared" si="98"/>
        <v>2.4937655860349131E-3</v>
      </c>
      <c r="I464" s="2">
        <f t="shared" si="99"/>
        <v>2.9925187032418953E-3</v>
      </c>
      <c r="J464" s="2">
        <f t="shared" si="100"/>
        <v>8.7644887780548627E-3</v>
      </c>
      <c r="K464" s="2">
        <f t="shared" si="101"/>
        <v>4.4887780548628431E-3</v>
      </c>
      <c r="L464" s="2">
        <f t="shared" si="107"/>
        <v>0.98996487706974412</v>
      </c>
      <c r="M464" s="2">
        <f t="shared" si="108"/>
        <v>3.86352232814852E-3</v>
      </c>
      <c r="N464" s="2">
        <f t="shared" si="109"/>
        <v>2.6292022077270445E-3</v>
      </c>
      <c r="O464" s="2">
        <f t="shared" si="110"/>
        <v>1.8063221274460613E-4</v>
      </c>
      <c r="P464" s="2">
        <f t="shared" si="111"/>
        <v>1.3045659809332661E-4</v>
      </c>
      <c r="Q464" s="2">
        <f t="shared" si="112"/>
        <v>3.0406422478675365E-3</v>
      </c>
      <c r="R464" s="2">
        <f t="shared" si="113"/>
        <v>2.107375815353738E-4</v>
      </c>
      <c r="S464" s="3">
        <v>1724.02</v>
      </c>
      <c r="T464" s="3">
        <v>230</v>
      </c>
      <c r="U464" s="3">
        <v>139.56963828891551</v>
      </c>
      <c r="V464" s="4">
        <v>5.9799514394727709</v>
      </c>
      <c r="W464">
        <v>479.66</v>
      </c>
      <c r="X464">
        <v>1</v>
      </c>
      <c r="Y464">
        <v>1.54</v>
      </c>
      <c r="Z464">
        <v>20</v>
      </c>
      <c r="AA464">
        <v>8.5</v>
      </c>
      <c r="AB464">
        <v>865</v>
      </c>
      <c r="AC464" s="3">
        <v>0.26990553306342779</v>
      </c>
      <c r="AD464" s="3">
        <v>1.28526444315918E-2</v>
      </c>
      <c r="AE464" s="2">
        <v>0</v>
      </c>
      <c r="AF464" s="6">
        <v>59.929107179883168</v>
      </c>
    </row>
    <row r="465" spans="1:32" ht="15.5" x14ac:dyDescent="0.35">
      <c r="A465" s="2">
        <f t="shared" si="102"/>
        <v>0.92683995469570823</v>
      </c>
      <c r="B465" s="2">
        <f t="shared" si="103"/>
        <v>4.339739615623063E-2</v>
      </c>
      <c r="C465" s="2">
        <f t="shared" si="104"/>
        <v>2.8208307501549908E-2</v>
      </c>
      <c r="D465" s="2">
        <v>0</v>
      </c>
      <c r="E465" s="2">
        <f t="shared" si="105"/>
        <v>1.6532341392849764E-4</v>
      </c>
      <c r="F465" s="2">
        <f t="shared" si="106"/>
        <v>1.3960529034924571E-3</v>
      </c>
      <c r="G465" s="2">
        <v>0.98119999999999996</v>
      </c>
      <c r="H465" s="2">
        <f t="shared" si="98"/>
        <v>2.4937655860349131E-3</v>
      </c>
      <c r="I465" s="2">
        <f t="shared" si="99"/>
        <v>2.9925187032418953E-3</v>
      </c>
      <c r="J465" s="2">
        <f t="shared" si="100"/>
        <v>8.7644887780548627E-3</v>
      </c>
      <c r="K465" s="2">
        <f t="shared" si="101"/>
        <v>4.4887780548628431E-3</v>
      </c>
      <c r="L465" s="2">
        <f t="shared" si="107"/>
        <v>0.98996487706974412</v>
      </c>
      <c r="M465" s="2">
        <f t="shared" si="108"/>
        <v>3.86352232814852E-3</v>
      </c>
      <c r="N465" s="2">
        <f t="shared" si="109"/>
        <v>2.6292022077270445E-3</v>
      </c>
      <c r="O465" s="2">
        <f t="shared" si="110"/>
        <v>1.8063221274460613E-4</v>
      </c>
      <c r="P465" s="2">
        <f t="shared" si="111"/>
        <v>1.3045659809332661E-4</v>
      </c>
      <c r="Q465" s="2">
        <f t="shared" si="112"/>
        <v>3.0406422478675365E-3</v>
      </c>
      <c r="R465" s="2">
        <f t="shared" si="113"/>
        <v>2.107375815353738E-4</v>
      </c>
      <c r="S465" s="3">
        <v>1724.02</v>
      </c>
      <c r="T465" s="3">
        <v>230</v>
      </c>
      <c r="U465" s="3">
        <v>139.56963828891551</v>
      </c>
      <c r="V465" s="4">
        <v>5.9799514394727709</v>
      </c>
      <c r="W465">
        <v>479.66</v>
      </c>
      <c r="X465">
        <v>1</v>
      </c>
      <c r="Y465">
        <v>1.54</v>
      </c>
      <c r="Z465">
        <v>30</v>
      </c>
      <c r="AA465">
        <v>8.5</v>
      </c>
      <c r="AB465">
        <v>865</v>
      </c>
      <c r="AC465" s="3">
        <v>0.26990553306342779</v>
      </c>
      <c r="AD465" s="3">
        <v>1.28526444315918E-2</v>
      </c>
      <c r="AE465" s="2">
        <v>1</v>
      </c>
      <c r="AF465" s="6">
        <v>59.903324054074048</v>
      </c>
    </row>
    <row r="466" spans="1:32" ht="15.5" x14ac:dyDescent="0.35">
      <c r="A466" s="2">
        <f t="shared" si="102"/>
        <v>0.92683995469570823</v>
      </c>
      <c r="B466" s="2">
        <f t="shared" si="103"/>
        <v>4.339739615623063E-2</v>
      </c>
      <c r="C466" s="2">
        <f t="shared" si="104"/>
        <v>2.8208307501549908E-2</v>
      </c>
      <c r="D466" s="2">
        <v>0</v>
      </c>
      <c r="E466" s="2">
        <f t="shared" si="105"/>
        <v>1.6532341392849764E-4</v>
      </c>
      <c r="F466" s="2">
        <f t="shared" si="106"/>
        <v>1.3960529034924571E-3</v>
      </c>
      <c r="G466" s="2">
        <v>0.98119999999999996</v>
      </c>
      <c r="H466" s="2">
        <f t="shared" si="98"/>
        <v>2.4937655860349131E-3</v>
      </c>
      <c r="I466" s="2">
        <f t="shared" si="99"/>
        <v>2.9925187032418953E-3</v>
      </c>
      <c r="J466" s="2">
        <f t="shared" si="100"/>
        <v>8.7644887780548627E-3</v>
      </c>
      <c r="K466" s="2">
        <f t="shared" si="101"/>
        <v>4.4887780548628431E-3</v>
      </c>
      <c r="L466" s="2">
        <f t="shared" si="107"/>
        <v>0.98996487706974412</v>
      </c>
      <c r="M466" s="2">
        <f t="shared" si="108"/>
        <v>3.86352232814852E-3</v>
      </c>
      <c r="N466" s="2">
        <f t="shared" si="109"/>
        <v>2.6292022077270445E-3</v>
      </c>
      <c r="O466" s="2">
        <f t="shared" si="110"/>
        <v>1.8063221274460613E-4</v>
      </c>
      <c r="P466" s="2">
        <f t="shared" si="111"/>
        <v>1.3045659809332661E-4</v>
      </c>
      <c r="Q466" s="2">
        <f t="shared" si="112"/>
        <v>3.0406422478675365E-3</v>
      </c>
      <c r="R466" s="2">
        <f t="shared" si="113"/>
        <v>2.107375815353738E-4</v>
      </c>
      <c r="S466" s="3">
        <v>1724.02</v>
      </c>
      <c r="T466" s="3">
        <v>230</v>
      </c>
      <c r="U466" s="3">
        <v>139.56963828891551</v>
      </c>
      <c r="V466" s="4">
        <v>5.9799514394727709</v>
      </c>
      <c r="W466">
        <v>479.66</v>
      </c>
      <c r="X466">
        <v>1</v>
      </c>
      <c r="Y466">
        <v>1.54</v>
      </c>
      <c r="Z466">
        <v>40</v>
      </c>
      <c r="AA466">
        <v>8.5</v>
      </c>
      <c r="AB466">
        <v>865</v>
      </c>
      <c r="AC466" s="3">
        <v>0.26990553306342779</v>
      </c>
      <c r="AD466" s="3">
        <v>1.28526444315918E-2</v>
      </c>
      <c r="AE466" s="2">
        <v>1</v>
      </c>
      <c r="AF466" s="6">
        <v>59.876771660514464</v>
      </c>
    </row>
    <row r="467" spans="1:32" ht="15.5" x14ac:dyDescent="0.35">
      <c r="A467" s="2">
        <f t="shared" si="102"/>
        <v>0.92683995469570823</v>
      </c>
      <c r="B467" s="2">
        <f t="shared" si="103"/>
        <v>4.339739615623063E-2</v>
      </c>
      <c r="C467" s="2">
        <f t="shared" si="104"/>
        <v>2.8208307501549908E-2</v>
      </c>
      <c r="D467" s="2">
        <v>0</v>
      </c>
      <c r="E467" s="2">
        <f t="shared" si="105"/>
        <v>1.6532341392849764E-4</v>
      </c>
      <c r="F467" s="2">
        <f t="shared" si="106"/>
        <v>1.3960529034924571E-3</v>
      </c>
      <c r="G467" s="2">
        <v>0.98119999999999996</v>
      </c>
      <c r="H467" s="2">
        <f t="shared" si="98"/>
        <v>2.4937655860349131E-3</v>
      </c>
      <c r="I467" s="2">
        <f t="shared" si="99"/>
        <v>2.9925187032418953E-3</v>
      </c>
      <c r="J467" s="2">
        <f t="shared" si="100"/>
        <v>8.7644887780548627E-3</v>
      </c>
      <c r="K467" s="2">
        <f t="shared" si="101"/>
        <v>4.4887780548628431E-3</v>
      </c>
      <c r="L467" s="2">
        <f t="shared" si="107"/>
        <v>0.98996487706974412</v>
      </c>
      <c r="M467" s="2">
        <f t="shared" si="108"/>
        <v>3.86352232814852E-3</v>
      </c>
      <c r="N467" s="2">
        <f t="shared" si="109"/>
        <v>2.6292022077270445E-3</v>
      </c>
      <c r="O467" s="2">
        <f t="shared" si="110"/>
        <v>1.8063221274460613E-4</v>
      </c>
      <c r="P467" s="2">
        <f t="shared" si="111"/>
        <v>1.3045659809332661E-4</v>
      </c>
      <c r="Q467" s="2">
        <f t="shared" si="112"/>
        <v>3.0406422478675365E-3</v>
      </c>
      <c r="R467" s="2">
        <f t="shared" si="113"/>
        <v>2.107375815353738E-4</v>
      </c>
      <c r="S467" s="3">
        <v>1724.02</v>
      </c>
      <c r="T467" s="3">
        <v>230</v>
      </c>
      <c r="U467" s="3">
        <v>139.56963828891551</v>
      </c>
      <c r="V467" s="4">
        <v>5.9799514394727709</v>
      </c>
      <c r="W467">
        <v>479.66</v>
      </c>
      <c r="X467">
        <v>1</v>
      </c>
      <c r="Y467">
        <v>1.54</v>
      </c>
      <c r="Z467">
        <v>50</v>
      </c>
      <c r="AA467">
        <v>8.5</v>
      </c>
      <c r="AB467">
        <v>865</v>
      </c>
      <c r="AC467" s="3">
        <v>0.26990553306342779</v>
      </c>
      <c r="AD467" s="3">
        <v>1.28526444315918E-2</v>
      </c>
      <c r="AE467" s="2">
        <v>1</v>
      </c>
      <c r="AF467" s="6">
        <v>59.849445969687842</v>
      </c>
    </row>
    <row r="468" spans="1:32" ht="15.5" x14ac:dyDescent="0.35">
      <c r="A468" s="2">
        <f t="shared" si="102"/>
        <v>0.92683995469570823</v>
      </c>
      <c r="B468" s="2">
        <f t="shared" si="103"/>
        <v>4.339739615623063E-2</v>
      </c>
      <c r="C468" s="2">
        <f t="shared" si="104"/>
        <v>2.8208307501549908E-2</v>
      </c>
      <c r="D468" s="2">
        <v>0</v>
      </c>
      <c r="E468" s="2">
        <f t="shared" si="105"/>
        <v>1.6532341392849764E-4</v>
      </c>
      <c r="F468" s="2">
        <f t="shared" si="106"/>
        <v>1.3960529034924571E-3</v>
      </c>
      <c r="G468" s="2">
        <v>0.98119999999999996</v>
      </c>
      <c r="H468" s="2">
        <f t="shared" si="98"/>
        <v>2.4937655860349131E-3</v>
      </c>
      <c r="I468" s="2">
        <f t="shared" si="99"/>
        <v>2.9925187032418953E-3</v>
      </c>
      <c r="J468" s="2">
        <f t="shared" si="100"/>
        <v>8.7644887780548627E-3</v>
      </c>
      <c r="K468" s="2">
        <f t="shared" si="101"/>
        <v>4.4887780548628431E-3</v>
      </c>
      <c r="L468" s="2">
        <f t="shared" si="107"/>
        <v>0.98996487706974412</v>
      </c>
      <c r="M468" s="2">
        <f t="shared" si="108"/>
        <v>3.86352232814852E-3</v>
      </c>
      <c r="N468" s="2">
        <f t="shared" si="109"/>
        <v>2.6292022077270445E-3</v>
      </c>
      <c r="O468" s="2">
        <f t="shared" si="110"/>
        <v>1.8063221274460613E-4</v>
      </c>
      <c r="P468" s="2">
        <f t="shared" si="111"/>
        <v>1.3045659809332661E-4</v>
      </c>
      <c r="Q468" s="2">
        <f t="shared" si="112"/>
        <v>3.0406422478675365E-3</v>
      </c>
      <c r="R468" s="2">
        <f t="shared" si="113"/>
        <v>2.107375815353738E-4</v>
      </c>
      <c r="S468" s="3">
        <v>1724.02</v>
      </c>
      <c r="T468" s="3">
        <v>230</v>
      </c>
      <c r="U468" s="3">
        <v>139.56963828891551</v>
      </c>
      <c r="V468" s="4">
        <v>5.9799514394727709</v>
      </c>
      <c r="W468">
        <v>479.66</v>
      </c>
      <c r="X468">
        <v>1</v>
      </c>
      <c r="Y468">
        <v>1.54</v>
      </c>
      <c r="Z468">
        <v>60</v>
      </c>
      <c r="AA468">
        <v>8.5</v>
      </c>
      <c r="AB468">
        <v>865</v>
      </c>
      <c r="AC468" s="3">
        <v>0.26990553306342779</v>
      </c>
      <c r="AD468" s="3">
        <v>1.28526444315918E-2</v>
      </c>
      <c r="AE468" s="2">
        <v>1</v>
      </c>
      <c r="AF468" s="6">
        <v>59.724054889214486</v>
      </c>
    </row>
    <row r="469" spans="1:32" ht="15.5" x14ac:dyDescent="0.35">
      <c r="A469" s="2">
        <f t="shared" si="102"/>
        <v>0.92683995469570823</v>
      </c>
      <c r="B469" s="2">
        <f t="shared" si="103"/>
        <v>4.339739615623063E-2</v>
      </c>
      <c r="C469" s="2">
        <f t="shared" si="104"/>
        <v>2.8208307501549908E-2</v>
      </c>
      <c r="D469" s="2">
        <v>0</v>
      </c>
      <c r="E469" s="2">
        <f t="shared" si="105"/>
        <v>1.6532341392849764E-4</v>
      </c>
      <c r="F469" s="2">
        <f t="shared" si="106"/>
        <v>1.3960529034924571E-3</v>
      </c>
      <c r="G469" s="2">
        <v>0.98119999999999996</v>
      </c>
      <c r="H469" s="2">
        <f t="shared" si="98"/>
        <v>2.4937655860349131E-3</v>
      </c>
      <c r="I469" s="2">
        <f t="shared" si="99"/>
        <v>2.9925187032418953E-3</v>
      </c>
      <c r="J469" s="2">
        <f t="shared" si="100"/>
        <v>8.7644887780548627E-3</v>
      </c>
      <c r="K469" s="2">
        <f t="shared" si="101"/>
        <v>4.4887780548628431E-3</v>
      </c>
      <c r="L469" s="2">
        <f t="shared" si="107"/>
        <v>0.98996487706974412</v>
      </c>
      <c r="M469" s="2">
        <f t="shared" si="108"/>
        <v>3.86352232814852E-3</v>
      </c>
      <c r="N469" s="2">
        <f t="shared" si="109"/>
        <v>2.6292022077270445E-3</v>
      </c>
      <c r="O469" s="2">
        <f t="shared" si="110"/>
        <v>1.8063221274460613E-4</v>
      </c>
      <c r="P469" s="2">
        <f t="shared" si="111"/>
        <v>1.3045659809332661E-4</v>
      </c>
      <c r="Q469" s="2">
        <f t="shared" si="112"/>
        <v>3.0406422478675365E-3</v>
      </c>
      <c r="R469" s="2">
        <f t="shared" si="113"/>
        <v>2.107375815353738E-4</v>
      </c>
      <c r="S469" s="3">
        <v>1724.02</v>
      </c>
      <c r="T469" s="3">
        <v>230</v>
      </c>
      <c r="U469" s="3">
        <v>139.56963828891551</v>
      </c>
      <c r="V469" s="4">
        <v>5.9799514394727709</v>
      </c>
      <c r="W469">
        <v>479.66</v>
      </c>
      <c r="X469">
        <v>1</v>
      </c>
      <c r="Y469">
        <v>1.54</v>
      </c>
      <c r="Z469">
        <v>70</v>
      </c>
      <c r="AA469">
        <v>8.5</v>
      </c>
      <c r="AB469">
        <v>865</v>
      </c>
      <c r="AC469" s="3">
        <v>0.26990553306342779</v>
      </c>
      <c r="AD469" s="3">
        <v>1.28526444315918E-2</v>
      </c>
      <c r="AE469" s="2">
        <v>1</v>
      </c>
      <c r="AF469" s="6">
        <v>59.627305786226955</v>
      </c>
    </row>
    <row r="470" spans="1:32" ht="15.5" x14ac:dyDescent="0.35">
      <c r="A470" s="2">
        <f t="shared" si="102"/>
        <v>0.92683995469570823</v>
      </c>
      <c r="B470" s="2">
        <f t="shared" si="103"/>
        <v>4.339739615623063E-2</v>
      </c>
      <c r="C470" s="2">
        <f t="shared" si="104"/>
        <v>2.8208307501549908E-2</v>
      </c>
      <c r="D470" s="2">
        <v>0</v>
      </c>
      <c r="E470" s="2">
        <f t="shared" si="105"/>
        <v>1.6532341392849764E-4</v>
      </c>
      <c r="F470" s="2">
        <f t="shared" si="106"/>
        <v>1.3960529034924571E-3</v>
      </c>
      <c r="G470" s="2">
        <v>0.98119999999999996</v>
      </c>
      <c r="H470" s="2">
        <f t="shared" si="98"/>
        <v>2.4937655860349131E-3</v>
      </c>
      <c r="I470" s="2">
        <f t="shared" si="99"/>
        <v>2.9925187032418953E-3</v>
      </c>
      <c r="J470" s="2">
        <f t="shared" si="100"/>
        <v>8.7644887780548627E-3</v>
      </c>
      <c r="K470" s="2">
        <f t="shared" si="101"/>
        <v>4.4887780548628431E-3</v>
      </c>
      <c r="L470" s="2">
        <f t="shared" si="107"/>
        <v>0.98996487706974412</v>
      </c>
      <c r="M470" s="2">
        <f t="shared" si="108"/>
        <v>3.86352232814852E-3</v>
      </c>
      <c r="N470" s="2">
        <f t="shared" si="109"/>
        <v>2.6292022077270445E-3</v>
      </c>
      <c r="O470" s="2">
        <f t="shared" si="110"/>
        <v>1.8063221274460613E-4</v>
      </c>
      <c r="P470" s="2">
        <f t="shared" si="111"/>
        <v>1.3045659809332661E-4</v>
      </c>
      <c r="Q470" s="2">
        <f t="shared" si="112"/>
        <v>3.0406422478675365E-3</v>
      </c>
      <c r="R470" s="2">
        <f t="shared" si="113"/>
        <v>2.107375815353738E-4</v>
      </c>
      <c r="S470" s="3">
        <v>1724.02</v>
      </c>
      <c r="T470" s="3">
        <v>230</v>
      </c>
      <c r="U470" s="3">
        <v>139.56963828891551</v>
      </c>
      <c r="V470" s="4">
        <v>5.9799514394727709</v>
      </c>
      <c r="W470">
        <v>479.66</v>
      </c>
      <c r="X470">
        <v>1</v>
      </c>
      <c r="Y470">
        <v>1.54</v>
      </c>
      <c r="Z470">
        <v>80</v>
      </c>
      <c r="AA470">
        <v>8.5</v>
      </c>
      <c r="AB470">
        <v>865</v>
      </c>
      <c r="AC470" s="3">
        <v>0.26990553306342779</v>
      </c>
      <c r="AD470" s="3">
        <v>1.28526444315918E-2</v>
      </c>
      <c r="AE470" s="2">
        <v>1</v>
      </c>
      <c r="AF470" s="6">
        <v>59.568952394667136</v>
      </c>
    </row>
    <row r="471" spans="1:32" ht="15.5" x14ac:dyDescent="0.35">
      <c r="A471" s="2">
        <f t="shared" si="102"/>
        <v>0.92683995469570823</v>
      </c>
      <c r="B471" s="2">
        <f t="shared" si="103"/>
        <v>4.339739615623063E-2</v>
      </c>
      <c r="C471" s="2">
        <f t="shared" si="104"/>
        <v>2.8208307501549908E-2</v>
      </c>
      <c r="D471" s="2">
        <v>0</v>
      </c>
      <c r="E471" s="2">
        <f t="shared" si="105"/>
        <v>1.6532341392849764E-4</v>
      </c>
      <c r="F471" s="2">
        <f t="shared" si="106"/>
        <v>1.3960529034924571E-3</v>
      </c>
      <c r="G471" s="2">
        <v>0.98119999999999996</v>
      </c>
      <c r="H471" s="2">
        <f t="shared" si="98"/>
        <v>2.4937655860349131E-3</v>
      </c>
      <c r="I471" s="2">
        <f t="shared" si="99"/>
        <v>2.9925187032418953E-3</v>
      </c>
      <c r="J471" s="2">
        <f t="shared" si="100"/>
        <v>8.7644887780548627E-3</v>
      </c>
      <c r="K471" s="2">
        <f t="shared" si="101"/>
        <v>4.4887780548628431E-3</v>
      </c>
      <c r="L471" s="2">
        <f t="shared" si="107"/>
        <v>0.98996487706974412</v>
      </c>
      <c r="M471" s="2">
        <f t="shared" si="108"/>
        <v>3.86352232814852E-3</v>
      </c>
      <c r="N471" s="2">
        <f t="shared" si="109"/>
        <v>2.6292022077270445E-3</v>
      </c>
      <c r="O471" s="2">
        <f t="shared" si="110"/>
        <v>1.8063221274460613E-4</v>
      </c>
      <c r="P471" s="2">
        <f t="shared" si="111"/>
        <v>1.3045659809332661E-4</v>
      </c>
      <c r="Q471" s="2">
        <f t="shared" si="112"/>
        <v>3.0406422478675365E-3</v>
      </c>
      <c r="R471" s="2">
        <f t="shared" si="113"/>
        <v>2.107375815353738E-4</v>
      </c>
      <c r="S471" s="3">
        <v>1724.02</v>
      </c>
      <c r="T471" s="3">
        <v>230</v>
      </c>
      <c r="U471" s="3">
        <v>139.56963828891551</v>
      </c>
      <c r="V471" s="4">
        <v>5.9799514394727709</v>
      </c>
      <c r="W471">
        <v>479.66</v>
      </c>
      <c r="X471">
        <v>1</v>
      </c>
      <c r="Y471">
        <v>1.54</v>
      </c>
      <c r="Z471">
        <v>90</v>
      </c>
      <c r="AA471">
        <v>8.5</v>
      </c>
      <c r="AB471">
        <v>865</v>
      </c>
      <c r="AC471" s="3">
        <v>0.26990553306342779</v>
      </c>
      <c r="AD471" s="3">
        <v>1.28526444315918E-2</v>
      </c>
      <c r="AE471" s="2">
        <v>1</v>
      </c>
      <c r="AF471" s="6">
        <v>59.532532101387595</v>
      </c>
    </row>
    <row r="472" spans="1:32" ht="15.5" x14ac:dyDescent="0.35">
      <c r="A472" s="2">
        <f t="shared" si="102"/>
        <v>0.92683995469570823</v>
      </c>
      <c r="B472" s="2">
        <f t="shared" si="103"/>
        <v>4.339739615623063E-2</v>
      </c>
      <c r="C472" s="2">
        <f t="shared" si="104"/>
        <v>2.8208307501549908E-2</v>
      </c>
      <c r="D472" s="2">
        <v>0</v>
      </c>
      <c r="E472" s="2">
        <f t="shared" si="105"/>
        <v>1.6532341392849764E-4</v>
      </c>
      <c r="F472" s="2">
        <f t="shared" si="106"/>
        <v>1.3960529034924571E-3</v>
      </c>
      <c r="G472" s="2">
        <v>0.98119999999999996</v>
      </c>
      <c r="H472" s="2">
        <f t="shared" si="98"/>
        <v>2.4937655860349131E-3</v>
      </c>
      <c r="I472" s="2">
        <f t="shared" si="99"/>
        <v>2.9925187032418953E-3</v>
      </c>
      <c r="J472" s="2">
        <f t="shared" si="100"/>
        <v>8.7644887780548627E-3</v>
      </c>
      <c r="K472" s="2">
        <f t="shared" si="101"/>
        <v>4.4887780548628431E-3</v>
      </c>
      <c r="L472" s="2">
        <f t="shared" si="107"/>
        <v>0.98996487706974412</v>
      </c>
      <c r="M472" s="2">
        <f t="shared" si="108"/>
        <v>3.86352232814852E-3</v>
      </c>
      <c r="N472" s="2">
        <f t="shared" si="109"/>
        <v>2.6292022077270445E-3</v>
      </c>
      <c r="O472" s="2">
        <f t="shared" si="110"/>
        <v>1.8063221274460613E-4</v>
      </c>
      <c r="P472" s="2">
        <f t="shared" si="111"/>
        <v>1.3045659809332661E-4</v>
      </c>
      <c r="Q472" s="2">
        <f t="shared" si="112"/>
        <v>3.0406422478675365E-3</v>
      </c>
      <c r="R472" s="2">
        <f t="shared" si="113"/>
        <v>2.107375815353738E-4</v>
      </c>
      <c r="S472" s="3">
        <v>1724.02</v>
      </c>
      <c r="T472" s="3">
        <v>230</v>
      </c>
      <c r="U472" s="3">
        <v>139.56963828891551</v>
      </c>
      <c r="V472" s="4">
        <v>5.9799514394727709</v>
      </c>
      <c r="W472">
        <v>479.66</v>
      </c>
      <c r="X472">
        <v>1</v>
      </c>
      <c r="Y472">
        <v>1.54</v>
      </c>
      <c r="Z472">
        <v>100</v>
      </c>
      <c r="AA472">
        <v>8.5</v>
      </c>
      <c r="AB472">
        <v>865</v>
      </c>
      <c r="AC472" s="3">
        <v>0.26990553306342779</v>
      </c>
      <c r="AD472" s="3">
        <v>1.28526444315918E-2</v>
      </c>
      <c r="AE472" s="2">
        <v>1</v>
      </c>
      <c r="AF472" s="6">
        <v>59.507300917064974</v>
      </c>
    </row>
    <row r="473" spans="1:32" ht="15.5" x14ac:dyDescent="0.35">
      <c r="A473" s="2">
        <f t="shared" si="102"/>
        <v>0.92683995469570823</v>
      </c>
      <c r="B473" s="2">
        <f t="shared" si="103"/>
        <v>4.339739615623063E-2</v>
      </c>
      <c r="C473" s="2">
        <f t="shared" si="104"/>
        <v>2.8208307501549908E-2</v>
      </c>
      <c r="D473" s="2">
        <v>0</v>
      </c>
      <c r="E473" s="2">
        <f t="shared" si="105"/>
        <v>1.6532341392849764E-4</v>
      </c>
      <c r="F473" s="2">
        <f t="shared" si="106"/>
        <v>1.3960529034924571E-3</v>
      </c>
      <c r="G473" s="2">
        <v>0.98119999999999996</v>
      </c>
      <c r="H473" s="2">
        <f t="shared" si="98"/>
        <v>2.4937655860349131E-3</v>
      </c>
      <c r="I473" s="2">
        <f t="shared" si="99"/>
        <v>2.9925187032418953E-3</v>
      </c>
      <c r="J473" s="2">
        <f t="shared" si="100"/>
        <v>8.7644887780548627E-3</v>
      </c>
      <c r="K473" s="2">
        <f t="shared" si="101"/>
        <v>4.4887780548628431E-3</v>
      </c>
      <c r="L473" s="2">
        <f t="shared" si="107"/>
        <v>0.98996487706974412</v>
      </c>
      <c r="M473" s="2">
        <f t="shared" si="108"/>
        <v>3.86352232814852E-3</v>
      </c>
      <c r="N473" s="2">
        <f t="shared" si="109"/>
        <v>2.6292022077270445E-3</v>
      </c>
      <c r="O473" s="2">
        <f t="shared" si="110"/>
        <v>1.8063221274460613E-4</v>
      </c>
      <c r="P473" s="2">
        <f t="shared" si="111"/>
        <v>1.3045659809332661E-4</v>
      </c>
      <c r="Q473" s="2">
        <f t="shared" si="112"/>
        <v>3.0406422478675365E-3</v>
      </c>
      <c r="R473" s="2">
        <f t="shared" si="113"/>
        <v>2.107375815353738E-4</v>
      </c>
      <c r="S473" s="3">
        <v>1724.02</v>
      </c>
      <c r="T473" s="3">
        <v>230</v>
      </c>
      <c r="U473" s="3">
        <v>139.56963828891551</v>
      </c>
      <c r="V473" s="4">
        <v>5.9799514394727709</v>
      </c>
      <c r="W473">
        <v>479.66</v>
      </c>
      <c r="X473">
        <v>1</v>
      </c>
      <c r="Y473">
        <v>1.54</v>
      </c>
      <c r="Z473">
        <v>110</v>
      </c>
      <c r="AA473">
        <v>8.5</v>
      </c>
      <c r="AB473">
        <v>865</v>
      </c>
      <c r="AC473" s="3">
        <v>0.26990553306342779</v>
      </c>
      <c r="AD473" s="3">
        <v>1.28526444315918E-2</v>
      </c>
      <c r="AE473" s="2">
        <v>1</v>
      </c>
      <c r="AF473" s="6">
        <v>59.488165476694064</v>
      </c>
    </row>
    <row r="474" spans="1:32" ht="15.5" x14ac:dyDescent="0.35">
      <c r="A474" s="2">
        <f t="shared" si="102"/>
        <v>0.92683995469570823</v>
      </c>
      <c r="B474" s="2">
        <f t="shared" si="103"/>
        <v>4.339739615623063E-2</v>
      </c>
      <c r="C474" s="2">
        <f t="shared" si="104"/>
        <v>2.8208307501549908E-2</v>
      </c>
      <c r="D474" s="2">
        <v>0</v>
      </c>
      <c r="E474" s="2">
        <f t="shared" si="105"/>
        <v>1.6532341392849764E-4</v>
      </c>
      <c r="F474" s="2">
        <f t="shared" si="106"/>
        <v>1.3960529034924571E-3</v>
      </c>
      <c r="G474" s="2">
        <v>0.98119999999999996</v>
      </c>
      <c r="H474" s="2">
        <f t="shared" si="98"/>
        <v>2.4937655860349131E-3</v>
      </c>
      <c r="I474" s="2">
        <f t="shared" si="99"/>
        <v>2.9925187032418953E-3</v>
      </c>
      <c r="J474" s="2">
        <f t="shared" si="100"/>
        <v>8.7644887780548627E-3</v>
      </c>
      <c r="K474" s="2">
        <f t="shared" si="101"/>
        <v>4.4887780548628431E-3</v>
      </c>
      <c r="L474" s="2">
        <f t="shared" si="107"/>
        <v>0.98996487706974412</v>
      </c>
      <c r="M474" s="2">
        <f t="shared" si="108"/>
        <v>3.86352232814852E-3</v>
      </c>
      <c r="N474" s="2">
        <f t="shared" si="109"/>
        <v>2.6292022077270445E-3</v>
      </c>
      <c r="O474" s="2">
        <f t="shared" si="110"/>
        <v>1.8063221274460613E-4</v>
      </c>
      <c r="P474" s="2">
        <f t="shared" si="111"/>
        <v>1.3045659809332661E-4</v>
      </c>
      <c r="Q474" s="2">
        <f t="shared" si="112"/>
        <v>3.0406422478675365E-3</v>
      </c>
      <c r="R474" s="2">
        <f t="shared" si="113"/>
        <v>2.107375815353738E-4</v>
      </c>
      <c r="S474" s="3">
        <v>1724.02</v>
      </c>
      <c r="T474" s="3">
        <v>230</v>
      </c>
      <c r="U474" s="3">
        <v>139.56963828891551</v>
      </c>
      <c r="V474" s="4">
        <v>5.9799514394727709</v>
      </c>
      <c r="W474">
        <v>479.66</v>
      </c>
      <c r="X474">
        <v>1</v>
      </c>
      <c r="Y474">
        <v>1.54</v>
      </c>
      <c r="Z474">
        <v>120</v>
      </c>
      <c r="AA474">
        <v>8.5</v>
      </c>
      <c r="AB474">
        <v>865</v>
      </c>
      <c r="AC474" s="3">
        <v>0.26990553306342779</v>
      </c>
      <c r="AD474" s="3">
        <v>1.28526444315918E-2</v>
      </c>
      <c r="AE474" s="2">
        <v>1</v>
      </c>
      <c r="AF474" s="6">
        <v>59.472756183773022</v>
      </c>
    </row>
    <row r="475" spans="1:32" ht="15.5" x14ac:dyDescent="0.35">
      <c r="A475" s="2">
        <f t="shared" si="102"/>
        <v>0.92683995469570823</v>
      </c>
      <c r="B475" s="2">
        <f t="shared" si="103"/>
        <v>4.339739615623063E-2</v>
      </c>
      <c r="C475" s="2">
        <f t="shared" si="104"/>
        <v>2.8208307501549908E-2</v>
      </c>
      <c r="D475" s="2">
        <v>0</v>
      </c>
      <c r="E475" s="2">
        <f t="shared" si="105"/>
        <v>1.6532341392849764E-4</v>
      </c>
      <c r="F475" s="2">
        <f t="shared" si="106"/>
        <v>1.3960529034924571E-3</v>
      </c>
      <c r="G475" s="2">
        <v>0.98119999999999996</v>
      </c>
      <c r="H475" s="2">
        <f t="shared" si="98"/>
        <v>2.4937655860349131E-3</v>
      </c>
      <c r="I475" s="2">
        <f t="shared" si="99"/>
        <v>2.9925187032418953E-3</v>
      </c>
      <c r="J475" s="2">
        <f t="shared" si="100"/>
        <v>8.7644887780548627E-3</v>
      </c>
      <c r="K475" s="2">
        <f t="shared" si="101"/>
        <v>4.4887780548628431E-3</v>
      </c>
      <c r="L475" s="2">
        <f t="shared" si="107"/>
        <v>0.98996487706974412</v>
      </c>
      <c r="M475" s="2">
        <f t="shared" si="108"/>
        <v>3.86352232814852E-3</v>
      </c>
      <c r="N475" s="2">
        <f t="shared" si="109"/>
        <v>2.6292022077270445E-3</v>
      </c>
      <c r="O475" s="2">
        <f t="shared" si="110"/>
        <v>1.8063221274460613E-4</v>
      </c>
      <c r="P475" s="2">
        <f t="shared" si="111"/>
        <v>1.3045659809332661E-4</v>
      </c>
      <c r="Q475" s="2">
        <f t="shared" si="112"/>
        <v>3.0406422478675365E-3</v>
      </c>
      <c r="R475" s="2">
        <f t="shared" si="113"/>
        <v>2.107375815353738E-4</v>
      </c>
      <c r="S475" s="3">
        <v>1724.02</v>
      </c>
      <c r="T475" s="3">
        <v>240</v>
      </c>
      <c r="U475" s="3">
        <v>139.56963828891551</v>
      </c>
      <c r="V475" s="4">
        <v>5.9799514394727709</v>
      </c>
      <c r="W475">
        <v>479.66</v>
      </c>
      <c r="X475">
        <v>1</v>
      </c>
      <c r="Y475">
        <v>1.54</v>
      </c>
      <c r="Z475">
        <v>10</v>
      </c>
      <c r="AA475">
        <v>8.5</v>
      </c>
      <c r="AB475">
        <v>865</v>
      </c>
      <c r="AC475" s="3">
        <v>0.26990553306342779</v>
      </c>
      <c r="AD475" s="3">
        <v>1.28526444315918E-2</v>
      </c>
      <c r="AE475" s="2">
        <v>0</v>
      </c>
      <c r="AF475" s="6">
        <v>59.92878684613801</v>
      </c>
    </row>
    <row r="476" spans="1:32" ht="15.5" x14ac:dyDescent="0.35">
      <c r="A476" s="2">
        <f t="shared" si="102"/>
        <v>0.92683995469570823</v>
      </c>
      <c r="B476" s="2">
        <f t="shared" si="103"/>
        <v>4.339739615623063E-2</v>
      </c>
      <c r="C476" s="2">
        <f t="shared" si="104"/>
        <v>2.8208307501549908E-2</v>
      </c>
      <c r="D476" s="2">
        <v>0</v>
      </c>
      <c r="E476" s="2">
        <f t="shared" si="105"/>
        <v>1.6532341392849764E-4</v>
      </c>
      <c r="F476" s="2">
        <f t="shared" si="106"/>
        <v>1.3960529034924571E-3</v>
      </c>
      <c r="G476" s="2">
        <v>0.98119999999999996</v>
      </c>
      <c r="H476" s="2">
        <f t="shared" si="98"/>
        <v>2.4937655860349131E-3</v>
      </c>
      <c r="I476" s="2">
        <f t="shared" si="99"/>
        <v>2.9925187032418953E-3</v>
      </c>
      <c r="J476" s="2">
        <f t="shared" si="100"/>
        <v>8.7644887780548627E-3</v>
      </c>
      <c r="K476" s="2">
        <f t="shared" si="101"/>
        <v>4.4887780548628431E-3</v>
      </c>
      <c r="L476" s="2">
        <f t="shared" si="107"/>
        <v>0.98996487706974412</v>
      </c>
      <c r="M476" s="2">
        <f t="shared" si="108"/>
        <v>3.86352232814852E-3</v>
      </c>
      <c r="N476" s="2">
        <f t="shared" si="109"/>
        <v>2.6292022077270445E-3</v>
      </c>
      <c r="O476" s="2">
        <f t="shared" si="110"/>
        <v>1.8063221274460613E-4</v>
      </c>
      <c r="P476" s="2">
        <f t="shared" si="111"/>
        <v>1.3045659809332661E-4</v>
      </c>
      <c r="Q476" s="2">
        <f t="shared" si="112"/>
        <v>3.0406422478675365E-3</v>
      </c>
      <c r="R476" s="2">
        <f t="shared" si="113"/>
        <v>2.107375815353738E-4</v>
      </c>
      <c r="S476" s="3">
        <v>1724.02</v>
      </c>
      <c r="T476" s="3">
        <v>240</v>
      </c>
      <c r="U476" s="3">
        <v>139.56963828891551</v>
      </c>
      <c r="V476" s="4">
        <v>5.9799514394727709</v>
      </c>
      <c r="W476">
        <v>479.66</v>
      </c>
      <c r="X476">
        <v>1</v>
      </c>
      <c r="Y476">
        <v>1.54</v>
      </c>
      <c r="Z476">
        <v>20</v>
      </c>
      <c r="AA476">
        <v>8.5</v>
      </c>
      <c r="AB476">
        <v>865</v>
      </c>
      <c r="AC476" s="3">
        <v>0.26990553306342779</v>
      </c>
      <c r="AD476" s="3">
        <v>1.28526444315918E-2</v>
      </c>
      <c r="AE476" s="2">
        <v>0</v>
      </c>
      <c r="AF476" s="6">
        <v>59.903691517473959</v>
      </c>
    </row>
    <row r="477" spans="1:32" ht="15.5" x14ac:dyDescent="0.35">
      <c r="A477" s="2">
        <f t="shared" si="102"/>
        <v>0.92683995469570823</v>
      </c>
      <c r="B477" s="2">
        <f t="shared" si="103"/>
        <v>4.339739615623063E-2</v>
      </c>
      <c r="C477" s="2">
        <f t="shared" si="104"/>
        <v>2.8208307501549908E-2</v>
      </c>
      <c r="D477" s="2">
        <v>0</v>
      </c>
      <c r="E477" s="2">
        <f t="shared" si="105"/>
        <v>1.6532341392849764E-4</v>
      </c>
      <c r="F477" s="2">
        <f t="shared" si="106"/>
        <v>1.3960529034924571E-3</v>
      </c>
      <c r="G477" s="2">
        <v>0.98119999999999996</v>
      </c>
      <c r="H477" s="2">
        <f t="shared" si="98"/>
        <v>2.4937655860349131E-3</v>
      </c>
      <c r="I477" s="2">
        <f t="shared" si="99"/>
        <v>2.9925187032418953E-3</v>
      </c>
      <c r="J477" s="2">
        <f t="shared" si="100"/>
        <v>8.7644887780548627E-3</v>
      </c>
      <c r="K477" s="2">
        <f t="shared" si="101"/>
        <v>4.4887780548628431E-3</v>
      </c>
      <c r="L477" s="2">
        <f t="shared" si="107"/>
        <v>0.98996487706974412</v>
      </c>
      <c r="M477" s="2">
        <f t="shared" si="108"/>
        <v>3.86352232814852E-3</v>
      </c>
      <c r="N477" s="2">
        <f t="shared" si="109"/>
        <v>2.6292022077270445E-3</v>
      </c>
      <c r="O477" s="2">
        <f t="shared" si="110"/>
        <v>1.8063221274460613E-4</v>
      </c>
      <c r="P477" s="2">
        <f t="shared" si="111"/>
        <v>1.3045659809332661E-4</v>
      </c>
      <c r="Q477" s="2">
        <f t="shared" si="112"/>
        <v>3.0406422478675365E-3</v>
      </c>
      <c r="R477" s="2">
        <f t="shared" si="113"/>
        <v>2.107375815353738E-4</v>
      </c>
      <c r="S477" s="3">
        <v>1724.02</v>
      </c>
      <c r="T477" s="3">
        <v>240</v>
      </c>
      <c r="U477" s="3">
        <v>139.56963828891551</v>
      </c>
      <c r="V477" s="4">
        <v>5.9799514394727709</v>
      </c>
      <c r="W477">
        <v>479.66</v>
      </c>
      <c r="X477">
        <v>1</v>
      </c>
      <c r="Y477">
        <v>1.54</v>
      </c>
      <c r="Z477">
        <v>30</v>
      </c>
      <c r="AA477">
        <v>8.5</v>
      </c>
      <c r="AB477">
        <v>865</v>
      </c>
      <c r="AC477" s="3">
        <v>0.26990553306342779</v>
      </c>
      <c r="AD477" s="3">
        <v>1.28526444315918E-2</v>
      </c>
      <c r="AE477" s="2">
        <v>1</v>
      </c>
      <c r="AF477" s="6">
        <v>59.877787719576268</v>
      </c>
    </row>
    <row r="478" spans="1:32" ht="15.5" x14ac:dyDescent="0.35">
      <c r="A478" s="2">
        <f t="shared" si="102"/>
        <v>0.92683995469570823</v>
      </c>
      <c r="B478" s="2">
        <f t="shared" si="103"/>
        <v>4.339739615623063E-2</v>
      </c>
      <c r="C478" s="2">
        <f t="shared" si="104"/>
        <v>2.8208307501549908E-2</v>
      </c>
      <c r="D478" s="2">
        <v>0</v>
      </c>
      <c r="E478" s="2">
        <f t="shared" si="105"/>
        <v>1.6532341392849764E-4</v>
      </c>
      <c r="F478" s="2">
        <f t="shared" si="106"/>
        <v>1.3960529034924571E-3</v>
      </c>
      <c r="G478" s="2">
        <v>0.98119999999999996</v>
      </c>
      <c r="H478" s="2">
        <f t="shared" si="98"/>
        <v>2.4937655860349131E-3</v>
      </c>
      <c r="I478" s="2">
        <f t="shared" si="99"/>
        <v>2.9925187032418953E-3</v>
      </c>
      <c r="J478" s="2">
        <f t="shared" si="100"/>
        <v>8.7644887780548627E-3</v>
      </c>
      <c r="K478" s="2">
        <f t="shared" si="101"/>
        <v>4.4887780548628431E-3</v>
      </c>
      <c r="L478" s="2">
        <f t="shared" si="107"/>
        <v>0.98996487706974412</v>
      </c>
      <c r="M478" s="2">
        <f t="shared" si="108"/>
        <v>3.86352232814852E-3</v>
      </c>
      <c r="N478" s="2">
        <f t="shared" si="109"/>
        <v>2.6292022077270445E-3</v>
      </c>
      <c r="O478" s="2">
        <f t="shared" si="110"/>
        <v>1.8063221274460613E-4</v>
      </c>
      <c r="P478" s="2">
        <f t="shared" si="111"/>
        <v>1.3045659809332661E-4</v>
      </c>
      <c r="Q478" s="2">
        <f t="shared" si="112"/>
        <v>3.0406422478675365E-3</v>
      </c>
      <c r="R478" s="2">
        <f t="shared" si="113"/>
        <v>2.107375815353738E-4</v>
      </c>
      <c r="S478" s="3">
        <v>1724.02</v>
      </c>
      <c r="T478" s="3">
        <v>240</v>
      </c>
      <c r="U478" s="3">
        <v>139.56963828891551</v>
      </c>
      <c r="V478" s="4">
        <v>5.9799514394727709</v>
      </c>
      <c r="W478">
        <v>479.66</v>
      </c>
      <c r="X478">
        <v>1</v>
      </c>
      <c r="Y478">
        <v>1.54</v>
      </c>
      <c r="Z478">
        <v>40</v>
      </c>
      <c r="AA478">
        <v>8.5</v>
      </c>
      <c r="AB478">
        <v>865</v>
      </c>
      <c r="AC478" s="3">
        <v>0.26990553306342779</v>
      </c>
      <c r="AD478" s="3">
        <v>1.28526444315918E-2</v>
      </c>
      <c r="AE478" s="2">
        <v>1</v>
      </c>
      <c r="AF478" s="6">
        <v>59.851118710216753</v>
      </c>
    </row>
    <row r="479" spans="1:32" ht="15.5" x14ac:dyDescent="0.35">
      <c r="A479" s="2">
        <f t="shared" si="102"/>
        <v>0.92683995469570823</v>
      </c>
      <c r="B479" s="2">
        <f t="shared" si="103"/>
        <v>4.339739615623063E-2</v>
      </c>
      <c r="C479" s="2">
        <f t="shared" si="104"/>
        <v>2.8208307501549908E-2</v>
      </c>
      <c r="D479" s="2">
        <v>0</v>
      </c>
      <c r="E479" s="2">
        <f t="shared" si="105"/>
        <v>1.6532341392849764E-4</v>
      </c>
      <c r="F479" s="2">
        <f t="shared" si="106"/>
        <v>1.3960529034924571E-3</v>
      </c>
      <c r="G479" s="2">
        <v>0.98119999999999996</v>
      </c>
      <c r="H479" s="2">
        <f t="shared" ref="H479:H518" si="114">0.0025/1.0025</f>
        <v>2.4937655860349131E-3</v>
      </c>
      <c r="I479" s="2">
        <f t="shared" ref="I479:I518" si="115">0.003/1.0025</f>
        <v>2.9925187032418953E-3</v>
      </c>
      <c r="J479" s="2">
        <f t="shared" ref="J479:J518" si="116">(0.0042*2.092)/1.0025</f>
        <v>8.7644887780548627E-3</v>
      </c>
      <c r="K479" s="2">
        <f t="shared" ref="K479:K518" si="117">0.0045/1.0025</f>
        <v>4.4887780548628431E-3</v>
      </c>
      <c r="L479" s="2">
        <f t="shared" si="107"/>
        <v>0.98996487706974412</v>
      </c>
      <c r="M479" s="2">
        <f t="shared" si="108"/>
        <v>3.86352232814852E-3</v>
      </c>
      <c r="N479" s="2">
        <f t="shared" si="109"/>
        <v>2.6292022077270445E-3</v>
      </c>
      <c r="O479" s="2">
        <f t="shared" si="110"/>
        <v>1.8063221274460613E-4</v>
      </c>
      <c r="P479" s="2">
        <f t="shared" si="111"/>
        <v>1.3045659809332661E-4</v>
      </c>
      <c r="Q479" s="2">
        <f t="shared" si="112"/>
        <v>3.0406422478675365E-3</v>
      </c>
      <c r="R479" s="2">
        <f t="shared" si="113"/>
        <v>2.107375815353738E-4</v>
      </c>
      <c r="S479" s="3">
        <v>1724.02</v>
      </c>
      <c r="T479" s="3">
        <v>240</v>
      </c>
      <c r="U479" s="3">
        <v>139.56963828891551</v>
      </c>
      <c r="V479" s="4">
        <v>5.9799514394727709</v>
      </c>
      <c r="W479">
        <v>479.66</v>
      </c>
      <c r="X479">
        <v>1</v>
      </c>
      <c r="Y479">
        <v>1.54</v>
      </c>
      <c r="Z479">
        <v>50</v>
      </c>
      <c r="AA479">
        <v>8.5</v>
      </c>
      <c r="AB479">
        <v>865</v>
      </c>
      <c r="AC479" s="3">
        <v>0.26990553306342779</v>
      </c>
      <c r="AD479" s="3">
        <v>1.28526444315918E-2</v>
      </c>
      <c r="AE479" s="2">
        <v>1</v>
      </c>
      <c r="AF479" s="6">
        <v>59.82368043634969</v>
      </c>
    </row>
    <row r="480" spans="1:32" ht="15.5" x14ac:dyDescent="0.35">
      <c r="A480" s="2">
        <f t="shared" ref="A480:A519" si="118">(0.627/0.699)/0.9678</f>
        <v>0.92683995469570823</v>
      </c>
      <c r="B480" s="2">
        <f t="shared" ref="B480:B519" si="119">0.042/0.9678</f>
        <v>4.339739615623063E-2</v>
      </c>
      <c r="C480" s="2">
        <f t="shared" ref="C480:C519" si="120">0.0273/0.9678</f>
        <v>2.8208307501549908E-2</v>
      </c>
      <c r="D480" s="2">
        <v>0</v>
      </c>
      <c r="E480" s="2">
        <f t="shared" ref="E480:E519" si="121">0.00016/0.9678</f>
        <v>1.6532341392849764E-4</v>
      </c>
      <c r="F480" s="2">
        <f t="shared" ref="F480:F519" si="122">(0.00059*2.29)/0.9678</f>
        <v>1.3960529034924571E-3</v>
      </c>
      <c r="G480" s="2">
        <v>0.98119999999999996</v>
      </c>
      <c r="H480" s="2">
        <f t="shared" si="114"/>
        <v>2.4937655860349131E-3</v>
      </c>
      <c r="I480" s="2">
        <f t="shared" si="115"/>
        <v>2.9925187032418953E-3</v>
      </c>
      <c r="J480" s="2">
        <f t="shared" si="116"/>
        <v>8.7644887780548627E-3</v>
      </c>
      <c r="K480" s="2">
        <f t="shared" si="117"/>
        <v>4.4887780548628431E-3</v>
      </c>
      <c r="L480" s="2">
        <f t="shared" si="107"/>
        <v>0.98996487706974412</v>
      </c>
      <c r="M480" s="2">
        <f t="shared" si="108"/>
        <v>3.86352232814852E-3</v>
      </c>
      <c r="N480" s="2">
        <f t="shared" si="109"/>
        <v>2.6292022077270445E-3</v>
      </c>
      <c r="O480" s="2">
        <f t="shared" si="110"/>
        <v>1.8063221274460613E-4</v>
      </c>
      <c r="P480" s="2">
        <f t="shared" si="111"/>
        <v>1.3045659809332661E-4</v>
      </c>
      <c r="Q480" s="2">
        <f t="shared" si="112"/>
        <v>3.0406422478675365E-3</v>
      </c>
      <c r="R480" s="2">
        <f t="shared" si="113"/>
        <v>2.107375815353738E-4</v>
      </c>
      <c r="S480" s="3">
        <v>1724.02</v>
      </c>
      <c r="T480" s="3">
        <v>240</v>
      </c>
      <c r="U480" s="3">
        <v>139.56963828891551</v>
      </c>
      <c r="V480" s="4">
        <v>5.9799514394727709</v>
      </c>
      <c r="W480">
        <v>479.66</v>
      </c>
      <c r="X480">
        <v>1</v>
      </c>
      <c r="Y480">
        <v>1.54</v>
      </c>
      <c r="Z480">
        <v>60</v>
      </c>
      <c r="AA480">
        <v>8.5</v>
      </c>
      <c r="AB480">
        <v>865</v>
      </c>
      <c r="AC480" s="3">
        <v>0.26990553306342779</v>
      </c>
      <c r="AD480" s="3">
        <v>1.28526444315918E-2</v>
      </c>
      <c r="AE480" s="2">
        <v>1</v>
      </c>
      <c r="AF480" s="6">
        <v>59.698220665611075</v>
      </c>
    </row>
    <row r="481" spans="1:32" ht="15.5" x14ac:dyDescent="0.35">
      <c r="A481" s="2">
        <f t="shared" si="118"/>
        <v>0.92683995469570823</v>
      </c>
      <c r="B481" s="2">
        <f t="shared" si="119"/>
        <v>4.339739615623063E-2</v>
      </c>
      <c r="C481" s="2">
        <f t="shared" si="120"/>
        <v>2.8208307501549908E-2</v>
      </c>
      <c r="D481" s="2">
        <v>0</v>
      </c>
      <c r="E481" s="2">
        <f t="shared" si="121"/>
        <v>1.6532341392849764E-4</v>
      </c>
      <c r="F481" s="2">
        <f t="shared" si="122"/>
        <v>1.3960529034924571E-3</v>
      </c>
      <c r="G481" s="2">
        <v>0.98119999999999996</v>
      </c>
      <c r="H481" s="2">
        <f t="shared" si="114"/>
        <v>2.4937655860349131E-3</v>
      </c>
      <c r="I481" s="2">
        <f t="shared" si="115"/>
        <v>2.9925187032418953E-3</v>
      </c>
      <c r="J481" s="2">
        <f t="shared" si="116"/>
        <v>8.7644887780548627E-3</v>
      </c>
      <c r="K481" s="2">
        <f t="shared" si="117"/>
        <v>4.4887780548628431E-3</v>
      </c>
      <c r="L481" s="2">
        <f t="shared" si="107"/>
        <v>0.98996487706974412</v>
      </c>
      <c r="M481" s="2">
        <f t="shared" si="108"/>
        <v>3.86352232814852E-3</v>
      </c>
      <c r="N481" s="2">
        <f t="shared" si="109"/>
        <v>2.6292022077270445E-3</v>
      </c>
      <c r="O481" s="2">
        <f t="shared" si="110"/>
        <v>1.8063221274460613E-4</v>
      </c>
      <c r="P481" s="2">
        <f t="shared" si="111"/>
        <v>1.3045659809332661E-4</v>
      </c>
      <c r="Q481" s="2">
        <f t="shared" si="112"/>
        <v>3.0406422478675365E-3</v>
      </c>
      <c r="R481" s="2">
        <f t="shared" si="113"/>
        <v>2.107375815353738E-4</v>
      </c>
      <c r="S481" s="3">
        <v>1724.02</v>
      </c>
      <c r="T481" s="3">
        <v>240</v>
      </c>
      <c r="U481" s="3">
        <v>139.56963828891551</v>
      </c>
      <c r="V481" s="4">
        <v>5.9799514394727709</v>
      </c>
      <c r="W481">
        <v>479.66</v>
      </c>
      <c r="X481">
        <v>1</v>
      </c>
      <c r="Y481">
        <v>1.54</v>
      </c>
      <c r="Z481">
        <v>70</v>
      </c>
      <c r="AA481">
        <v>8.5</v>
      </c>
      <c r="AB481">
        <v>865</v>
      </c>
      <c r="AC481" s="3">
        <v>0.26990553306342779</v>
      </c>
      <c r="AD481" s="3">
        <v>1.28526444315918E-2</v>
      </c>
      <c r="AE481" s="2">
        <v>1</v>
      </c>
      <c r="AF481" s="6">
        <v>59.601629904027241</v>
      </c>
    </row>
    <row r="482" spans="1:32" ht="15.5" x14ac:dyDescent="0.35">
      <c r="A482" s="2">
        <f t="shared" si="118"/>
        <v>0.92683995469570823</v>
      </c>
      <c r="B482" s="2">
        <f t="shared" si="119"/>
        <v>4.339739615623063E-2</v>
      </c>
      <c r="C482" s="2">
        <f t="shared" si="120"/>
        <v>2.8208307501549908E-2</v>
      </c>
      <c r="D482" s="2">
        <v>0</v>
      </c>
      <c r="E482" s="2">
        <f t="shared" si="121"/>
        <v>1.6532341392849764E-4</v>
      </c>
      <c r="F482" s="2">
        <f t="shared" si="122"/>
        <v>1.3960529034924571E-3</v>
      </c>
      <c r="G482" s="2">
        <v>0.98119999999999996</v>
      </c>
      <c r="H482" s="2">
        <f t="shared" si="114"/>
        <v>2.4937655860349131E-3</v>
      </c>
      <c r="I482" s="2">
        <f t="shared" si="115"/>
        <v>2.9925187032418953E-3</v>
      </c>
      <c r="J482" s="2">
        <f t="shared" si="116"/>
        <v>8.7644887780548627E-3</v>
      </c>
      <c r="K482" s="2">
        <f t="shared" si="117"/>
        <v>4.4887780548628431E-3</v>
      </c>
      <c r="L482" s="2">
        <f t="shared" si="107"/>
        <v>0.98996487706974412</v>
      </c>
      <c r="M482" s="2">
        <f t="shared" si="108"/>
        <v>3.86352232814852E-3</v>
      </c>
      <c r="N482" s="2">
        <f t="shared" si="109"/>
        <v>2.6292022077270445E-3</v>
      </c>
      <c r="O482" s="2">
        <f t="shared" si="110"/>
        <v>1.8063221274460613E-4</v>
      </c>
      <c r="P482" s="2">
        <f t="shared" si="111"/>
        <v>1.3045659809332661E-4</v>
      </c>
      <c r="Q482" s="2">
        <f t="shared" si="112"/>
        <v>3.0406422478675365E-3</v>
      </c>
      <c r="R482" s="2">
        <f t="shared" si="113"/>
        <v>2.107375815353738E-4</v>
      </c>
      <c r="S482" s="3">
        <v>1724.02</v>
      </c>
      <c r="T482" s="3">
        <v>240</v>
      </c>
      <c r="U482" s="3">
        <v>139.56963828891551</v>
      </c>
      <c r="V482" s="4">
        <v>5.9799514394727709</v>
      </c>
      <c r="W482">
        <v>479.66</v>
      </c>
      <c r="X482">
        <v>1</v>
      </c>
      <c r="Y482">
        <v>1.54</v>
      </c>
      <c r="Z482">
        <v>80</v>
      </c>
      <c r="AA482">
        <v>8.5</v>
      </c>
      <c r="AB482">
        <v>865</v>
      </c>
      <c r="AC482" s="3">
        <v>0.26990553306342779</v>
      </c>
      <c r="AD482" s="3">
        <v>1.28526444315918E-2</v>
      </c>
      <c r="AE482" s="2">
        <v>1</v>
      </c>
      <c r="AF482" s="6">
        <v>59.54339370427531</v>
      </c>
    </row>
    <row r="483" spans="1:32" ht="15.5" x14ac:dyDescent="0.35">
      <c r="A483" s="2">
        <f t="shared" si="118"/>
        <v>0.92683995469570823</v>
      </c>
      <c r="B483" s="2">
        <f t="shared" si="119"/>
        <v>4.339739615623063E-2</v>
      </c>
      <c r="C483" s="2">
        <f t="shared" si="120"/>
        <v>2.8208307501549908E-2</v>
      </c>
      <c r="D483" s="2">
        <v>0</v>
      </c>
      <c r="E483" s="2">
        <f t="shared" si="121"/>
        <v>1.6532341392849764E-4</v>
      </c>
      <c r="F483" s="2">
        <f t="shared" si="122"/>
        <v>1.3960529034924571E-3</v>
      </c>
      <c r="G483" s="2">
        <v>0.98119999999999996</v>
      </c>
      <c r="H483" s="2">
        <f t="shared" si="114"/>
        <v>2.4937655860349131E-3</v>
      </c>
      <c r="I483" s="2">
        <f t="shared" si="115"/>
        <v>2.9925187032418953E-3</v>
      </c>
      <c r="J483" s="2">
        <f t="shared" si="116"/>
        <v>8.7644887780548627E-3</v>
      </c>
      <c r="K483" s="2">
        <f t="shared" si="117"/>
        <v>4.4887780548628431E-3</v>
      </c>
      <c r="L483" s="2">
        <f t="shared" si="107"/>
        <v>0.98996487706974412</v>
      </c>
      <c r="M483" s="2">
        <f t="shared" si="108"/>
        <v>3.86352232814852E-3</v>
      </c>
      <c r="N483" s="2">
        <f t="shared" si="109"/>
        <v>2.6292022077270445E-3</v>
      </c>
      <c r="O483" s="2">
        <f t="shared" si="110"/>
        <v>1.8063221274460613E-4</v>
      </c>
      <c r="P483" s="2">
        <f t="shared" si="111"/>
        <v>1.3045659809332661E-4</v>
      </c>
      <c r="Q483" s="2">
        <f t="shared" si="112"/>
        <v>3.0406422478675365E-3</v>
      </c>
      <c r="R483" s="2">
        <f t="shared" si="113"/>
        <v>2.107375815353738E-4</v>
      </c>
      <c r="S483" s="3">
        <v>1724.02</v>
      </c>
      <c r="T483" s="3">
        <v>240</v>
      </c>
      <c r="U483" s="3">
        <v>139.56963828891551</v>
      </c>
      <c r="V483" s="4">
        <v>5.9799514394727709</v>
      </c>
      <c r="W483">
        <v>479.66</v>
      </c>
      <c r="X483">
        <v>1</v>
      </c>
      <c r="Y483">
        <v>1.54</v>
      </c>
      <c r="Z483">
        <v>90</v>
      </c>
      <c r="AA483">
        <v>8.5</v>
      </c>
      <c r="AB483">
        <v>865</v>
      </c>
      <c r="AC483" s="3">
        <v>0.26990553306342779</v>
      </c>
      <c r="AD483" s="3">
        <v>1.28526444315918E-2</v>
      </c>
      <c r="AE483" s="2">
        <v>1</v>
      </c>
      <c r="AF483" s="6">
        <v>59.507042168898209</v>
      </c>
    </row>
    <row r="484" spans="1:32" ht="15.5" x14ac:dyDescent="0.35">
      <c r="A484" s="2">
        <f t="shared" si="118"/>
        <v>0.92683995469570823</v>
      </c>
      <c r="B484" s="2">
        <f t="shared" si="119"/>
        <v>4.339739615623063E-2</v>
      </c>
      <c r="C484" s="2">
        <f t="shared" si="120"/>
        <v>2.8208307501549908E-2</v>
      </c>
      <c r="D484" s="2">
        <v>0</v>
      </c>
      <c r="E484" s="2">
        <f t="shared" si="121"/>
        <v>1.6532341392849764E-4</v>
      </c>
      <c r="F484" s="2">
        <f t="shared" si="122"/>
        <v>1.3960529034924571E-3</v>
      </c>
      <c r="G484" s="2">
        <v>0.98119999999999996</v>
      </c>
      <c r="H484" s="2">
        <f t="shared" si="114"/>
        <v>2.4937655860349131E-3</v>
      </c>
      <c r="I484" s="2">
        <f t="shared" si="115"/>
        <v>2.9925187032418953E-3</v>
      </c>
      <c r="J484" s="2">
        <f t="shared" si="116"/>
        <v>8.7644887780548627E-3</v>
      </c>
      <c r="K484" s="2">
        <f t="shared" si="117"/>
        <v>4.4887780548628431E-3</v>
      </c>
      <c r="L484" s="2">
        <f t="shared" si="107"/>
        <v>0.98996487706974412</v>
      </c>
      <c r="M484" s="2">
        <f t="shared" si="108"/>
        <v>3.86352232814852E-3</v>
      </c>
      <c r="N484" s="2">
        <f t="shared" si="109"/>
        <v>2.6292022077270445E-3</v>
      </c>
      <c r="O484" s="2">
        <f t="shared" si="110"/>
        <v>1.8063221274460613E-4</v>
      </c>
      <c r="P484" s="2">
        <f t="shared" si="111"/>
        <v>1.3045659809332661E-4</v>
      </c>
      <c r="Q484" s="2">
        <f t="shared" si="112"/>
        <v>3.0406422478675365E-3</v>
      </c>
      <c r="R484" s="2">
        <f t="shared" si="113"/>
        <v>2.107375815353738E-4</v>
      </c>
      <c r="S484" s="3">
        <v>1724.02</v>
      </c>
      <c r="T484" s="3">
        <v>240</v>
      </c>
      <c r="U484" s="3">
        <v>139.56963828891551</v>
      </c>
      <c r="V484" s="4">
        <v>5.9799514394727709</v>
      </c>
      <c r="W484">
        <v>479.66</v>
      </c>
      <c r="X484">
        <v>1</v>
      </c>
      <c r="Y484">
        <v>1.54</v>
      </c>
      <c r="Z484">
        <v>100</v>
      </c>
      <c r="AA484">
        <v>8.5</v>
      </c>
      <c r="AB484">
        <v>865</v>
      </c>
      <c r="AC484" s="3">
        <v>0.26990553306342779</v>
      </c>
      <c r="AD484" s="3">
        <v>1.28526444315918E-2</v>
      </c>
      <c r="AE484" s="2">
        <v>1</v>
      </c>
      <c r="AF484" s="6">
        <v>59.481853013109287</v>
      </c>
    </row>
    <row r="485" spans="1:32" ht="15.5" x14ac:dyDescent="0.35">
      <c r="A485" s="2">
        <f t="shared" si="118"/>
        <v>0.92683995469570823</v>
      </c>
      <c r="B485" s="2">
        <f t="shared" si="119"/>
        <v>4.339739615623063E-2</v>
      </c>
      <c r="C485" s="2">
        <f t="shared" si="120"/>
        <v>2.8208307501549908E-2</v>
      </c>
      <c r="D485" s="2">
        <v>0</v>
      </c>
      <c r="E485" s="2">
        <f t="shared" si="121"/>
        <v>1.6532341392849764E-4</v>
      </c>
      <c r="F485" s="2">
        <f t="shared" si="122"/>
        <v>1.3960529034924571E-3</v>
      </c>
      <c r="G485" s="2">
        <v>0.98119999999999996</v>
      </c>
      <c r="H485" s="2">
        <f t="shared" si="114"/>
        <v>2.4937655860349131E-3</v>
      </c>
      <c r="I485" s="2">
        <f t="shared" si="115"/>
        <v>2.9925187032418953E-3</v>
      </c>
      <c r="J485" s="2">
        <f t="shared" si="116"/>
        <v>8.7644887780548627E-3</v>
      </c>
      <c r="K485" s="2">
        <f t="shared" si="117"/>
        <v>4.4887780548628431E-3</v>
      </c>
      <c r="L485" s="2">
        <f t="shared" si="107"/>
        <v>0.98996487706974412</v>
      </c>
      <c r="M485" s="2">
        <f t="shared" si="108"/>
        <v>3.86352232814852E-3</v>
      </c>
      <c r="N485" s="2">
        <f t="shared" si="109"/>
        <v>2.6292022077270445E-3</v>
      </c>
      <c r="O485" s="2">
        <f t="shared" si="110"/>
        <v>1.8063221274460613E-4</v>
      </c>
      <c r="P485" s="2">
        <f t="shared" si="111"/>
        <v>1.3045659809332661E-4</v>
      </c>
      <c r="Q485" s="2">
        <f t="shared" si="112"/>
        <v>3.0406422478675365E-3</v>
      </c>
      <c r="R485" s="2">
        <f t="shared" si="113"/>
        <v>2.107375815353738E-4</v>
      </c>
      <c r="S485" s="3">
        <v>1724.02</v>
      </c>
      <c r="T485" s="3">
        <v>240</v>
      </c>
      <c r="U485" s="3">
        <v>139.56963828891551</v>
      </c>
      <c r="V485" s="4">
        <v>5.9799514394727709</v>
      </c>
      <c r="W485">
        <v>479.66</v>
      </c>
      <c r="X485">
        <v>1</v>
      </c>
      <c r="Y485">
        <v>1.54</v>
      </c>
      <c r="Z485">
        <v>110</v>
      </c>
      <c r="AA485">
        <v>8.5</v>
      </c>
      <c r="AB485">
        <v>865</v>
      </c>
      <c r="AC485" s="3">
        <v>0.26990553306342779</v>
      </c>
      <c r="AD485" s="3">
        <v>1.28526444315918E-2</v>
      </c>
      <c r="AE485" s="2">
        <v>1</v>
      </c>
      <c r="AF485" s="6">
        <v>59.46274683017343</v>
      </c>
    </row>
    <row r="486" spans="1:32" ht="15.5" x14ac:dyDescent="0.35">
      <c r="A486" s="2">
        <f t="shared" si="118"/>
        <v>0.92683995469570823</v>
      </c>
      <c r="B486" s="2">
        <f t="shared" si="119"/>
        <v>4.339739615623063E-2</v>
      </c>
      <c r="C486" s="2">
        <f t="shared" si="120"/>
        <v>2.8208307501549908E-2</v>
      </c>
      <c r="D486" s="2">
        <v>0</v>
      </c>
      <c r="E486" s="2">
        <f t="shared" si="121"/>
        <v>1.6532341392849764E-4</v>
      </c>
      <c r="F486" s="2">
        <f t="shared" si="122"/>
        <v>1.3960529034924571E-3</v>
      </c>
      <c r="G486" s="2">
        <v>0.98119999999999996</v>
      </c>
      <c r="H486" s="2">
        <f t="shared" si="114"/>
        <v>2.4937655860349131E-3</v>
      </c>
      <c r="I486" s="2">
        <f t="shared" si="115"/>
        <v>2.9925187032418953E-3</v>
      </c>
      <c r="J486" s="2">
        <f t="shared" si="116"/>
        <v>8.7644887780548627E-3</v>
      </c>
      <c r="K486" s="2">
        <f t="shared" si="117"/>
        <v>4.4887780548628431E-3</v>
      </c>
      <c r="L486" s="2">
        <f t="shared" si="107"/>
        <v>0.98996487706974412</v>
      </c>
      <c r="M486" s="2">
        <f t="shared" si="108"/>
        <v>3.86352232814852E-3</v>
      </c>
      <c r="N486" s="2">
        <f t="shared" si="109"/>
        <v>2.6292022077270445E-3</v>
      </c>
      <c r="O486" s="2">
        <f t="shared" si="110"/>
        <v>1.8063221274460613E-4</v>
      </c>
      <c r="P486" s="2">
        <f t="shared" si="111"/>
        <v>1.3045659809332661E-4</v>
      </c>
      <c r="Q486" s="2">
        <f t="shared" si="112"/>
        <v>3.0406422478675365E-3</v>
      </c>
      <c r="R486" s="2">
        <f t="shared" si="113"/>
        <v>2.107375815353738E-4</v>
      </c>
      <c r="S486" s="3">
        <v>1724.02</v>
      </c>
      <c r="T486" s="3">
        <v>240</v>
      </c>
      <c r="U486" s="3">
        <v>139.56963828891551</v>
      </c>
      <c r="V486" s="4">
        <v>5.9799514394727709</v>
      </c>
      <c r="W486">
        <v>479.66</v>
      </c>
      <c r="X486">
        <v>1</v>
      </c>
      <c r="Y486">
        <v>1.54</v>
      </c>
      <c r="Z486">
        <v>120</v>
      </c>
      <c r="AA486">
        <v>8.5</v>
      </c>
      <c r="AB486">
        <v>865</v>
      </c>
      <c r="AC486" s="3">
        <v>0.26990553306342779</v>
      </c>
      <c r="AD486" s="3">
        <v>1.28526444315918E-2</v>
      </c>
      <c r="AE486" s="2">
        <v>1</v>
      </c>
      <c r="AF486" s="6">
        <v>59.447359444012022</v>
      </c>
    </row>
    <row r="487" spans="1:32" ht="15.5" x14ac:dyDescent="0.35">
      <c r="A487" s="2">
        <f t="shared" si="118"/>
        <v>0.92683995469570823</v>
      </c>
      <c r="B487" s="2">
        <f t="shared" si="119"/>
        <v>4.339739615623063E-2</v>
      </c>
      <c r="C487" s="2">
        <f t="shared" si="120"/>
        <v>2.8208307501549908E-2</v>
      </c>
      <c r="D487" s="2">
        <v>0</v>
      </c>
      <c r="E487" s="2">
        <f t="shared" si="121"/>
        <v>1.6532341392849764E-4</v>
      </c>
      <c r="F487" s="2">
        <f t="shared" si="122"/>
        <v>1.3960529034924571E-3</v>
      </c>
      <c r="G487" s="2">
        <v>0.98119999999999996</v>
      </c>
      <c r="H487" s="2">
        <f t="shared" si="114"/>
        <v>2.4937655860349131E-3</v>
      </c>
      <c r="I487" s="2">
        <f t="shared" si="115"/>
        <v>2.9925187032418953E-3</v>
      </c>
      <c r="J487" s="2">
        <f t="shared" si="116"/>
        <v>8.7644887780548627E-3</v>
      </c>
      <c r="K487" s="2">
        <f t="shared" si="117"/>
        <v>4.4887780548628431E-3</v>
      </c>
      <c r="L487" s="2">
        <f t="shared" ref="L487:L522" si="123">0.9865/0.9965</f>
        <v>0.98996487706974412</v>
      </c>
      <c r="M487" s="2">
        <f t="shared" ref="M487:M522" si="124">0.00385/0.9965</f>
        <v>3.86352232814852E-3</v>
      </c>
      <c r="N487" s="2">
        <f t="shared" ref="N487:N522" si="125">0.00262/0.9965</f>
        <v>2.6292022077270445E-3</v>
      </c>
      <c r="O487" s="2">
        <f t="shared" ref="O487:O522" si="126">0.00018/0.9965</f>
        <v>1.8063221274460613E-4</v>
      </c>
      <c r="P487" s="2">
        <f t="shared" ref="P487:P522" si="127">0.00013/0.9965</f>
        <v>1.3045659809332661E-4</v>
      </c>
      <c r="Q487" s="2">
        <f t="shared" ref="Q487:Q522" si="128">0.00303/0.9965</f>
        <v>3.0406422478675365E-3</v>
      </c>
      <c r="R487" s="2">
        <f t="shared" ref="R487:R522" si="129">0.00021/0.9965</f>
        <v>2.107375815353738E-4</v>
      </c>
      <c r="S487" s="3">
        <v>1724.02</v>
      </c>
      <c r="T487" s="3">
        <v>250</v>
      </c>
      <c r="U487" s="3">
        <v>139.56963828891551</v>
      </c>
      <c r="V487" s="4">
        <v>5.9799514394727709</v>
      </c>
      <c r="W487">
        <v>479.66</v>
      </c>
      <c r="X487">
        <v>1</v>
      </c>
      <c r="Y487">
        <v>1.54</v>
      </c>
      <c r="Z487">
        <v>10</v>
      </c>
      <c r="AA487">
        <v>8.5</v>
      </c>
      <c r="AB487">
        <v>865</v>
      </c>
      <c r="AC487" s="3">
        <v>0.26990553306342779</v>
      </c>
      <c r="AD487" s="3">
        <v>1.28526444315918E-2</v>
      </c>
      <c r="AE487" s="2">
        <v>0</v>
      </c>
      <c r="AF487" s="6">
        <v>59.903490063009869</v>
      </c>
    </row>
    <row r="488" spans="1:32" ht="15.5" x14ac:dyDescent="0.35">
      <c r="A488" s="2">
        <f t="shared" si="118"/>
        <v>0.92683995469570823</v>
      </c>
      <c r="B488" s="2">
        <f t="shared" si="119"/>
        <v>4.339739615623063E-2</v>
      </c>
      <c r="C488" s="2">
        <f t="shared" si="120"/>
        <v>2.8208307501549908E-2</v>
      </c>
      <c r="D488" s="2">
        <v>0</v>
      </c>
      <c r="E488" s="2">
        <f t="shared" si="121"/>
        <v>1.6532341392849764E-4</v>
      </c>
      <c r="F488" s="2">
        <f t="shared" si="122"/>
        <v>1.3960529034924571E-3</v>
      </c>
      <c r="G488" s="2">
        <v>0.98119999999999996</v>
      </c>
      <c r="H488" s="2">
        <f t="shared" si="114"/>
        <v>2.4937655860349131E-3</v>
      </c>
      <c r="I488" s="2">
        <f t="shared" si="115"/>
        <v>2.9925187032418953E-3</v>
      </c>
      <c r="J488" s="2">
        <f t="shared" si="116"/>
        <v>8.7644887780548627E-3</v>
      </c>
      <c r="K488" s="2">
        <f t="shared" si="117"/>
        <v>4.4887780548628431E-3</v>
      </c>
      <c r="L488" s="2">
        <f t="shared" si="123"/>
        <v>0.98996487706974412</v>
      </c>
      <c r="M488" s="2">
        <f t="shared" si="124"/>
        <v>3.86352232814852E-3</v>
      </c>
      <c r="N488" s="2">
        <f t="shared" si="125"/>
        <v>2.6292022077270445E-3</v>
      </c>
      <c r="O488" s="2">
        <f t="shared" si="126"/>
        <v>1.8063221274460613E-4</v>
      </c>
      <c r="P488" s="2">
        <f t="shared" si="127"/>
        <v>1.3045659809332661E-4</v>
      </c>
      <c r="Q488" s="2">
        <f t="shared" si="128"/>
        <v>3.0406422478675365E-3</v>
      </c>
      <c r="R488" s="2">
        <f t="shared" si="129"/>
        <v>2.107375815353738E-4</v>
      </c>
      <c r="S488" s="3">
        <v>1724.02</v>
      </c>
      <c r="T488" s="3">
        <v>250</v>
      </c>
      <c r="U488" s="3">
        <v>139.56963828891551</v>
      </c>
      <c r="V488" s="4">
        <v>5.9799514394727709</v>
      </c>
      <c r="W488">
        <v>479.66</v>
      </c>
      <c r="X488">
        <v>1</v>
      </c>
      <c r="Y488">
        <v>1.54</v>
      </c>
      <c r="Z488">
        <v>20</v>
      </c>
      <c r="AA488">
        <v>8.5</v>
      </c>
      <c r="AB488">
        <v>865</v>
      </c>
      <c r="AC488" s="3">
        <v>0.26990553306342779</v>
      </c>
      <c r="AD488" s="3">
        <v>1.28526444315918E-2</v>
      </c>
      <c r="AE488" s="2">
        <v>0</v>
      </c>
      <c r="AF488" s="6">
        <v>59.878269956657995</v>
      </c>
    </row>
    <row r="489" spans="1:32" ht="15.5" x14ac:dyDescent="0.35">
      <c r="A489" s="2">
        <f t="shared" si="118"/>
        <v>0.92683995469570823</v>
      </c>
      <c r="B489" s="2">
        <f t="shared" si="119"/>
        <v>4.339739615623063E-2</v>
      </c>
      <c r="C489" s="2">
        <f t="shared" si="120"/>
        <v>2.8208307501549908E-2</v>
      </c>
      <c r="D489" s="2">
        <v>0</v>
      </c>
      <c r="E489" s="2">
        <f t="shared" si="121"/>
        <v>1.6532341392849764E-4</v>
      </c>
      <c r="F489" s="2">
        <f t="shared" si="122"/>
        <v>1.3960529034924571E-3</v>
      </c>
      <c r="G489" s="2">
        <v>0.98119999999999996</v>
      </c>
      <c r="H489" s="2">
        <f t="shared" si="114"/>
        <v>2.4937655860349131E-3</v>
      </c>
      <c r="I489" s="2">
        <f t="shared" si="115"/>
        <v>2.9925187032418953E-3</v>
      </c>
      <c r="J489" s="2">
        <f t="shared" si="116"/>
        <v>8.7644887780548627E-3</v>
      </c>
      <c r="K489" s="2">
        <f t="shared" si="117"/>
        <v>4.4887780548628431E-3</v>
      </c>
      <c r="L489" s="2">
        <f t="shared" si="123"/>
        <v>0.98996487706974412</v>
      </c>
      <c r="M489" s="2">
        <f t="shared" si="124"/>
        <v>3.86352232814852E-3</v>
      </c>
      <c r="N489" s="2">
        <f t="shared" si="125"/>
        <v>2.6292022077270445E-3</v>
      </c>
      <c r="O489" s="2">
        <f t="shared" si="126"/>
        <v>1.8063221274460613E-4</v>
      </c>
      <c r="P489" s="2">
        <f t="shared" si="127"/>
        <v>1.3045659809332661E-4</v>
      </c>
      <c r="Q489" s="2">
        <f t="shared" si="128"/>
        <v>3.0406422478675365E-3</v>
      </c>
      <c r="R489" s="2">
        <f t="shared" si="129"/>
        <v>2.107375815353738E-4</v>
      </c>
      <c r="S489" s="3">
        <v>1724.02</v>
      </c>
      <c r="T489" s="3">
        <v>250</v>
      </c>
      <c r="U489" s="3">
        <v>139.56963828891551</v>
      </c>
      <c r="V489" s="4">
        <v>5.9799514394727709</v>
      </c>
      <c r="W489">
        <v>479.66</v>
      </c>
      <c r="X489">
        <v>1</v>
      </c>
      <c r="Y489">
        <v>1.54</v>
      </c>
      <c r="Z489">
        <v>30</v>
      </c>
      <c r="AA489">
        <v>8.5</v>
      </c>
      <c r="AB489">
        <v>865</v>
      </c>
      <c r="AC489" s="3">
        <v>0.26990553306342779</v>
      </c>
      <c r="AD489" s="3">
        <v>1.28526444315918E-2</v>
      </c>
      <c r="AE489" s="2">
        <v>1</v>
      </c>
      <c r="AF489" s="6">
        <v>59.852245946566654</v>
      </c>
    </row>
    <row r="490" spans="1:32" ht="15.5" x14ac:dyDescent="0.35">
      <c r="A490" s="2">
        <f t="shared" si="118"/>
        <v>0.92683995469570823</v>
      </c>
      <c r="B490" s="2">
        <f t="shared" si="119"/>
        <v>4.339739615623063E-2</v>
      </c>
      <c r="C490" s="2">
        <f t="shared" si="120"/>
        <v>2.8208307501549908E-2</v>
      </c>
      <c r="D490" s="2">
        <v>0</v>
      </c>
      <c r="E490" s="2">
        <f t="shared" si="121"/>
        <v>1.6532341392849764E-4</v>
      </c>
      <c r="F490" s="2">
        <f t="shared" si="122"/>
        <v>1.3960529034924571E-3</v>
      </c>
      <c r="G490" s="2">
        <v>0.98119999999999996</v>
      </c>
      <c r="H490" s="2">
        <f t="shared" si="114"/>
        <v>2.4937655860349131E-3</v>
      </c>
      <c r="I490" s="2">
        <f t="shared" si="115"/>
        <v>2.9925187032418953E-3</v>
      </c>
      <c r="J490" s="2">
        <f t="shared" si="116"/>
        <v>8.7644887780548627E-3</v>
      </c>
      <c r="K490" s="2">
        <f t="shared" si="117"/>
        <v>4.4887780548628431E-3</v>
      </c>
      <c r="L490" s="2">
        <f t="shared" si="123"/>
        <v>0.98996487706974412</v>
      </c>
      <c r="M490" s="2">
        <f t="shared" si="124"/>
        <v>3.86352232814852E-3</v>
      </c>
      <c r="N490" s="2">
        <f t="shared" si="125"/>
        <v>2.6292022077270445E-3</v>
      </c>
      <c r="O490" s="2">
        <f t="shared" si="126"/>
        <v>1.8063221274460613E-4</v>
      </c>
      <c r="P490" s="2">
        <f t="shared" si="127"/>
        <v>1.3045659809332661E-4</v>
      </c>
      <c r="Q490" s="2">
        <f t="shared" si="128"/>
        <v>3.0406422478675365E-3</v>
      </c>
      <c r="R490" s="2">
        <f t="shared" si="129"/>
        <v>2.107375815353738E-4</v>
      </c>
      <c r="S490" s="3">
        <v>1724.02</v>
      </c>
      <c r="T490" s="3">
        <v>250</v>
      </c>
      <c r="U490" s="3">
        <v>139.56963828891551</v>
      </c>
      <c r="V490" s="4">
        <v>5.9799514394727709</v>
      </c>
      <c r="W490">
        <v>479.66</v>
      </c>
      <c r="X490">
        <v>1</v>
      </c>
      <c r="Y490">
        <v>1.54</v>
      </c>
      <c r="Z490">
        <v>40</v>
      </c>
      <c r="AA490">
        <v>8.5</v>
      </c>
      <c r="AB490">
        <v>865</v>
      </c>
      <c r="AC490" s="3">
        <v>0.26990553306342779</v>
      </c>
      <c r="AD490" s="3">
        <v>1.28526444315918E-2</v>
      </c>
      <c r="AE490" s="2">
        <v>1</v>
      </c>
      <c r="AF490" s="6">
        <v>59.825461119046501</v>
      </c>
    </row>
    <row r="491" spans="1:32" ht="15.5" x14ac:dyDescent="0.35">
      <c r="A491" s="2">
        <f t="shared" si="118"/>
        <v>0.92683995469570823</v>
      </c>
      <c r="B491" s="2">
        <f t="shared" si="119"/>
        <v>4.339739615623063E-2</v>
      </c>
      <c r="C491" s="2">
        <f t="shared" si="120"/>
        <v>2.8208307501549908E-2</v>
      </c>
      <c r="D491" s="2">
        <v>0</v>
      </c>
      <c r="E491" s="2">
        <f t="shared" si="121"/>
        <v>1.6532341392849764E-4</v>
      </c>
      <c r="F491" s="2">
        <f t="shared" si="122"/>
        <v>1.3960529034924571E-3</v>
      </c>
      <c r="G491" s="2">
        <v>0.98119999999999996</v>
      </c>
      <c r="H491" s="2">
        <f t="shared" si="114"/>
        <v>2.4937655860349131E-3</v>
      </c>
      <c r="I491" s="2">
        <f t="shared" si="115"/>
        <v>2.9925187032418953E-3</v>
      </c>
      <c r="J491" s="2">
        <f t="shared" si="116"/>
        <v>8.7644887780548627E-3</v>
      </c>
      <c r="K491" s="2">
        <f t="shared" si="117"/>
        <v>4.4887780548628431E-3</v>
      </c>
      <c r="L491" s="2">
        <f t="shared" si="123"/>
        <v>0.98996487706974412</v>
      </c>
      <c r="M491" s="2">
        <f t="shared" si="124"/>
        <v>3.86352232814852E-3</v>
      </c>
      <c r="N491" s="2">
        <f t="shared" si="125"/>
        <v>2.6292022077270445E-3</v>
      </c>
      <c r="O491" s="2">
        <f t="shared" si="126"/>
        <v>1.8063221274460613E-4</v>
      </c>
      <c r="P491" s="2">
        <f t="shared" si="127"/>
        <v>1.3045659809332661E-4</v>
      </c>
      <c r="Q491" s="2">
        <f t="shared" si="128"/>
        <v>3.0406422478675365E-3</v>
      </c>
      <c r="R491" s="2">
        <f t="shared" si="129"/>
        <v>2.107375815353738E-4</v>
      </c>
      <c r="S491" s="3">
        <v>1724.02</v>
      </c>
      <c r="T491" s="3">
        <v>250</v>
      </c>
      <c r="U491" s="3">
        <v>139.56963828891551</v>
      </c>
      <c r="V491" s="4">
        <v>5.9799514394727709</v>
      </c>
      <c r="W491">
        <v>479.66</v>
      </c>
      <c r="X491">
        <v>1</v>
      </c>
      <c r="Y491">
        <v>1.54</v>
      </c>
      <c r="Z491">
        <v>50</v>
      </c>
      <c r="AA491">
        <v>8.5</v>
      </c>
      <c r="AB491">
        <v>865</v>
      </c>
      <c r="AC491" s="3">
        <v>0.26990553306342779</v>
      </c>
      <c r="AD491" s="3">
        <v>1.28526444315918E-2</v>
      </c>
      <c r="AE491" s="2">
        <v>1</v>
      </c>
      <c r="AF491" s="6">
        <v>59.797911009380442</v>
      </c>
    </row>
    <row r="492" spans="1:32" ht="15.5" x14ac:dyDescent="0.35">
      <c r="A492" s="2">
        <f t="shared" si="118"/>
        <v>0.92683995469570823</v>
      </c>
      <c r="B492" s="2">
        <f t="shared" si="119"/>
        <v>4.339739615623063E-2</v>
      </c>
      <c r="C492" s="2">
        <f t="shared" si="120"/>
        <v>2.8208307501549908E-2</v>
      </c>
      <c r="D492" s="2">
        <v>0</v>
      </c>
      <c r="E492" s="2">
        <f t="shared" si="121"/>
        <v>1.6532341392849764E-4</v>
      </c>
      <c r="F492" s="2">
        <f t="shared" si="122"/>
        <v>1.3960529034924571E-3</v>
      </c>
      <c r="G492" s="2">
        <v>0.98119999999999996</v>
      </c>
      <c r="H492" s="2">
        <f t="shared" si="114"/>
        <v>2.4937655860349131E-3</v>
      </c>
      <c r="I492" s="2">
        <f t="shared" si="115"/>
        <v>2.9925187032418953E-3</v>
      </c>
      <c r="J492" s="2">
        <f t="shared" si="116"/>
        <v>8.7644887780548627E-3</v>
      </c>
      <c r="K492" s="2">
        <f t="shared" si="117"/>
        <v>4.4887780548628431E-3</v>
      </c>
      <c r="L492" s="2">
        <f t="shared" si="123"/>
        <v>0.98996487706974412</v>
      </c>
      <c r="M492" s="2">
        <f t="shared" si="124"/>
        <v>3.86352232814852E-3</v>
      </c>
      <c r="N492" s="2">
        <f t="shared" si="125"/>
        <v>2.6292022077270445E-3</v>
      </c>
      <c r="O492" s="2">
        <f t="shared" si="126"/>
        <v>1.8063221274460613E-4</v>
      </c>
      <c r="P492" s="2">
        <f t="shared" si="127"/>
        <v>1.3045659809332661E-4</v>
      </c>
      <c r="Q492" s="2">
        <f t="shared" si="128"/>
        <v>3.0406422478675365E-3</v>
      </c>
      <c r="R492" s="2">
        <f t="shared" si="129"/>
        <v>2.107375815353738E-4</v>
      </c>
      <c r="S492" s="3">
        <v>1724.02</v>
      </c>
      <c r="T492" s="3">
        <v>250</v>
      </c>
      <c r="U492" s="3">
        <v>139.56963828891551</v>
      </c>
      <c r="V492" s="4">
        <v>5.9799514394727709</v>
      </c>
      <c r="W492">
        <v>479.66</v>
      </c>
      <c r="X492">
        <v>1</v>
      </c>
      <c r="Y492">
        <v>1.54</v>
      </c>
      <c r="Z492">
        <v>60</v>
      </c>
      <c r="AA492">
        <v>8.5</v>
      </c>
      <c r="AB492">
        <v>865</v>
      </c>
      <c r="AC492" s="3">
        <v>0.26990553306342779</v>
      </c>
      <c r="AD492" s="3">
        <v>1.28526444315918E-2</v>
      </c>
      <c r="AE492" s="2">
        <v>1</v>
      </c>
      <c r="AF492" s="6">
        <v>59.672384016476919</v>
      </c>
    </row>
    <row r="493" spans="1:32" ht="15.5" x14ac:dyDescent="0.35">
      <c r="A493" s="2">
        <f t="shared" si="118"/>
        <v>0.92683995469570823</v>
      </c>
      <c r="B493" s="2">
        <f t="shared" si="119"/>
        <v>4.339739615623063E-2</v>
      </c>
      <c r="C493" s="2">
        <f t="shared" si="120"/>
        <v>2.8208307501549908E-2</v>
      </c>
      <c r="D493" s="2">
        <v>0</v>
      </c>
      <c r="E493" s="2">
        <f t="shared" si="121"/>
        <v>1.6532341392849764E-4</v>
      </c>
      <c r="F493" s="2">
        <f t="shared" si="122"/>
        <v>1.3960529034924571E-3</v>
      </c>
      <c r="G493" s="2">
        <v>0.98119999999999996</v>
      </c>
      <c r="H493" s="2">
        <f t="shared" si="114"/>
        <v>2.4937655860349131E-3</v>
      </c>
      <c r="I493" s="2">
        <f t="shared" si="115"/>
        <v>2.9925187032418953E-3</v>
      </c>
      <c r="J493" s="2">
        <f t="shared" si="116"/>
        <v>8.7644887780548627E-3</v>
      </c>
      <c r="K493" s="2">
        <f t="shared" si="117"/>
        <v>4.4887780548628431E-3</v>
      </c>
      <c r="L493" s="2">
        <f t="shared" si="123"/>
        <v>0.98996487706974412</v>
      </c>
      <c r="M493" s="2">
        <f t="shared" si="124"/>
        <v>3.86352232814852E-3</v>
      </c>
      <c r="N493" s="2">
        <f t="shared" si="125"/>
        <v>2.6292022077270445E-3</v>
      </c>
      <c r="O493" s="2">
        <f t="shared" si="126"/>
        <v>1.8063221274460613E-4</v>
      </c>
      <c r="P493" s="2">
        <f t="shared" si="127"/>
        <v>1.3045659809332661E-4</v>
      </c>
      <c r="Q493" s="2">
        <f t="shared" si="128"/>
        <v>3.0406422478675365E-3</v>
      </c>
      <c r="R493" s="2">
        <f t="shared" si="129"/>
        <v>2.107375815353738E-4</v>
      </c>
      <c r="S493" s="3">
        <v>1724.02</v>
      </c>
      <c r="T493" s="3">
        <v>250</v>
      </c>
      <c r="U493" s="3">
        <v>139.56963828891551</v>
      </c>
      <c r="V493" s="4">
        <v>5.9799514394727709</v>
      </c>
      <c r="W493">
        <v>479.66</v>
      </c>
      <c r="X493">
        <v>1</v>
      </c>
      <c r="Y493">
        <v>1.54</v>
      </c>
      <c r="Z493">
        <v>70</v>
      </c>
      <c r="AA493">
        <v>8.5</v>
      </c>
      <c r="AB493">
        <v>865</v>
      </c>
      <c r="AC493" s="3">
        <v>0.26990553306342779</v>
      </c>
      <c r="AD493" s="3">
        <v>1.28526444315918E-2</v>
      </c>
      <c r="AE493" s="2">
        <v>1</v>
      </c>
      <c r="AF493" s="6">
        <v>59.575964027274829</v>
      </c>
    </row>
    <row r="494" spans="1:32" ht="15.5" x14ac:dyDescent="0.35">
      <c r="A494" s="2">
        <f t="shared" si="118"/>
        <v>0.92683995469570823</v>
      </c>
      <c r="B494" s="2">
        <f t="shared" si="119"/>
        <v>4.339739615623063E-2</v>
      </c>
      <c r="C494" s="2">
        <f t="shared" si="120"/>
        <v>2.8208307501549908E-2</v>
      </c>
      <c r="D494" s="2">
        <v>0</v>
      </c>
      <c r="E494" s="2">
        <f t="shared" si="121"/>
        <v>1.6532341392849764E-4</v>
      </c>
      <c r="F494" s="2">
        <f t="shared" si="122"/>
        <v>1.3960529034924571E-3</v>
      </c>
      <c r="G494" s="2">
        <v>0.98119999999999996</v>
      </c>
      <c r="H494" s="2">
        <f t="shared" si="114"/>
        <v>2.4937655860349131E-3</v>
      </c>
      <c r="I494" s="2">
        <f t="shared" si="115"/>
        <v>2.9925187032418953E-3</v>
      </c>
      <c r="J494" s="2">
        <f t="shared" si="116"/>
        <v>8.7644887780548627E-3</v>
      </c>
      <c r="K494" s="2">
        <f t="shared" si="117"/>
        <v>4.4887780548628431E-3</v>
      </c>
      <c r="L494" s="2">
        <f t="shared" si="123"/>
        <v>0.98996487706974412</v>
      </c>
      <c r="M494" s="2">
        <f t="shared" si="124"/>
        <v>3.86352232814852E-3</v>
      </c>
      <c r="N494" s="2">
        <f t="shared" si="125"/>
        <v>2.6292022077270445E-3</v>
      </c>
      <c r="O494" s="2">
        <f t="shared" si="126"/>
        <v>1.8063221274460613E-4</v>
      </c>
      <c r="P494" s="2">
        <f t="shared" si="127"/>
        <v>1.3045659809332661E-4</v>
      </c>
      <c r="Q494" s="2">
        <f t="shared" si="128"/>
        <v>3.0406422478675365E-3</v>
      </c>
      <c r="R494" s="2">
        <f t="shared" si="129"/>
        <v>2.107375815353738E-4</v>
      </c>
      <c r="S494" s="3">
        <v>1724.02</v>
      </c>
      <c r="T494" s="3">
        <v>250</v>
      </c>
      <c r="U494" s="3">
        <v>139.56963828891551</v>
      </c>
      <c r="V494" s="4">
        <v>5.9799514394727709</v>
      </c>
      <c r="W494">
        <v>479.66</v>
      </c>
      <c r="X494">
        <v>1</v>
      </c>
      <c r="Y494">
        <v>1.54</v>
      </c>
      <c r="Z494">
        <v>80</v>
      </c>
      <c r="AA494">
        <v>8.5</v>
      </c>
      <c r="AB494">
        <v>865</v>
      </c>
      <c r="AC494" s="3">
        <v>0.26990553306342779</v>
      </c>
      <c r="AD494" s="3">
        <v>1.28526444315918E-2</v>
      </c>
      <c r="AE494" s="2">
        <v>1</v>
      </c>
      <c r="AF494" s="6">
        <v>59.517833143604363</v>
      </c>
    </row>
    <row r="495" spans="1:32" ht="15.5" x14ac:dyDescent="0.35">
      <c r="A495" s="2">
        <f t="shared" si="118"/>
        <v>0.92683995469570823</v>
      </c>
      <c r="B495" s="2">
        <f t="shared" si="119"/>
        <v>4.339739615623063E-2</v>
      </c>
      <c r="C495" s="2">
        <f t="shared" si="120"/>
        <v>2.8208307501549908E-2</v>
      </c>
      <c r="D495" s="2">
        <v>0</v>
      </c>
      <c r="E495" s="2">
        <f t="shared" si="121"/>
        <v>1.6532341392849764E-4</v>
      </c>
      <c r="F495" s="2">
        <f t="shared" si="122"/>
        <v>1.3960529034924571E-3</v>
      </c>
      <c r="G495" s="2">
        <v>0.98119999999999996</v>
      </c>
      <c r="H495" s="2">
        <f t="shared" si="114"/>
        <v>2.4937655860349131E-3</v>
      </c>
      <c r="I495" s="2">
        <f t="shared" si="115"/>
        <v>2.9925187032418953E-3</v>
      </c>
      <c r="J495" s="2">
        <f t="shared" si="116"/>
        <v>8.7644887780548627E-3</v>
      </c>
      <c r="K495" s="2">
        <f t="shared" si="117"/>
        <v>4.4887780548628431E-3</v>
      </c>
      <c r="L495" s="2">
        <f t="shared" si="123"/>
        <v>0.98996487706974412</v>
      </c>
      <c r="M495" s="2">
        <f t="shared" si="124"/>
        <v>3.86352232814852E-3</v>
      </c>
      <c r="N495" s="2">
        <f t="shared" si="125"/>
        <v>2.6292022077270445E-3</v>
      </c>
      <c r="O495" s="2">
        <f t="shared" si="126"/>
        <v>1.8063221274460613E-4</v>
      </c>
      <c r="P495" s="2">
        <f t="shared" si="127"/>
        <v>1.3045659809332661E-4</v>
      </c>
      <c r="Q495" s="2">
        <f t="shared" si="128"/>
        <v>3.0406422478675365E-3</v>
      </c>
      <c r="R495" s="2">
        <f t="shared" si="129"/>
        <v>2.107375815353738E-4</v>
      </c>
      <c r="S495" s="3">
        <v>1724.02</v>
      </c>
      <c r="T495" s="3">
        <v>250</v>
      </c>
      <c r="U495" s="3">
        <v>139.56963828891551</v>
      </c>
      <c r="V495" s="4">
        <v>5.9799514394727709</v>
      </c>
      <c r="W495">
        <v>479.66</v>
      </c>
      <c r="X495">
        <v>1</v>
      </c>
      <c r="Y495">
        <v>1.54</v>
      </c>
      <c r="Z495">
        <v>90</v>
      </c>
      <c r="AA495">
        <v>8.5</v>
      </c>
      <c r="AB495">
        <v>865</v>
      </c>
      <c r="AC495" s="3">
        <v>0.26990553306342779</v>
      </c>
      <c r="AD495" s="3">
        <v>1.28526444315918E-2</v>
      </c>
      <c r="AE495" s="2">
        <v>1</v>
      </c>
      <c r="AF495" s="6">
        <v>59.481549687460131</v>
      </c>
    </row>
    <row r="496" spans="1:32" ht="15.5" x14ac:dyDescent="0.35">
      <c r="A496" s="2">
        <f t="shared" si="118"/>
        <v>0.92683995469570823</v>
      </c>
      <c r="B496" s="2">
        <f t="shared" si="119"/>
        <v>4.339739615623063E-2</v>
      </c>
      <c r="C496" s="2">
        <f t="shared" si="120"/>
        <v>2.8208307501549908E-2</v>
      </c>
      <c r="D496" s="2">
        <v>0</v>
      </c>
      <c r="E496" s="2">
        <f t="shared" si="121"/>
        <v>1.6532341392849764E-4</v>
      </c>
      <c r="F496" s="2">
        <f t="shared" si="122"/>
        <v>1.3960529034924571E-3</v>
      </c>
      <c r="G496" s="2">
        <v>0.98119999999999996</v>
      </c>
      <c r="H496" s="2">
        <f t="shared" si="114"/>
        <v>2.4937655860349131E-3</v>
      </c>
      <c r="I496" s="2">
        <f t="shared" si="115"/>
        <v>2.9925187032418953E-3</v>
      </c>
      <c r="J496" s="2">
        <f t="shared" si="116"/>
        <v>8.7644887780548627E-3</v>
      </c>
      <c r="K496" s="2">
        <f t="shared" si="117"/>
        <v>4.4887780548628431E-3</v>
      </c>
      <c r="L496" s="2">
        <f t="shared" si="123"/>
        <v>0.98996487706974412</v>
      </c>
      <c r="M496" s="2">
        <f t="shared" si="124"/>
        <v>3.86352232814852E-3</v>
      </c>
      <c r="N496" s="2">
        <f t="shared" si="125"/>
        <v>2.6292022077270445E-3</v>
      </c>
      <c r="O496" s="2">
        <f t="shared" si="126"/>
        <v>1.8063221274460613E-4</v>
      </c>
      <c r="P496" s="2">
        <f t="shared" si="127"/>
        <v>1.3045659809332661E-4</v>
      </c>
      <c r="Q496" s="2">
        <f t="shared" si="128"/>
        <v>3.0406422478675365E-3</v>
      </c>
      <c r="R496" s="2">
        <f t="shared" si="129"/>
        <v>2.107375815353738E-4</v>
      </c>
      <c r="S496" s="3">
        <v>1724.02</v>
      </c>
      <c r="T496" s="3">
        <v>250</v>
      </c>
      <c r="U496" s="3">
        <v>139.56963828891551</v>
      </c>
      <c r="V496" s="4">
        <v>5.9799514394727709</v>
      </c>
      <c r="W496">
        <v>479.66</v>
      </c>
      <c r="X496">
        <v>1</v>
      </c>
      <c r="Y496">
        <v>1.54</v>
      </c>
      <c r="Z496">
        <v>100</v>
      </c>
      <c r="AA496">
        <v>8.5</v>
      </c>
      <c r="AB496">
        <v>865</v>
      </c>
      <c r="AC496" s="3">
        <v>0.26990553306342779</v>
      </c>
      <c r="AD496" s="3">
        <v>1.28526444315918E-2</v>
      </c>
      <c r="AE496" s="2">
        <v>1</v>
      </c>
      <c r="AF496" s="6">
        <v>59.456402519712213</v>
      </c>
    </row>
    <row r="497" spans="1:32" ht="15.5" x14ac:dyDescent="0.35">
      <c r="A497" s="2">
        <f t="shared" si="118"/>
        <v>0.92683995469570823</v>
      </c>
      <c r="B497" s="2">
        <f t="shared" si="119"/>
        <v>4.339739615623063E-2</v>
      </c>
      <c r="C497" s="2">
        <f t="shared" si="120"/>
        <v>2.8208307501549908E-2</v>
      </c>
      <c r="D497" s="2">
        <v>0</v>
      </c>
      <c r="E497" s="2">
        <f t="shared" si="121"/>
        <v>1.6532341392849764E-4</v>
      </c>
      <c r="F497" s="2">
        <f t="shared" si="122"/>
        <v>1.3960529034924571E-3</v>
      </c>
      <c r="G497" s="2">
        <v>0.98119999999999996</v>
      </c>
      <c r="H497" s="2">
        <f t="shared" si="114"/>
        <v>2.4937655860349131E-3</v>
      </c>
      <c r="I497" s="2">
        <f t="shared" si="115"/>
        <v>2.9925187032418953E-3</v>
      </c>
      <c r="J497" s="2">
        <f t="shared" si="116"/>
        <v>8.7644887780548627E-3</v>
      </c>
      <c r="K497" s="2">
        <f t="shared" si="117"/>
        <v>4.4887780548628431E-3</v>
      </c>
      <c r="L497" s="2">
        <f t="shared" si="123"/>
        <v>0.98996487706974412</v>
      </c>
      <c r="M497" s="2">
        <f t="shared" si="124"/>
        <v>3.86352232814852E-3</v>
      </c>
      <c r="N497" s="2">
        <f t="shared" si="125"/>
        <v>2.6292022077270445E-3</v>
      </c>
      <c r="O497" s="2">
        <f t="shared" si="126"/>
        <v>1.8063221274460613E-4</v>
      </c>
      <c r="P497" s="2">
        <f t="shared" si="127"/>
        <v>1.3045659809332661E-4</v>
      </c>
      <c r="Q497" s="2">
        <f t="shared" si="128"/>
        <v>3.0406422478675365E-3</v>
      </c>
      <c r="R497" s="2">
        <f t="shared" si="129"/>
        <v>2.107375815353738E-4</v>
      </c>
      <c r="S497" s="3">
        <v>1724.02</v>
      </c>
      <c r="T497" s="3">
        <v>250</v>
      </c>
      <c r="U497" s="3">
        <v>139.56963828891551</v>
      </c>
      <c r="V497" s="4">
        <v>5.9799514394727709</v>
      </c>
      <c r="W497">
        <v>479.66</v>
      </c>
      <c r="X497">
        <v>1</v>
      </c>
      <c r="Y497">
        <v>1.54</v>
      </c>
      <c r="Z497">
        <v>110</v>
      </c>
      <c r="AA497">
        <v>8.5</v>
      </c>
      <c r="AB497">
        <v>865</v>
      </c>
      <c r="AC497" s="3">
        <v>0.26990553306342779</v>
      </c>
      <c r="AD497" s="3">
        <v>1.28526444315918E-2</v>
      </c>
      <c r="AE497" s="2">
        <v>1</v>
      </c>
      <c r="AF497" s="6">
        <v>59.437325193265352</v>
      </c>
    </row>
    <row r="498" spans="1:32" ht="15.5" x14ac:dyDescent="0.35">
      <c r="A498" s="2">
        <f t="shared" si="118"/>
        <v>0.92683995469570823</v>
      </c>
      <c r="B498" s="2">
        <f t="shared" si="119"/>
        <v>4.339739615623063E-2</v>
      </c>
      <c r="C498" s="2">
        <f t="shared" si="120"/>
        <v>2.8208307501549908E-2</v>
      </c>
      <c r="D498" s="2">
        <v>0</v>
      </c>
      <c r="E498" s="2">
        <f t="shared" si="121"/>
        <v>1.6532341392849764E-4</v>
      </c>
      <c r="F498" s="2">
        <f t="shared" si="122"/>
        <v>1.3960529034924571E-3</v>
      </c>
      <c r="G498" s="2">
        <v>0.98119999999999996</v>
      </c>
      <c r="H498" s="2">
        <f t="shared" si="114"/>
        <v>2.4937655860349131E-3</v>
      </c>
      <c r="I498" s="2">
        <f t="shared" si="115"/>
        <v>2.9925187032418953E-3</v>
      </c>
      <c r="J498" s="2">
        <f t="shared" si="116"/>
        <v>8.7644887780548627E-3</v>
      </c>
      <c r="K498" s="2">
        <f t="shared" si="117"/>
        <v>4.4887780548628431E-3</v>
      </c>
      <c r="L498" s="2">
        <f t="shared" si="123"/>
        <v>0.98996487706974412</v>
      </c>
      <c r="M498" s="2">
        <f t="shared" si="124"/>
        <v>3.86352232814852E-3</v>
      </c>
      <c r="N498" s="2">
        <f t="shared" si="125"/>
        <v>2.6292022077270445E-3</v>
      </c>
      <c r="O498" s="2">
        <f t="shared" si="126"/>
        <v>1.8063221274460613E-4</v>
      </c>
      <c r="P498" s="2">
        <f t="shared" si="127"/>
        <v>1.3045659809332661E-4</v>
      </c>
      <c r="Q498" s="2">
        <f t="shared" si="128"/>
        <v>3.0406422478675365E-3</v>
      </c>
      <c r="R498" s="2">
        <f t="shared" si="129"/>
        <v>2.107375815353738E-4</v>
      </c>
      <c r="S498" s="3">
        <v>1724.02</v>
      </c>
      <c r="T498" s="3">
        <v>250</v>
      </c>
      <c r="U498" s="3">
        <v>139.56963828891551</v>
      </c>
      <c r="V498" s="4">
        <v>5.9799514394727709</v>
      </c>
      <c r="W498">
        <v>479.66</v>
      </c>
      <c r="X498">
        <v>1</v>
      </c>
      <c r="Y498">
        <v>1.54</v>
      </c>
      <c r="Z498">
        <v>120</v>
      </c>
      <c r="AA498">
        <v>8.5</v>
      </c>
      <c r="AB498">
        <v>865</v>
      </c>
      <c r="AC498" s="3">
        <v>0.26990553306342779</v>
      </c>
      <c r="AD498" s="3">
        <v>1.28526444315918E-2</v>
      </c>
      <c r="AE498" s="2">
        <v>1</v>
      </c>
      <c r="AF498" s="6">
        <v>59.42195965800363</v>
      </c>
    </row>
    <row r="499" spans="1:32" ht="15.5" x14ac:dyDescent="0.35">
      <c r="A499" s="2">
        <f t="shared" si="118"/>
        <v>0.92683995469570823</v>
      </c>
      <c r="B499" s="2">
        <f t="shared" si="119"/>
        <v>4.339739615623063E-2</v>
      </c>
      <c r="C499" s="2">
        <f t="shared" si="120"/>
        <v>2.8208307501549908E-2</v>
      </c>
      <c r="D499" s="2">
        <v>0</v>
      </c>
      <c r="E499" s="2">
        <f t="shared" si="121"/>
        <v>1.6532341392849764E-4</v>
      </c>
      <c r="F499" s="2">
        <f t="shared" si="122"/>
        <v>1.3960529034924571E-3</v>
      </c>
      <c r="G499" s="2">
        <v>0.98119999999999996</v>
      </c>
      <c r="H499" s="2">
        <f t="shared" si="114"/>
        <v>2.4937655860349131E-3</v>
      </c>
      <c r="I499" s="2">
        <f t="shared" si="115"/>
        <v>2.9925187032418953E-3</v>
      </c>
      <c r="J499" s="2">
        <f t="shared" si="116"/>
        <v>8.7644887780548627E-3</v>
      </c>
      <c r="K499" s="2">
        <f t="shared" si="117"/>
        <v>4.4887780548628431E-3</v>
      </c>
      <c r="L499" s="2">
        <f t="shared" si="123"/>
        <v>0.98996487706974412</v>
      </c>
      <c r="M499" s="2">
        <f t="shared" si="124"/>
        <v>3.86352232814852E-3</v>
      </c>
      <c r="N499" s="2">
        <f t="shared" si="125"/>
        <v>2.6292022077270445E-3</v>
      </c>
      <c r="O499" s="2">
        <f t="shared" si="126"/>
        <v>1.8063221274460613E-4</v>
      </c>
      <c r="P499" s="2">
        <f t="shared" si="127"/>
        <v>1.3045659809332661E-4</v>
      </c>
      <c r="Q499" s="2">
        <f t="shared" si="128"/>
        <v>3.0406422478675365E-3</v>
      </c>
      <c r="R499" s="2">
        <f t="shared" si="129"/>
        <v>2.107375815353738E-4</v>
      </c>
      <c r="S499" s="3">
        <v>1724.02</v>
      </c>
      <c r="T499" s="3">
        <v>260</v>
      </c>
      <c r="U499" s="3">
        <v>139.56963828891551</v>
      </c>
      <c r="V499" s="4">
        <v>5.9799514394727709</v>
      </c>
      <c r="W499">
        <v>479.66</v>
      </c>
      <c r="X499">
        <v>1</v>
      </c>
      <c r="Y499">
        <v>1.54</v>
      </c>
      <c r="Z499">
        <v>10</v>
      </c>
      <c r="AA499">
        <v>8.5</v>
      </c>
      <c r="AB499">
        <v>865</v>
      </c>
      <c r="AC499" s="3">
        <v>0.26990553306342779</v>
      </c>
      <c r="AD499" s="3">
        <v>1.28526444315918E-2</v>
      </c>
      <c r="AE499" s="2">
        <v>0</v>
      </c>
      <c r="AF499" s="6">
        <v>59.878186735239794</v>
      </c>
    </row>
    <row r="500" spans="1:32" ht="15.5" x14ac:dyDescent="0.35">
      <c r="A500" s="2">
        <f t="shared" si="118"/>
        <v>0.92683995469570823</v>
      </c>
      <c r="B500" s="2">
        <f t="shared" si="119"/>
        <v>4.339739615623063E-2</v>
      </c>
      <c r="C500" s="2">
        <f t="shared" si="120"/>
        <v>2.8208307501549908E-2</v>
      </c>
      <c r="D500" s="2">
        <v>0</v>
      </c>
      <c r="E500" s="2">
        <f t="shared" si="121"/>
        <v>1.6532341392849764E-4</v>
      </c>
      <c r="F500" s="2">
        <f t="shared" si="122"/>
        <v>1.3960529034924571E-3</v>
      </c>
      <c r="G500" s="2">
        <v>0.98119999999999996</v>
      </c>
      <c r="H500" s="2">
        <f t="shared" si="114"/>
        <v>2.4937655860349131E-3</v>
      </c>
      <c r="I500" s="2">
        <f t="shared" si="115"/>
        <v>2.9925187032418953E-3</v>
      </c>
      <c r="J500" s="2">
        <f t="shared" si="116"/>
        <v>8.7644887780548627E-3</v>
      </c>
      <c r="K500" s="2">
        <f t="shared" si="117"/>
        <v>4.4887780548628431E-3</v>
      </c>
      <c r="L500" s="2">
        <f t="shared" si="123"/>
        <v>0.98996487706974412</v>
      </c>
      <c r="M500" s="2">
        <f t="shared" si="124"/>
        <v>3.86352232814852E-3</v>
      </c>
      <c r="N500" s="2">
        <f t="shared" si="125"/>
        <v>2.6292022077270445E-3</v>
      </c>
      <c r="O500" s="2">
        <f t="shared" si="126"/>
        <v>1.8063221274460613E-4</v>
      </c>
      <c r="P500" s="2">
        <f t="shared" si="127"/>
        <v>1.3045659809332661E-4</v>
      </c>
      <c r="Q500" s="2">
        <f t="shared" si="128"/>
        <v>3.0406422478675365E-3</v>
      </c>
      <c r="R500" s="2">
        <f t="shared" si="129"/>
        <v>2.107375815353738E-4</v>
      </c>
      <c r="S500" s="3">
        <v>1724.02</v>
      </c>
      <c r="T500" s="3">
        <v>260</v>
      </c>
      <c r="U500" s="3">
        <v>139.56963828891551</v>
      </c>
      <c r="V500" s="4">
        <v>5.9799514394727709</v>
      </c>
      <c r="W500">
        <v>479.66</v>
      </c>
      <c r="X500">
        <v>1</v>
      </c>
      <c r="Y500">
        <v>1.54</v>
      </c>
      <c r="Z500">
        <v>20</v>
      </c>
      <c r="AA500">
        <v>8.5</v>
      </c>
      <c r="AB500">
        <v>865</v>
      </c>
      <c r="AC500" s="3">
        <v>0.26990553306342779</v>
      </c>
      <c r="AD500" s="3">
        <v>1.28526444315918E-2</v>
      </c>
      <c r="AE500" s="2">
        <v>0</v>
      </c>
      <c r="AF500" s="6">
        <v>59.852842678062132</v>
      </c>
    </row>
    <row r="501" spans="1:32" ht="15.5" x14ac:dyDescent="0.35">
      <c r="A501" s="2">
        <f t="shared" si="118"/>
        <v>0.92683995469570823</v>
      </c>
      <c r="B501" s="2">
        <f t="shared" si="119"/>
        <v>4.339739615623063E-2</v>
      </c>
      <c r="C501" s="2">
        <f t="shared" si="120"/>
        <v>2.8208307501549908E-2</v>
      </c>
      <c r="D501" s="2">
        <v>0</v>
      </c>
      <c r="E501" s="2">
        <f t="shared" si="121"/>
        <v>1.6532341392849764E-4</v>
      </c>
      <c r="F501" s="2">
        <f t="shared" si="122"/>
        <v>1.3960529034924571E-3</v>
      </c>
      <c r="G501" s="2">
        <v>0.98119999999999996</v>
      </c>
      <c r="H501" s="2">
        <f t="shared" si="114"/>
        <v>2.4937655860349131E-3</v>
      </c>
      <c r="I501" s="2">
        <f t="shared" si="115"/>
        <v>2.9925187032418953E-3</v>
      </c>
      <c r="J501" s="2">
        <f t="shared" si="116"/>
        <v>8.7644887780548627E-3</v>
      </c>
      <c r="K501" s="2">
        <f t="shared" si="117"/>
        <v>4.4887780548628431E-3</v>
      </c>
      <c r="L501" s="2">
        <f t="shared" si="123"/>
        <v>0.98996487706974412</v>
      </c>
      <c r="M501" s="2">
        <f t="shared" si="124"/>
        <v>3.86352232814852E-3</v>
      </c>
      <c r="N501" s="2">
        <f t="shared" si="125"/>
        <v>2.6292022077270445E-3</v>
      </c>
      <c r="O501" s="2">
        <f t="shared" si="126"/>
        <v>1.8063221274460613E-4</v>
      </c>
      <c r="P501" s="2">
        <f t="shared" si="127"/>
        <v>1.3045659809332661E-4</v>
      </c>
      <c r="Q501" s="2">
        <f t="shared" si="128"/>
        <v>3.0406422478675365E-3</v>
      </c>
      <c r="R501" s="2">
        <f t="shared" si="129"/>
        <v>2.107375815353738E-4</v>
      </c>
      <c r="S501" s="3">
        <v>1724.02</v>
      </c>
      <c r="T501" s="3">
        <v>260</v>
      </c>
      <c r="U501" s="3">
        <v>139.56963828891551</v>
      </c>
      <c r="V501" s="4">
        <v>5.9799514394727709</v>
      </c>
      <c r="W501">
        <v>479.66</v>
      </c>
      <c r="X501">
        <v>1</v>
      </c>
      <c r="Y501">
        <v>1.54</v>
      </c>
      <c r="Z501">
        <v>30</v>
      </c>
      <c r="AA501">
        <v>8.5</v>
      </c>
      <c r="AB501">
        <v>865</v>
      </c>
      <c r="AC501" s="3">
        <v>0.26990553306342779</v>
      </c>
      <c r="AD501" s="3">
        <v>1.28526444315918E-2</v>
      </c>
      <c r="AE501" s="2">
        <v>1</v>
      </c>
      <c r="AF501" s="6">
        <v>59.826699355022257</v>
      </c>
    </row>
    <row r="502" spans="1:32" ht="15.5" x14ac:dyDescent="0.35">
      <c r="A502" s="2">
        <f t="shared" si="118"/>
        <v>0.92683995469570823</v>
      </c>
      <c r="B502" s="2">
        <f t="shared" si="119"/>
        <v>4.339739615623063E-2</v>
      </c>
      <c r="C502" s="2">
        <f t="shared" si="120"/>
        <v>2.8208307501549908E-2</v>
      </c>
      <c r="D502" s="2">
        <v>0</v>
      </c>
      <c r="E502" s="2">
        <f t="shared" si="121"/>
        <v>1.6532341392849764E-4</v>
      </c>
      <c r="F502" s="2">
        <f t="shared" si="122"/>
        <v>1.3960529034924571E-3</v>
      </c>
      <c r="G502" s="2">
        <v>0.98119999999999996</v>
      </c>
      <c r="H502" s="2">
        <f t="shared" si="114"/>
        <v>2.4937655860349131E-3</v>
      </c>
      <c r="I502" s="2">
        <f t="shared" si="115"/>
        <v>2.9925187032418953E-3</v>
      </c>
      <c r="J502" s="2">
        <f t="shared" si="116"/>
        <v>8.7644887780548627E-3</v>
      </c>
      <c r="K502" s="2">
        <f t="shared" si="117"/>
        <v>4.4887780548628431E-3</v>
      </c>
      <c r="L502" s="2">
        <f t="shared" si="123"/>
        <v>0.98996487706974412</v>
      </c>
      <c r="M502" s="2">
        <f t="shared" si="124"/>
        <v>3.86352232814852E-3</v>
      </c>
      <c r="N502" s="2">
        <f t="shared" si="125"/>
        <v>2.6292022077270445E-3</v>
      </c>
      <c r="O502" s="2">
        <f t="shared" si="126"/>
        <v>1.8063221274460613E-4</v>
      </c>
      <c r="P502" s="2">
        <f t="shared" si="127"/>
        <v>1.3045659809332661E-4</v>
      </c>
      <c r="Q502" s="2">
        <f t="shared" si="128"/>
        <v>3.0406422478675365E-3</v>
      </c>
      <c r="R502" s="2">
        <f t="shared" si="129"/>
        <v>2.107375815353738E-4</v>
      </c>
      <c r="S502" s="3">
        <v>1724.02</v>
      </c>
      <c r="T502" s="3">
        <v>260</v>
      </c>
      <c r="U502" s="3">
        <v>139.56963828891551</v>
      </c>
      <c r="V502" s="4">
        <v>5.9799514394727709</v>
      </c>
      <c r="W502">
        <v>479.66</v>
      </c>
      <c r="X502">
        <v>1</v>
      </c>
      <c r="Y502">
        <v>1.54</v>
      </c>
      <c r="Z502">
        <v>40</v>
      </c>
      <c r="AA502">
        <v>8.5</v>
      </c>
      <c r="AB502">
        <v>865</v>
      </c>
      <c r="AC502" s="3">
        <v>0.26990553306342779</v>
      </c>
      <c r="AD502" s="3">
        <v>1.28526444315918E-2</v>
      </c>
      <c r="AE502" s="2">
        <v>1</v>
      </c>
      <c r="AF502" s="6">
        <v>59.799799802061393</v>
      </c>
    </row>
    <row r="503" spans="1:32" ht="15.5" x14ac:dyDescent="0.35">
      <c r="A503" s="2">
        <f t="shared" si="118"/>
        <v>0.92683995469570823</v>
      </c>
      <c r="B503" s="2">
        <f t="shared" si="119"/>
        <v>4.339739615623063E-2</v>
      </c>
      <c r="C503" s="2">
        <f t="shared" si="120"/>
        <v>2.8208307501549908E-2</v>
      </c>
      <c r="D503" s="2">
        <v>0</v>
      </c>
      <c r="E503" s="2">
        <f t="shared" si="121"/>
        <v>1.6532341392849764E-4</v>
      </c>
      <c r="F503" s="2">
        <f t="shared" si="122"/>
        <v>1.3960529034924571E-3</v>
      </c>
      <c r="G503" s="2">
        <v>0.98119999999999996</v>
      </c>
      <c r="H503" s="2">
        <f t="shared" si="114"/>
        <v>2.4937655860349131E-3</v>
      </c>
      <c r="I503" s="2">
        <f t="shared" si="115"/>
        <v>2.9925187032418953E-3</v>
      </c>
      <c r="J503" s="2">
        <f t="shared" si="116"/>
        <v>8.7644887780548627E-3</v>
      </c>
      <c r="K503" s="2">
        <f t="shared" si="117"/>
        <v>4.4887780548628431E-3</v>
      </c>
      <c r="L503" s="2">
        <f t="shared" si="123"/>
        <v>0.98996487706974412</v>
      </c>
      <c r="M503" s="2">
        <f t="shared" si="124"/>
        <v>3.86352232814852E-3</v>
      </c>
      <c r="N503" s="2">
        <f t="shared" si="125"/>
        <v>2.6292022077270445E-3</v>
      </c>
      <c r="O503" s="2">
        <f t="shared" si="126"/>
        <v>1.8063221274460613E-4</v>
      </c>
      <c r="P503" s="2">
        <f t="shared" si="127"/>
        <v>1.3045659809332661E-4</v>
      </c>
      <c r="Q503" s="2">
        <f t="shared" si="128"/>
        <v>3.0406422478675365E-3</v>
      </c>
      <c r="R503" s="2">
        <f t="shared" si="129"/>
        <v>2.107375815353738E-4</v>
      </c>
      <c r="S503" s="3">
        <v>1724.02</v>
      </c>
      <c r="T503" s="3">
        <v>260</v>
      </c>
      <c r="U503" s="3">
        <v>139.56963828891551</v>
      </c>
      <c r="V503" s="4">
        <v>5.9799514394727709</v>
      </c>
      <c r="W503">
        <v>479.66</v>
      </c>
      <c r="X503">
        <v>1</v>
      </c>
      <c r="Y503">
        <v>1.54</v>
      </c>
      <c r="Z503">
        <v>50</v>
      </c>
      <c r="AA503">
        <v>8.5</v>
      </c>
      <c r="AB503">
        <v>865</v>
      </c>
      <c r="AC503" s="3">
        <v>0.26990553306342779</v>
      </c>
      <c r="AD503" s="3">
        <v>1.28526444315918E-2</v>
      </c>
      <c r="AE503" s="2">
        <v>1</v>
      </c>
      <c r="AF503" s="6">
        <v>59.772139012390539</v>
      </c>
    </row>
    <row r="504" spans="1:32" ht="15.5" x14ac:dyDescent="0.35">
      <c r="A504" s="2">
        <f t="shared" si="118"/>
        <v>0.92683995469570823</v>
      </c>
      <c r="B504" s="2">
        <f t="shared" si="119"/>
        <v>4.339739615623063E-2</v>
      </c>
      <c r="C504" s="2">
        <f t="shared" si="120"/>
        <v>2.8208307501549908E-2</v>
      </c>
      <c r="D504" s="2">
        <v>0</v>
      </c>
      <c r="E504" s="2">
        <f t="shared" si="121"/>
        <v>1.6532341392849764E-4</v>
      </c>
      <c r="F504" s="2">
        <f t="shared" si="122"/>
        <v>1.3960529034924571E-3</v>
      </c>
      <c r="G504" s="2">
        <v>0.98119999999999996</v>
      </c>
      <c r="H504" s="2">
        <f t="shared" si="114"/>
        <v>2.4937655860349131E-3</v>
      </c>
      <c r="I504" s="2">
        <f t="shared" si="115"/>
        <v>2.9925187032418953E-3</v>
      </c>
      <c r="J504" s="2">
        <f t="shared" si="116"/>
        <v>8.7644887780548627E-3</v>
      </c>
      <c r="K504" s="2">
        <f t="shared" si="117"/>
        <v>4.4887780548628431E-3</v>
      </c>
      <c r="L504" s="2">
        <f t="shared" si="123"/>
        <v>0.98996487706974412</v>
      </c>
      <c r="M504" s="2">
        <f t="shared" si="124"/>
        <v>3.86352232814852E-3</v>
      </c>
      <c r="N504" s="2">
        <f t="shared" si="125"/>
        <v>2.6292022077270445E-3</v>
      </c>
      <c r="O504" s="2">
        <f t="shared" si="126"/>
        <v>1.8063221274460613E-4</v>
      </c>
      <c r="P504" s="2">
        <f t="shared" si="127"/>
        <v>1.3045659809332661E-4</v>
      </c>
      <c r="Q504" s="2">
        <f t="shared" si="128"/>
        <v>3.0406422478675365E-3</v>
      </c>
      <c r="R504" s="2">
        <f t="shared" si="129"/>
        <v>2.107375815353738E-4</v>
      </c>
      <c r="S504" s="3">
        <v>1724.02</v>
      </c>
      <c r="T504" s="3">
        <v>260</v>
      </c>
      <c r="U504" s="3">
        <v>139.56963828891551</v>
      </c>
      <c r="V504" s="4">
        <v>5.9799514394727709</v>
      </c>
      <c r="W504">
        <v>479.66</v>
      </c>
      <c r="X504">
        <v>1</v>
      </c>
      <c r="Y504">
        <v>1.54</v>
      </c>
      <c r="Z504">
        <v>60</v>
      </c>
      <c r="AA504">
        <v>8.5</v>
      </c>
      <c r="AB504">
        <v>865</v>
      </c>
      <c r="AC504" s="3">
        <v>0.26990553306342779</v>
      </c>
      <c r="AD504" s="3">
        <v>1.28526444315918E-2</v>
      </c>
      <c r="AE504" s="2">
        <v>1</v>
      </c>
      <c r="AF504" s="6">
        <v>59.646545575274686</v>
      </c>
    </row>
    <row r="505" spans="1:32" ht="15.5" x14ac:dyDescent="0.35">
      <c r="A505" s="2">
        <f t="shared" si="118"/>
        <v>0.92683995469570823</v>
      </c>
      <c r="B505" s="2">
        <f t="shared" si="119"/>
        <v>4.339739615623063E-2</v>
      </c>
      <c r="C505" s="2">
        <f t="shared" si="120"/>
        <v>2.8208307501549908E-2</v>
      </c>
      <c r="D505" s="2">
        <v>0</v>
      </c>
      <c r="E505" s="2">
        <f t="shared" si="121"/>
        <v>1.6532341392849764E-4</v>
      </c>
      <c r="F505" s="2">
        <f t="shared" si="122"/>
        <v>1.3960529034924571E-3</v>
      </c>
      <c r="G505" s="2">
        <v>0.98119999999999996</v>
      </c>
      <c r="H505" s="2">
        <f t="shared" si="114"/>
        <v>2.4937655860349131E-3</v>
      </c>
      <c r="I505" s="2">
        <f t="shared" si="115"/>
        <v>2.9925187032418953E-3</v>
      </c>
      <c r="J505" s="2">
        <f t="shared" si="116"/>
        <v>8.7644887780548627E-3</v>
      </c>
      <c r="K505" s="2">
        <f t="shared" si="117"/>
        <v>4.4887780548628431E-3</v>
      </c>
      <c r="L505" s="2">
        <f t="shared" si="123"/>
        <v>0.98996487706974412</v>
      </c>
      <c r="M505" s="2">
        <f t="shared" si="124"/>
        <v>3.86352232814852E-3</v>
      </c>
      <c r="N505" s="2">
        <f t="shared" si="125"/>
        <v>2.6292022077270445E-3</v>
      </c>
      <c r="O505" s="2">
        <f t="shared" si="126"/>
        <v>1.8063221274460613E-4</v>
      </c>
      <c r="P505" s="2">
        <f t="shared" si="127"/>
        <v>1.3045659809332661E-4</v>
      </c>
      <c r="Q505" s="2">
        <f t="shared" si="128"/>
        <v>3.0406422478675365E-3</v>
      </c>
      <c r="R505" s="2">
        <f t="shared" si="129"/>
        <v>2.107375815353738E-4</v>
      </c>
      <c r="S505" s="3">
        <v>1724.02</v>
      </c>
      <c r="T505" s="3">
        <v>260</v>
      </c>
      <c r="U505" s="3">
        <v>139.56963828891551</v>
      </c>
      <c r="V505" s="4">
        <v>5.9799514394727709</v>
      </c>
      <c r="W505">
        <v>479.66</v>
      </c>
      <c r="X505">
        <v>1</v>
      </c>
      <c r="Y505">
        <v>1.54</v>
      </c>
      <c r="Z505">
        <v>70</v>
      </c>
      <c r="AA505">
        <v>8.5</v>
      </c>
      <c r="AB505">
        <v>865</v>
      </c>
      <c r="AC505" s="3">
        <v>0.26990553306342779</v>
      </c>
      <c r="AD505" s="3">
        <v>1.28526444315918E-2</v>
      </c>
      <c r="AE505" s="2">
        <v>1</v>
      </c>
      <c r="AF505" s="6">
        <v>59.550283000522981</v>
      </c>
    </row>
    <row r="506" spans="1:32" ht="15.5" x14ac:dyDescent="0.35">
      <c r="A506" s="2">
        <f t="shared" si="118"/>
        <v>0.92683995469570823</v>
      </c>
      <c r="B506" s="2">
        <f t="shared" si="119"/>
        <v>4.339739615623063E-2</v>
      </c>
      <c r="C506" s="2">
        <f t="shared" si="120"/>
        <v>2.8208307501549908E-2</v>
      </c>
      <c r="D506" s="2">
        <v>0</v>
      </c>
      <c r="E506" s="2">
        <f t="shared" si="121"/>
        <v>1.6532341392849764E-4</v>
      </c>
      <c r="F506" s="2">
        <f t="shared" si="122"/>
        <v>1.3960529034924571E-3</v>
      </c>
      <c r="G506" s="2">
        <v>0.98119999999999996</v>
      </c>
      <c r="H506" s="2">
        <f t="shared" si="114"/>
        <v>2.4937655860349131E-3</v>
      </c>
      <c r="I506" s="2">
        <f t="shared" si="115"/>
        <v>2.9925187032418953E-3</v>
      </c>
      <c r="J506" s="2">
        <f t="shared" si="116"/>
        <v>8.7644887780548627E-3</v>
      </c>
      <c r="K506" s="2">
        <f t="shared" si="117"/>
        <v>4.4887780548628431E-3</v>
      </c>
      <c r="L506" s="2">
        <f t="shared" si="123"/>
        <v>0.98996487706974412</v>
      </c>
      <c r="M506" s="2">
        <f t="shared" si="124"/>
        <v>3.86352232814852E-3</v>
      </c>
      <c r="N506" s="2">
        <f t="shared" si="125"/>
        <v>2.6292022077270445E-3</v>
      </c>
      <c r="O506" s="2">
        <f t="shared" si="126"/>
        <v>1.8063221274460613E-4</v>
      </c>
      <c r="P506" s="2">
        <f t="shared" si="127"/>
        <v>1.3045659809332661E-4</v>
      </c>
      <c r="Q506" s="2">
        <f t="shared" si="128"/>
        <v>3.0406422478675365E-3</v>
      </c>
      <c r="R506" s="2">
        <f t="shared" si="129"/>
        <v>2.107375815353738E-4</v>
      </c>
      <c r="S506" s="3">
        <v>1724.02</v>
      </c>
      <c r="T506" s="3">
        <v>260</v>
      </c>
      <c r="U506" s="3">
        <v>139.56963828891551</v>
      </c>
      <c r="V506" s="4">
        <v>5.9799514394727709</v>
      </c>
      <c r="W506">
        <v>479.66</v>
      </c>
      <c r="X506">
        <v>1</v>
      </c>
      <c r="Y506">
        <v>1.54</v>
      </c>
      <c r="Z506">
        <v>80</v>
      </c>
      <c r="AA506">
        <v>8.5</v>
      </c>
      <c r="AB506">
        <v>865</v>
      </c>
      <c r="AC506" s="3">
        <v>0.26990553306342779</v>
      </c>
      <c r="AD506" s="3">
        <v>1.28526444315918E-2</v>
      </c>
      <c r="AE506" s="2">
        <v>1</v>
      </c>
      <c r="AF506" s="6">
        <v>59.492269374992787</v>
      </c>
    </row>
    <row r="507" spans="1:32" ht="15.5" x14ac:dyDescent="0.35">
      <c r="A507" s="2">
        <f t="shared" si="118"/>
        <v>0.92683995469570823</v>
      </c>
      <c r="B507" s="2">
        <f t="shared" si="119"/>
        <v>4.339739615623063E-2</v>
      </c>
      <c r="C507" s="2">
        <f t="shared" si="120"/>
        <v>2.8208307501549908E-2</v>
      </c>
      <c r="D507" s="2">
        <v>0</v>
      </c>
      <c r="E507" s="2">
        <f t="shared" si="121"/>
        <v>1.6532341392849764E-4</v>
      </c>
      <c r="F507" s="2">
        <f t="shared" si="122"/>
        <v>1.3960529034924571E-3</v>
      </c>
      <c r="G507" s="2">
        <v>0.98119999999999996</v>
      </c>
      <c r="H507" s="2">
        <f t="shared" si="114"/>
        <v>2.4937655860349131E-3</v>
      </c>
      <c r="I507" s="2">
        <f t="shared" si="115"/>
        <v>2.9925187032418953E-3</v>
      </c>
      <c r="J507" s="2">
        <f t="shared" si="116"/>
        <v>8.7644887780548627E-3</v>
      </c>
      <c r="K507" s="2">
        <f t="shared" si="117"/>
        <v>4.4887780548628431E-3</v>
      </c>
      <c r="L507" s="2">
        <f t="shared" si="123"/>
        <v>0.98996487706974412</v>
      </c>
      <c r="M507" s="2">
        <f t="shared" si="124"/>
        <v>3.86352232814852E-3</v>
      </c>
      <c r="N507" s="2">
        <f t="shared" si="125"/>
        <v>2.6292022077270445E-3</v>
      </c>
      <c r="O507" s="2">
        <f t="shared" si="126"/>
        <v>1.8063221274460613E-4</v>
      </c>
      <c r="P507" s="2">
        <f t="shared" si="127"/>
        <v>1.3045659809332661E-4</v>
      </c>
      <c r="Q507" s="2">
        <f t="shared" si="128"/>
        <v>3.0406422478675365E-3</v>
      </c>
      <c r="R507" s="2">
        <f t="shared" si="129"/>
        <v>2.107375815353738E-4</v>
      </c>
      <c r="S507" s="3">
        <v>1724.02</v>
      </c>
      <c r="T507" s="3">
        <v>260</v>
      </c>
      <c r="U507" s="3">
        <v>139.56963828891551</v>
      </c>
      <c r="V507" s="4">
        <v>5.9799514394727709</v>
      </c>
      <c r="W507">
        <v>479.66</v>
      </c>
      <c r="X507">
        <v>1</v>
      </c>
      <c r="Y507">
        <v>1.54</v>
      </c>
      <c r="Z507">
        <v>90</v>
      </c>
      <c r="AA507">
        <v>8.5</v>
      </c>
      <c r="AB507">
        <v>865</v>
      </c>
      <c r="AC507" s="3">
        <v>0.26990553306342779</v>
      </c>
      <c r="AD507" s="3">
        <v>1.28526444315918E-2</v>
      </c>
      <c r="AE507" s="2">
        <v>1</v>
      </c>
      <c r="AF507" s="6">
        <v>59.456054006149436</v>
      </c>
    </row>
    <row r="508" spans="1:32" ht="15.5" x14ac:dyDescent="0.35">
      <c r="A508" s="2">
        <f t="shared" si="118"/>
        <v>0.92683995469570823</v>
      </c>
      <c r="B508" s="2">
        <f t="shared" si="119"/>
        <v>4.339739615623063E-2</v>
      </c>
      <c r="C508" s="2">
        <f t="shared" si="120"/>
        <v>2.8208307501549908E-2</v>
      </c>
      <c r="D508" s="2">
        <v>0</v>
      </c>
      <c r="E508" s="2">
        <f t="shared" si="121"/>
        <v>1.6532341392849764E-4</v>
      </c>
      <c r="F508" s="2">
        <f t="shared" si="122"/>
        <v>1.3960529034924571E-3</v>
      </c>
      <c r="G508" s="2">
        <v>0.98119999999999996</v>
      </c>
      <c r="H508" s="2">
        <f t="shared" si="114"/>
        <v>2.4937655860349131E-3</v>
      </c>
      <c r="I508" s="2">
        <f t="shared" si="115"/>
        <v>2.9925187032418953E-3</v>
      </c>
      <c r="J508" s="2">
        <f t="shared" si="116"/>
        <v>8.7644887780548627E-3</v>
      </c>
      <c r="K508" s="2">
        <f t="shared" si="117"/>
        <v>4.4887780548628431E-3</v>
      </c>
      <c r="L508" s="2">
        <f t="shared" si="123"/>
        <v>0.98996487706974412</v>
      </c>
      <c r="M508" s="2">
        <f t="shared" si="124"/>
        <v>3.86352232814852E-3</v>
      </c>
      <c r="N508" s="2">
        <f t="shared" si="125"/>
        <v>2.6292022077270445E-3</v>
      </c>
      <c r="O508" s="2">
        <f t="shared" si="126"/>
        <v>1.8063221274460613E-4</v>
      </c>
      <c r="P508" s="2">
        <f t="shared" si="127"/>
        <v>1.3045659809332661E-4</v>
      </c>
      <c r="Q508" s="2">
        <f t="shared" si="128"/>
        <v>3.0406422478675365E-3</v>
      </c>
      <c r="R508" s="2">
        <f t="shared" si="129"/>
        <v>2.107375815353738E-4</v>
      </c>
      <c r="S508" s="3">
        <v>1724.02</v>
      </c>
      <c r="T508" s="3">
        <v>260</v>
      </c>
      <c r="U508" s="3">
        <v>139.56963828891551</v>
      </c>
      <c r="V508" s="4">
        <v>5.9799514394727709</v>
      </c>
      <c r="W508">
        <v>479.66</v>
      </c>
      <c r="X508">
        <v>1</v>
      </c>
      <c r="Y508">
        <v>1.54</v>
      </c>
      <c r="Z508">
        <v>100</v>
      </c>
      <c r="AA508">
        <v>8.5</v>
      </c>
      <c r="AB508">
        <v>865</v>
      </c>
      <c r="AC508" s="3">
        <v>0.26990553306342779</v>
      </c>
      <c r="AD508" s="3">
        <v>1.28526444315918E-2</v>
      </c>
      <c r="AE508" s="2">
        <v>1</v>
      </c>
      <c r="AF508" s="6">
        <v>59.430949214336465</v>
      </c>
    </row>
    <row r="509" spans="1:32" ht="15.5" x14ac:dyDescent="0.35">
      <c r="A509" s="2">
        <f t="shared" si="118"/>
        <v>0.92683995469570823</v>
      </c>
      <c r="B509" s="2">
        <f t="shared" si="119"/>
        <v>4.339739615623063E-2</v>
      </c>
      <c r="C509" s="2">
        <f t="shared" si="120"/>
        <v>2.8208307501549908E-2</v>
      </c>
      <c r="D509" s="2">
        <v>0</v>
      </c>
      <c r="E509" s="2">
        <f t="shared" si="121"/>
        <v>1.6532341392849764E-4</v>
      </c>
      <c r="F509" s="2">
        <f t="shared" si="122"/>
        <v>1.3960529034924571E-3</v>
      </c>
      <c r="G509" s="2">
        <v>0.98119999999999996</v>
      </c>
      <c r="H509" s="2">
        <f t="shared" si="114"/>
        <v>2.4937655860349131E-3</v>
      </c>
      <c r="I509" s="2">
        <f t="shared" si="115"/>
        <v>2.9925187032418953E-3</v>
      </c>
      <c r="J509" s="2">
        <f t="shared" si="116"/>
        <v>8.7644887780548627E-3</v>
      </c>
      <c r="K509" s="2">
        <f t="shared" si="117"/>
        <v>4.4887780548628431E-3</v>
      </c>
      <c r="L509" s="2">
        <f t="shared" si="123"/>
        <v>0.98996487706974412</v>
      </c>
      <c r="M509" s="2">
        <f t="shared" si="124"/>
        <v>3.86352232814852E-3</v>
      </c>
      <c r="N509" s="2">
        <f t="shared" si="125"/>
        <v>2.6292022077270445E-3</v>
      </c>
      <c r="O509" s="2">
        <f t="shared" si="126"/>
        <v>1.8063221274460613E-4</v>
      </c>
      <c r="P509" s="2">
        <f t="shared" si="127"/>
        <v>1.3045659809332661E-4</v>
      </c>
      <c r="Q509" s="2">
        <f t="shared" si="128"/>
        <v>3.0406422478675365E-3</v>
      </c>
      <c r="R509" s="2">
        <f t="shared" si="129"/>
        <v>2.107375815353738E-4</v>
      </c>
      <c r="S509" s="3">
        <v>1724.02</v>
      </c>
      <c r="T509" s="3">
        <v>260</v>
      </c>
      <c r="U509" s="3">
        <v>139.56963828891551</v>
      </c>
      <c r="V509" s="4">
        <v>5.9799514394727709</v>
      </c>
      <c r="W509">
        <v>479.66</v>
      </c>
      <c r="X509">
        <v>1</v>
      </c>
      <c r="Y509">
        <v>1.54</v>
      </c>
      <c r="Z509">
        <v>110</v>
      </c>
      <c r="AA509">
        <v>8.5</v>
      </c>
      <c r="AB509">
        <v>865</v>
      </c>
      <c r="AC509" s="3">
        <v>0.26990553306342779</v>
      </c>
      <c r="AD509" s="3">
        <v>1.28526444315918E-2</v>
      </c>
      <c r="AE509" s="2">
        <v>1</v>
      </c>
      <c r="AF509" s="6">
        <v>59.411901017685835</v>
      </c>
    </row>
    <row r="510" spans="1:32" ht="15.5" x14ac:dyDescent="0.35">
      <c r="A510" s="2">
        <f t="shared" si="118"/>
        <v>0.92683995469570823</v>
      </c>
      <c r="B510" s="2">
        <f t="shared" si="119"/>
        <v>4.339739615623063E-2</v>
      </c>
      <c r="C510" s="2">
        <f t="shared" si="120"/>
        <v>2.8208307501549908E-2</v>
      </c>
      <c r="D510" s="2">
        <v>0</v>
      </c>
      <c r="E510" s="2">
        <f t="shared" si="121"/>
        <v>1.6532341392849764E-4</v>
      </c>
      <c r="F510" s="2">
        <f t="shared" si="122"/>
        <v>1.3960529034924571E-3</v>
      </c>
      <c r="G510" s="2">
        <v>0.98119999999999996</v>
      </c>
      <c r="H510" s="2">
        <f t="shared" si="114"/>
        <v>2.4937655860349131E-3</v>
      </c>
      <c r="I510" s="2">
        <f t="shared" si="115"/>
        <v>2.9925187032418953E-3</v>
      </c>
      <c r="J510" s="2">
        <f t="shared" si="116"/>
        <v>8.7644887780548627E-3</v>
      </c>
      <c r="K510" s="2">
        <f t="shared" si="117"/>
        <v>4.4887780548628431E-3</v>
      </c>
      <c r="L510" s="2">
        <f t="shared" si="123"/>
        <v>0.98996487706974412</v>
      </c>
      <c r="M510" s="2">
        <f t="shared" si="124"/>
        <v>3.86352232814852E-3</v>
      </c>
      <c r="N510" s="2">
        <f t="shared" si="125"/>
        <v>2.6292022077270445E-3</v>
      </c>
      <c r="O510" s="2">
        <f t="shared" si="126"/>
        <v>1.8063221274460613E-4</v>
      </c>
      <c r="P510" s="2">
        <f t="shared" si="127"/>
        <v>1.3045659809332661E-4</v>
      </c>
      <c r="Q510" s="2">
        <f t="shared" si="128"/>
        <v>3.0406422478675365E-3</v>
      </c>
      <c r="R510" s="2">
        <f t="shared" si="129"/>
        <v>2.107375815353738E-4</v>
      </c>
      <c r="S510" s="3">
        <v>1724.02</v>
      </c>
      <c r="T510" s="3">
        <v>260</v>
      </c>
      <c r="U510" s="3">
        <v>139.56963828891551</v>
      </c>
      <c r="V510" s="4">
        <v>5.9799514394727709</v>
      </c>
      <c r="W510">
        <v>479.66</v>
      </c>
      <c r="X510">
        <v>1</v>
      </c>
      <c r="Y510">
        <v>1.54</v>
      </c>
      <c r="Z510">
        <v>120</v>
      </c>
      <c r="AA510">
        <v>8.5</v>
      </c>
      <c r="AB510">
        <v>865</v>
      </c>
      <c r="AC510" s="3">
        <v>0.26990553306342779</v>
      </c>
      <c r="AD510" s="3">
        <v>1.28526444315918E-2</v>
      </c>
      <c r="AE510" s="2">
        <v>1</v>
      </c>
      <c r="AF510" s="6">
        <v>59.39655697349955</v>
      </c>
    </row>
    <row r="511" spans="1:32" ht="15.5" x14ac:dyDescent="0.35">
      <c r="A511" s="2">
        <f t="shared" si="118"/>
        <v>0.92683995469570823</v>
      </c>
      <c r="B511" s="2">
        <f t="shared" si="119"/>
        <v>4.339739615623063E-2</v>
      </c>
      <c r="C511" s="2">
        <f t="shared" si="120"/>
        <v>2.8208307501549908E-2</v>
      </c>
      <c r="D511" s="2">
        <v>0</v>
      </c>
      <c r="E511" s="2">
        <f t="shared" si="121"/>
        <v>1.6532341392849764E-4</v>
      </c>
      <c r="F511" s="2">
        <f t="shared" si="122"/>
        <v>1.3960529034924571E-3</v>
      </c>
      <c r="G511" s="2">
        <v>0.98119999999999996</v>
      </c>
      <c r="H511" s="2">
        <f t="shared" si="114"/>
        <v>2.4937655860349131E-3</v>
      </c>
      <c r="I511" s="2">
        <f t="shared" si="115"/>
        <v>2.9925187032418953E-3</v>
      </c>
      <c r="J511" s="2">
        <f t="shared" si="116"/>
        <v>8.7644887780548627E-3</v>
      </c>
      <c r="K511" s="2">
        <f t="shared" si="117"/>
        <v>4.4887780548628431E-3</v>
      </c>
      <c r="L511" s="2">
        <f t="shared" si="123"/>
        <v>0.98996487706974412</v>
      </c>
      <c r="M511" s="2">
        <f t="shared" si="124"/>
        <v>3.86352232814852E-3</v>
      </c>
      <c r="N511" s="2">
        <f t="shared" si="125"/>
        <v>2.6292022077270445E-3</v>
      </c>
      <c r="O511" s="2">
        <f t="shared" si="126"/>
        <v>1.8063221274460613E-4</v>
      </c>
      <c r="P511" s="2">
        <f t="shared" si="127"/>
        <v>1.3045659809332661E-4</v>
      </c>
      <c r="Q511" s="2">
        <f t="shared" si="128"/>
        <v>3.0406422478675365E-3</v>
      </c>
      <c r="R511" s="2">
        <f t="shared" si="129"/>
        <v>2.107375815353738E-4</v>
      </c>
      <c r="S511" s="3">
        <v>1724.02</v>
      </c>
      <c r="T511" s="3">
        <v>270</v>
      </c>
      <c r="U511" s="3">
        <v>139.56963828891551</v>
      </c>
      <c r="V511" s="4">
        <v>5.9799514394727709</v>
      </c>
      <c r="W511">
        <v>479.66</v>
      </c>
      <c r="X511">
        <v>1</v>
      </c>
      <c r="Y511">
        <v>1.54</v>
      </c>
      <c r="Z511">
        <v>10</v>
      </c>
      <c r="AA511">
        <v>8.5</v>
      </c>
      <c r="AB511">
        <v>865</v>
      </c>
      <c r="AC511" s="3">
        <v>0.26990553306342779</v>
      </c>
      <c r="AD511" s="3">
        <v>1.28526444315918E-2</v>
      </c>
      <c r="AE511" s="2">
        <v>0</v>
      </c>
      <c r="AF511" s="6">
        <v>59.852876985847374</v>
      </c>
    </row>
    <row r="512" spans="1:32" ht="15.5" x14ac:dyDescent="0.35">
      <c r="A512" s="2">
        <f t="shared" si="118"/>
        <v>0.92683995469570823</v>
      </c>
      <c r="B512" s="2">
        <f t="shared" si="119"/>
        <v>4.339739615623063E-2</v>
      </c>
      <c r="C512" s="2">
        <f t="shared" si="120"/>
        <v>2.8208307501549908E-2</v>
      </c>
      <c r="D512" s="2">
        <v>0</v>
      </c>
      <c r="E512" s="2">
        <f t="shared" si="121"/>
        <v>1.6532341392849764E-4</v>
      </c>
      <c r="F512" s="2">
        <f t="shared" si="122"/>
        <v>1.3960529034924571E-3</v>
      </c>
      <c r="G512" s="2">
        <v>0.98119999999999996</v>
      </c>
      <c r="H512" s="2">
        <f t="shared" si="114"/>
        <v>2.4937655860349131E-3</v>
      </c>
      <c r="I512" s="2">
        <f t="shared" si="115"/>
        <v>2.9925187032418953E-3</v>
      </c>
      <c r="J512" s="2">
        <f t="shared" si="116"/>
        <v>8.7644887780548627E-3</v>
      </c>
      <c r="K512" s="2">
        <f t="shared" si="117"/>
        <v>4.4887780548628431E-3</v>
      </c>
      <c r="L512" s="2">
        <f t="shared" si="123"/>
        <v>0.98996487706974412</v>
      </c>
      <c r="M512" s="2">
        <f t="shared" si="124"/>
        <v>3.86352232814852E-3</v>
      </c>
      <c r="N512" s="2">
        <f t="shared" si="125"/>
        <v>2.6292022077270445E-3</v>
      </c>
      <c r="O512" s="2">
        <f t="shared" si="126"/>
        <v>1.8063221274460613E-4</v>
      </c>
      <c r="P512" s="2">
        <f t="shared" si="127"/>
        <v>1.3045659809332661E-4</v>
      </c>
      <c r="Q512" s="2">
        <f t="shared" si="128"/>
        <v>3.0406422478675365E-3</v>
      </c>
      <c r="R512" s="2">
        <f t="shared" si="129"/>
        <v>2.107375815353738E-4</v>
      </c>
      <c r="S512" s="3">
        <v>1724.02</v>
      </c>
      <c r="T512" s="3">
        <v>270</v>
      </c>
      <c r="U512" s="3">
        <v>139.56963828891551</v>
      </c>
      <c r="V512" s="4">
        <v>5.9799514394727709</v>
      </c>
      <c r="W512">
        <v>479.66</v>
      </c>
      <c r="X512">
        <v>1</v>
      </c>
      <c r="Y512">
        <v>1.54</v>
      </c>
      <c r="Z512">
        <v>20</v>
      </c>
      <c r="AA512">
        <v>8.5</v>
      </c>
      <c r="AB512">
        <v>865</v>
      </c>
      <c r="AC512" s="3">
        <v>0.26990553306342779</v>
      </c>
      <c r="AD512" s="3">
        <v>1.28526444315918E-2</v>
      </c>
      <c r="AE512" s="2">
        <v>0</v>
      </c>
      <c r="AF512" s="6">
        <v>59.82740986025189</v>
      </c>
    </row>
    <row r="513" spans="1:32" ht="15.5" x14ac:dyDescent="0.35">
      <c r="A513" s="2">
        <f t="shared" si="118"/>
        <v>0.92683995469570823</v>
      </c>
      <c r="B513" s="2">
        <f t="shared" si="119"/>
        <v>4.339739615623063E-2</v>
      </c>
      <c r="C513" s="2">
        <f t="shared" si="120"/>
        <v>2.8208307501549908E-2</v>
      </c>
      <c r="D513" s="2">
        <v>0</v>
      </c>
      <c r="E513" s="2">
        <f t="shared" si="121"/>
        <v>1.6532341392849764E-4</v>
      </c>
      <c r="F513" s="2">
        <f t="shared" si="122"/>
        <v>1.3960529034924571E-3</v>
      </c>
      <c r="G513" s="2">
        <v>0.98119999999999996</v>
      </c>
      <c r="H513" s="2">
        <f t="shared" si="114"/>
        <v>2.4937655860349131E-3</v>
      </c>
      <c r="I513" s="2">
        <f t="shared" si="115"/>
        <v>2.9925187032418953E-3</v>
      </c>
      <c r="J513" s="2">
        <f t="shared" si="116"/>
        <v>8.7644887780548627E-3</v>
      </c>
      <c r="K513" s="2">
        <f t="shared" si="117"/>
        <v>4.4887780548628431E-3</v>
      </c>
      <c r="L513" s="2">
        <f t="shared" si="123"/>
        <v>0.98996487706974412</v>
      </c>
      <c r="M513" s="2">
        <f t="shared" si="124"/>
        <v>3.86352232814852E-3</v>
      </c>
      <c r="N513" s="2">
        <f t="shared" si="125"/>
        <v>2.6292022077270445E-3</v>
      </c>
      <c r="O513" s="2">
        <f t="shared" si="126"/>
        <v>1.8063221274460613E-4</v>
      </c>
      <c r="P513" s="2">
        <f t="shared" si="127"/>
        <v>1.3045659809332661E-4</v>
      </c>
      <c r="Q513" s="2">
        <f t="shared" si="128"/>
        <v>3.0406422478675365E-3</v>
      </c>
      <c r="R513" s="2">
        <f t="shared" si="129"/>
        <v>2.107375815353738E-4</v>
      </c>
      <c r="S513" s="3">
        <v>1724.02</v>
      </c>
      <c r="T513" s="3">
        <v>270</v>
      </c>
      <c r="U513" s="3">
        <v>139.56963828891551</v>
      </c>
      <c r="V513" s="4">
        <v>5.9799514394727709</v>
      </c>
      <c r="W513">
        <v>479.66</v>
      </c>
      <c r="X513">
        <v>1</v>
      </c>
      <c r="Y513">
        <v>1.54</v>
      </c>
      <c r="Z513">
        <v>30</v>
      </c>
      <c r="AA513">
        <v>8.5</v>
      </c>
      <c r="AB513">
        <v>865</v>
      </c>
      <c r="AC513" s="3">
        <v>0.26990553306342779</v>
      </c>
      <c r="AD513" s="3">
        <v>1.28526444315918E-2</v>
      </c>
      <c r="AE513" s="2">
        <v>1</v>
      </c>
      <c r="AF513" s="6">
        <v>59.801148302597277</v>
      </c>
    </row>
    <row r="514" spans="1:32" ht="15.5" x14ac:dyDescent="0.35">
      <c r="A514" s="2">
        <f t="shared" si="118"/>
        <v>0.92683995469570823</v>
      </c>
      <c r="B514" s="2">
        <f t="shared" si="119"/>
        <v>4.339739615623063E-2</v>
      </c>
      <c r="C514" s="2">
        <f t="shared" si="120"/>
        <v>2.8208307501549908E-2</v>
      </c>
      <c r="D514" s="2">
        <v>0</v>
      </c>
      <c r="E514" s="2">
        <f t="shared" si="121"/>
        <v>1.6532341392849764E-4</v>
      </c>
      <c r="F514" s="2">
        <f t="shared" si="122"/>
        <v>1.3960529034924571E-3</v>
      </c>
      <c r="G514" s="2">
        <v>0.98119999999999996</v>
      </c>
      <c r="H514" s="2">
        <f t="shared" si="114"/>
        <v>2.4937655860349131E-3</v>
      </c>
      <c r="I514" s="2">
        <f t="shared" si="115"/>
        <v>2.9925187032418953E-3</v>
      </c>
      <c r="J514" s="2">
        <f t="shared" si="116"/>
        <v>8.7644887780548627E-3</v>
      </c>
      <c r="K514" s="2">
        <f t="shared" si="117"/>
        <v>4.4887780548628431E-3</v>
      </c>
      <c r="L514" s="2">
        <f t="shared" si="123"/>
        <v>0.98996487706974412</v>
      </c>
      <c r="M514" s="2">
        <f t="shared" si="124"/>
        <v>3.86352232814852E-3</v>
      </c>
      <c r="N514" s="2">
        <f t="shared" si="125"/>
        <v>2.6292022077270445E-3</v>
      </c>
      <c r="O514" s="2">
        <f t="shared" si="126"/>
        <v>1.8063221274460613E-4</v>
      </c>
      <c r="P514" s="2">
        <f t="shared" si="127"/>
        <v>1.3045659809332661E-4</v>
      </c>
      <c r="Q514" s="2">
        <f t="shared" si="128"/>
        <v>3.0406422478675365E-3</v>
      </c>
      <c r="R514" s="2">
        <f t="shared" si="129"/>
        <v>2.107375815353738E-4</v>
      </c>
      <c r="S514" s="3">
        <v>1724.02</v>
      </c>
      <c r="T514" s="3">
        <v>270</v>
      </c>
      <c r="U514" s="3">
        <v>139.56963828891551</v>
      </c>
      <c r="V514" s="4">
        <v>5.9799514394727709</v>
      </c>
      <c r="W514">
        <v>479.66</v>
      </c>
      <c r="X514">
        <v>1</v>
      </c>
      <c r="Y514">
        <v>1.54</v>
      </c>
      <c r="Z514">
        <v>40</v>
      </c>
      <c r="AA514">
        <v>8.5</v>
      </c>
      <c r="AB514">
        <v>865</v>
      </c>
      <c r="AC514" s="3">
        <v>0.26990553306342779</v>
      </c>
      <c r="AD514" s="3">
        <v>1.28526444315918E-2</v>
      </c>
      <c r="AE514" s="2">
        <v>1</v>
      </c>
      <c r="AF514" s="6">
        <v>59.774134540639153</v>
      </c>
    </row>
    <row r="515" spans="1:32" ht="15.5" x14ac:dyDescent="0.35">
      <c r="A515" s="2">
        <f t="shared" si="118"/>
        <v>0.92683995469570823</v>
      </c>
      <c r="B515" s="2">
        <f t="shared" si="119"/>
        <v>4.339739615623063E-2</v>
      </c>
      <c r="C515" s="2">
        <f t="shared" si="120"/>
        <v>2.8208307501549908E-2</v>
      </c>
      <c r="D515" s="2">
        <v>0</v>
      </c>
      <c r="E515" s="2">
        <f t="shared" si="121"/>
        <v>1.6532341392849764E-4</v>
      </c>
      <c r="F515" s="2">
        <f t="shared" si="122"/>
        <v>1.3960529034924571E-3</v>
      </c>
      <c r="G515" s="2">
        <v>0.98119999999999996</v>
      </c>
      <c r="H515" s="2">
        <f t="shared" si="114"/>
        <v>2.4937655860349131E-3</v>
      </c>
      <c r="I515" s="2">
        <f t="shared" si="115"/>
        <v>2.9925187032418953E-3</v>
      </c>
      <c r="J515" s="2">
        <f t="shared" si="116"/>
        <v>8.7644887780548627E-3</v>
      </c>
      <c r="K515" s="2">
        <f t="shared" si="117"/>
        <v>4.4887780548628431E-3</v>
      </c>
      <c r="L515" s="2">
        <f t="shared" si="123"/>
        <v>0.98996487706974412</v>
      </c>
      <c r="M515" s="2">
        <f t="shared" si="124"/>
        <v>3.86352232814852E-3</v>
      </c>
      <c r="N515" s="2">
        <f t="shared" si="125"/>
        <v>2.6292022077270445E-3</v>
      </c>
      <c r="O515" s="2">
        <f t="shared" si="126"/>
        <v>1.8063221274460613E-4</v>
      </c>
      <c r="P515" s="2">
        <f t="shared" si="127"/>
        <v>1.3045659809332661E-4</v>
      </c>
      <c r="Q515" s="2">
        <f t="shared" si="128"/>
        <v>3.0406422478675365E-3</v>
      </c>
      <c r="R515" s="2">
        <f t="shared" si="129"/>
        <v>2.107375815353738E-4</v>
      </c>
      <c r="S515" s="3">
        <v>1724.02</v>
      </c>
      <c r="T515" s="3">
        <v>270</v>
      </c>
      <c r="U515" s="3">
        <v>139.56963828891551</v>
      </c>
      <c r="V515" s="4">
        <v>5.9799514394727709</v>
      </c>
      <c r="W515">
        <v>479.66</v>
      </c>
      <c r="X515">
        <v>1</v>
      </c>
      <c r="Y515">
        <v>1.54</v>
      </c>
      <c r="Z515">
        <v>50</v>
      </c>
      <c r="AA515">
        <v>8.5</v>
      </c>
      <c r="AB515">
        <v>865</v>
      </c>
      <c r="AC515" s="3">
        <v>0.26990553306342779</v>
      </c>
      <c r="AD515" s="3">
        <v>1.28526444315918E-2</v>
      </c>
      <c r="AE515" s="2">
        <v>1</v>
      </c>
      <c r="AF515" s="6">
        <v>59.746363362455902</v>
      </c>
    </row>
    <row r="516" spans="1:32" ht="15.5" x14ac:dyDescent="0.35">
      <c r="A516" s="2">
        <f t="shared" si="118"/>
        <v>0.92683995469570823</v>
      </c>
      <c r="B516" s="2">
        <f t="shared" si="119"/>
        <v>4.339739615623063E-2</v>
      </c>
      <c r="C516" s="2">
        <f t="shared" si="120"/>
        <v>2.8208307501549908E-2</v>
      </c>
      <c r="D516" s="2">
        <v>0</v>
      </c>
      <c r="E516" s="2">
        <f t="shared" si="121"/>
        <v>1.6532341392849764E-4</v>
      </c>
      <c r="F516" s="2">
        <f t="shared" si="122"/>
        <v>1.3960529034924571E-3</v>
      </c>
      <c r="G516" s="2">
        <v>0.98119999999999996</v>
      </c>
      <c r="H516" s="2">
        <f t="shared" si="114"/>
        <v>2.4937655860349131E-3</v>
      </c>
      <c r="I516" s="2">
        <f t="shared" si="115"/>
        <v>2.9925187032418953E-3</v>
      </c>
      <c r="J516" s="2">
        <f t="shared" si="116"/>
        <v>8.7644887780548627E-3</v>
      </c>
      <c r="K516" s="2">
        <f t="shared" si="117"/>
        <v>4.4887780548628431E-3</v>
      </c>
      <c r="L516" s="2">
        <f t="shared" si="123"/>
        <v>0.98996487706974412</v>
      </c>
      <c r="M516" s="2">
        <f t="shared" si="124"/>
        <v>3.86352232814852E-3</v>
      </c>
      <c r="N516" s="2">
        <f t="shared" si="125"/>
        <v>2.6292022077270445E-3</v>
      </c>
      <c r="O516" s="2">
        <f t="shared" si="126"/>
        <v>1.8063221274460613E-4</v>
      </c>
      <c r="P516" s="2">
        <f t="shared" si="127"/>
        <v>1.3045659809332661E-4</v>
      </c>
      <c r="Q516" s="2">
        <f t="shared" si="128"/>
        <v>3.0406422478675365E-3</v>
      </c>
      <c r="R516" s="2">
        <f t="shared" si="129"/>
        <v>2.107375815353738E-4</v>
      </c>
      <c r="S516" s="3">
        <v>1724.02</v>
      </c>
      <c r="T516" s="3">
        <v>270</v>
      </c>
      <c r="U516" s="3">
        <v>139.56963828891551</v>
      </c>
      <c r="V516" s="4">
        <v>5.9799514394727709</v>
      </c>
      <c r="W516">
        <v>479.66</v>
      </c>
      <c r="X516">
        <v>1</v>
      </c>
      <c r="Y516">
        <v>1.54</v>
      </c>
      <c r="Z516">
        <v>60</v>
      </c>
      <c r="AA516">
        <v>8.5</v>
      </c>
      <c r="AB516">
        <v>865</v>
      </c>
      <c r="AC516" s="3">
        <v>0.26990553306342779</v>
      </c>
      <c r="AD516" s="3">
        <v>1.28526444315918E-2</v>
      </c>
      <c r="AE516" s="2">
        <v>1</v>
      </c>
      <c r="AF516" s="6">
        <v>59.620704684687595</v>
      </c>
    </row>
    <row r="517" spans="1:32" ht="15.5" x14ac:dyDescent="0.35">
      <c r="A517" s="2">
        <f t="shared" si="118"/>
        <v>0.92683995469570823</v>
      </c>
      <c r="B517" s="2">
        <f t="shared" si="119"/>
        <v>4.339739615623063E-2</v>
      </c>
      <c r="C517" s="2">
        <f t="shared" si="120"/>
        <v>2.8208307501549908E-2</v>
      </c>
      <c r="D517" s="2">
        <v>0</v>
      </c>
      <c r="E517" s="2">
        <f t="shared" si="121"/>
        <v>1.6532341392849764E-4</v>
      </c>
      <c r="F517" s="2">
        <f t="shared" si="122"/>
        <v>1.3960529034924571E-3</v>
      </c>
      <c r="G517" s="2">
        <v>0.98119999999999996</v>
      </c>
      <c r="H517" s="2">
        <f t="shared" si="114"/>
        <v>2.4937655860349131E-3</v>
      </c>
      <c r="I517" s="2">
        <f t="shared" si="115"/>
        <v>2.9925187032418953E-3</v>
      </c>
      <c r="J517" s="2">
        <f t="shared" si="116"/>
        <v>8.7644887780548627E-3</v>
      </c>
      <c r="K517" s="2">
        <f t="shared" si="117"/>
        <v>4.4887780548628431E-3</v>
      </c>
      <c r="L517" s="2">
        <f t="shared" si="123"/>
        <v>0.98996487706974412</v>
      </c>
      <c r="M517" s="2">
        <f t="shared" si="124"/>
        <v>3.86352232814852E-3</v>
      </c>
      <c r="N517" s="2">
        <f t="shared" si="125"/>
        <v>2.6292022077270445E-3</v>
      </c>
      <c r="O517" s="2">
        <f t="shared" si="126"/>
        <v>1.8063221274460613E-4</v>
      </c>
      <c r="P517" s="2">
        <f t="shared" si="127"/>
        <v>1.3045659809332661E-4</v>
      </c>
      <c r="Q517" s="2">
        <f t="shared" si="128"/>
        <v>3.0406422478675365E-3</v>
      </c>
      <c r="R517" s="2">
        <f t="shared" si="129"/>
        <v>2.107375815353738E-4</v>
      </c>
      <c r="S517" s="3">
        <v>1724.02</v>
      </c>
      <c r="T517" s="3">
        <v>270</v>
      </c>
      <c r="U517" s="3">
        <v>139.56963828891551</v>
      </c>
      <c r="V517" s="4">
        <v>5.9799514394727709</v>
      </c>
      <c r="W517">
        <v>479.66</v>
      </c>
      <c r="X517">
        <v>1</v>
      </c>
      <c r="Y517">
        <v>1.54</v>
      </c>
      <c r="Z517">
        <v>70</v>
      </c>
      <c r="AA517">
        <v>8.5</v>
      </c>
      <c r="AB517">
        <v>865</v>
      </c>
      <c r="AC517" s="3">
        <v>0.26990553306342779</v>
      </c>
      <c r="AD517" s="3">
        <v>1.28526444315918E-2</v>
      </c>
      <c r="AE517" s="2">
        <v>1</v>
      </c>
      <c r="AF517" s="6">
        <v>59.524599968684456</v>
      </c>
    </row>
    <row r="518" spans="1:32" ht="15.5" x14ac:dyDescent="0.35">
      <c r="A518" s="2">
        <f t="shared" si="118"/>
        <v>0.92683995469570823</v>
      </c>
      <c r="B518" s="2">
        <f t="shared" si="119"/>
        <v>4.339739615623063E-2</v>
      </c>
      <c r="C518" s="2">
        <f t="shared" si="120"/>
        <v>2.8208307501549908E-2</v>
      </c>
      <c r="D518" s="2">
        <v>0</v>
      </c>
      <c r="E518" s="2">
        <f t="shared" si="121"/>
        <v>1.6532341392849764E-4</v>
      </c>
      <c r="F518" s="2">
        <f t="shared" si="122"/>
        <v>1.3960529034924571E-3</v>
      </c>
      <c r="G518" s="2">
        <v>0.98119999999999996</v>
      </c>
      <c r="H518" s="2">
        <f t="shared" si="114"/>
        <v>2.4937655860349131E-3</v>
      </c>
      <c r="I518" s="2">
        <f t="shared" si="115"/>
        <v>2.9925187032418953E-3</v>
      </c>
      <c r="J518" s="2">
        <f t="shared" si="116"/>
        <v>8.7644887780548627E-3</v>
      </c>
      <c r="K518" s="2">
        <f t="shared" si="117"/>
        <v>4.4887780548628431E-3</v>
      </c>
      <c r="L518" s="2">
        <f t="shared" si="123"/>
        <v>0.98996487706974412</v>
      </c>
      <c r="M518" s="2">
        <f t="shared" si="124"/>
        <v>3.86352232814852E-3</v>
      </c>
      <c r="N518" s="2">
        <f t="shared" si="125"/>
        <v>2.6292022077270445E-3</v>
      </c>
      <c r="O518" s="2">
        <f t="shared" si="126"/>
        <v>1.8063221274460613E-4</v>
      </c>
      <c r="P518" s="2">
        <f t="shared" si="127"/>
        <v>1.3045659809332661E-4</v>
      </c>
      <c r="Q518" s="2">
        <f t="shared" si="128"/>
        <v>3.0406422478675365E-3</v>
      </c>
      <c r="R518" s="2">
        <f t="shared" si="129"/>
        <v>2.107375815353738E-4</v>
      </c>
      <c r="S518" s="3">
        <v>1724.02</v>
      </c>
      <c r="T518" s="3">
        <v>270</v>
      </c>
      <c r="U518" s="3">
        <v>139.56963828891551</v>
      </c>
      <c r="V518" s="4">
        <v>5.9799514394727709</v>
      </c>
      <c r="W518">
        <v>479.66</v>
      </c>
      <c r="X518">
        <v>1</v>
      </c>
      <c r="Y518">
        <v>1.54</v>
      </c>
      <c r="Z518">
        <v>80</v>
      </c>
      <c r="AA518">
        <v>8.5</v>
      </c>
      <c r="AB518">
        <v>865</v>
      </c>
      <c r="AC518" s="3">
        <v>0.26990553306342779</v>
      </c>
      <c r="AD518" s="3">
        <v>1.28526444315918E-2</v>
      </c>
      <c r="AE518" s="2">
        <v>1</v>
      </c>
      <c r="AF518" s="6">
        <v>59.466703100087429</v>
      </c>
    </row>
    <row r="519" spans="1:32" ht="15.5" x14ac:dyDescent="0.35">
      <c r="A519" s="2">
        <f t="shared" si="118"/>
        <v>0.92683995469570823</v>
      </c>
      <c r="B519" s="2">
        <f t="shared" si="119"/>
        <v>4.339739615623063E-2</v>
      </c>
      <c r="C519" s="2">
        <f t="shared" si="120"/>
        <v>2.8208307501549908E-2</v>
      </c>
      <c r="D519" s="2">
        <v>0</v>
      </c>
      <c r="E519" s="2">
        <f t="shared" si="121"/>
        <v>1.6532341392849764E-4</v>
      </c>
      <c r="F519" s="2">
        <f t="shared" si="122"/>
        <v>1.3960529034924571E-3</v>
      </c>
      <c r="G519" s="2">
        <v>0.98119999999999996</v>
      </c>
      <c r="H519" s="2">
        <f t="shared" ref="H519:H566" si="130">0.0025/1.0025</f>
        <v>2.4937655860349131E-3</v>
      </c>
      <c r="I519" s="2">
        <f t="shared" ref="I519:I566" si="131">0.003/1.0025</f>
        <v>2.9925187032418953E-3</v>
      </c>
      <c r="J519" s="2">
        <f t="shared" ref="J519:J566" si="132">(0.0042*2.092)/1.0025</f>
        <v>8.7644887780548627E-3</v>
      </c>
      <c r="K519" s="2">
        <f t="shared" ref="K519:K566" si="133">0.0045/1.0025</f>
        <v>4.4887780548628431E-3</v>
      </c>
      <c r="L519" s="2">
        <f t="shared" si="123"/>
        <v>0.98996487706974412</v>
      </c>
      <c r="M519" s="2">
        <f t="shared" si="124"/>
        <v>3.86352232814852E-3</v>
      </c>
      <c r="N519" s="2">
        <f t="shared" si="125"/>
        <v>2.6292022077270445E-3</v>
      </c>
      <c r="O519" s="2">
        <f t="shared" si="126"/>
        <v>1.8063221274460613E-4</v>
      </c>
      <c r="P519" s="2">
        <f t="shared" si="127"/>
        <v>1.3045659809332661E-4</v>
      </c>
      <c r="Q519" s="2">
        <f t="shared" si="128"/>
        <v>3.0406422478675365E-3</v>
      </c>
      <c r="R519" s="2">
        <f t="shared" si="129"/>
        <v>2.107375815353738E-4</v>
      </c>
      <c r="S519" s="3">
        <v>1724.02</v>
      </c>
      <c r="T519" s="3">
        <v>270</v>
      </c>
      <c r="U519" s="3">
        <v>139.56963828891551</v>
      </c>
      <c r="V519" s="4">
        <v>5.9799514394727709</v>
      </c>
      <c r="W519">
        <v>479.66</v>
      </c>
      <c r="X519">
        <v>1</v>
      </c>
      <c r="Y519">
        <v>1.54</v>
      </c>
      <c r="Z519">
        <v>90</v>
      </c>
      <c r="AA519">
        <v>8.5</v>
      </c>
      <c r="AB519">
        <v>865</v>
      </c>
      <c r="AC519" s="3">
        <v>0.26990553306342779</v>
      </c>
      <c r="AD519" s="3">
        <v>1.28526444315918E-2</v>
      </c>
      <c r="AE519" s="2">
        <v>1</v>
      </c>
      <c r="AF519" s="6">
        <v>59.430556127230517</v>
      </c>
    </row>
    <row r="520" spans="1:32" ht="15.5" x14ac:dyDescent="0.35">
      <c r="A520" s="2">
        <f t="shared" ref="A520:A534" si="134">(0.627/0.699)/0.9678</f>
        <v>0.92683995469570823</v>
      </c>
      <c r="B520" s="2">
        <f t="shared" ref="B520:B534" si="135">0.042/0.9678</f>
        <v>4.339739615623063E-2</v>
      </c>
      <c r="C520" s="2">
        <f t="shared" ref="C520:C534" si="136">0.0273/0.9678</f>
        <v>2.8208307501549908E-2</v>
      </c>
      <c r="D520" s="2">
        <v>0</v>
      </c>
      <c r="E520" s="2">
        <f t="shared" ref="E520:E534" si="137">0.00016/0.9678</f>
        <v>1.6532341392849764E-4</v>
      </c>
      <c r="F520" s="2">
        <f t="shared" ref="F520:F534" si="138">(0.00059*2.29)/0.9678</f>
        <v>1.3960529034924571E-3</v>
      </c>
      <c r="G520" s="2">
        <v>0.98119999999999996</v>
      </c>
      <c r="H520" s="2">
        <f t="shared" si="130"/>
        <v>2.4937655860349131E-3</v>
      </c>
      <c r="I520" s="2">
        <f t="shared" si="131"/>
        <v>2.9925187032418953E-3</v>
      </c>
      <c r="J520" s="2">
        <f t="shared" si="132"/>
        <v>8.7644887780548627E-3</v>
      </c>
      <c r="K520" s="2">
        <f t="shared" si="133"/>
        <v>4.4887780548628431E-3</v>
      </c>
      <c r="L520" s="2">
        <f t="shared" si="123"/>
        <v>0.98996487706974412</v>
      </c>
      <c r="M520" s="2">
        <f t="shared" si="124"/>
        <v>3.86352232814852E-3</v>
      </c>
      <c r="N520" s="2">
        <f t="shared" si="125"/>
        <v>2.6292022077270445E-3</v>
      </c>
      <c r="O520" s="2">
        <f t="shared" si="126"/>
        <v>1.8063221274460613E-4</v>
      </c>
      <c r="P520" s="2">
        <f t="shared" si="127"/>
        <v>1.3045659809332661E-4</v>
      </c>
      <c r="Q520" s="2">
        <f t="shared" si="128"/>
        <v>3.0406422478675365E-3</v>
      </c>
      <c r="R520" s="2">
        <f t="shared" si="129"/>
        <v>2.107375815353738E-4</v>
      </c>
      <c r="S520" s="3">
        <v>1724.02</v>
      </c>
      <c r="T520" s="3">
        <v>270</v>
      </c>
      <c r="U520" s="3">
        <v>139.56963828891551</v>
      </c>
      <c r="V520" s="4">
        <v>5.9799514394727709</v>
      </c>
      <c r="W520">
        <v>479.66</v>
      </c>
      <c r="X520">
        <v>1</v>
      </c>
      <c r="Y520">
        <v>1.54</v>
      </c>
      <c r="Z520">
        <v>100</v>
      </c>
      <c r="AA520">
        <v>8.5</v>
      </c>
      <c r="AB520">
        <v>865</v>
      </c>
      <c r="AC520" s="3">
        <v>0.26990553306342779</v>
      </c>
      <c r="AD520" s="3">
        <v>1.28526444315918E-2</v>
      </c>
      <c r="AE520" s="2">
        <v>1</v>
      </c>
      <c r="AF520" s="6">
        <v>59.405493181014272</v>
      </c>
    </row>
    <row r="521" spans="1:32" ht="15.5" x14ac:dyDescent="0.35">
      <c r="A521" s="2">
        <f t="shared" si="134"/>
        <v>0.92683995469570823</v>
      </c>
      <c r="B521" s="2">
        <f t="shared" si="135"/>
        <v>4.339739615623063E-2</v>
      </c>
      <c r="C521" s="2">
        <f t="shared" si="136"/>
        <v>2.8208307501549908E-2</v>
      </c>
      <c r="D521" s="2">
        <v>0</v>
      </c>
      <c r="E521" s="2">
        <f t="shared" si="137"/>
        <v>1.6532341392849764E-4</v>
      </c>
      <c r="F521" s="2">
        <f t="shared" si="138"/>
        <v>1.3960529034924571E-3</v>
      </c>
      <c r="G521" s="2">
        <v>0.98119999999999996</v>
      </c>
      <c r="H521" s="2">
        <f t="shared" si="130"/>
        <v>2.4937655860349131E-3</v>
      </c>
      <c r="I521" s="2">
        <f t="shared" si="131"/>
        <v>2.9925187032418953E-3</v>
      </c>
      <c r="J521" s="2">
        <f t="shared" si="132"/>
        <v>8.7644887780548627E-3</v>
      </c>
      <c r="K521" s="2">
        <f t="shared" si="133"/>
        <v>4.4887780548628431E-3</v>
      </c>
      <c r="L521" s="2">
        <f t="shared" si="123"/>
        <v>0.98996487706974412</v>
      </c>
      <c r="M521" s="2">
        <f t="shared" si="124"/>
        <v>3.86352232814852E-3</v>
      </c>
      <c r="N521" s="2">
        <f t="shared" si="125"/>
        <v>2.6292022077270445E-3</v>
      </c>
      <c r="O521" s="2">
        <f t="shared" si="126"/>
        <v>1.8063221274460613E-4</v>
      </c>
      <c r="P521" s="2">
        <f t="shared" si="127"/>
        <v>1.3045659809332661E-4</v>
      </c>
      <c r="Q521" s="2">
        <f t="shared" si="128"/>
        <v>3.0406422478675365E-3</v>
      </c>
      <c r="R521" s="2">
        <f t="shared" si="129"/>
        <v>2.107375815353738E-4</v>
      </c>
      <c r="S521" s="3">
        <v>1724.02</v>
      </c>
      <c r="T521" s="3">
        <v>270</v>
      </c>
      <c r="U521" s="3">
        <v>139.56963828891551</v>
      </c>
      <c r="V521" s="4">
        <v>5.9799514394727709</v>
      </c>
      <c r="W521">
        <v>479.66</v>
      </c>
      <c r="X521">
        <v>1</v>
      </c>
      <c r="Y521">
        <v>1.54</v>
      </c>
      <c r="Z521">
        <v>110</v>
      </c>
      <c r="AA521">
        <v>8.5</v>
      </c>
      <c r="AB521">
        <v>865</v>
      </c>
      <c r="AC521" s="3">
        <v>0.26990553306342779</v>
      </c>
      <c r="AD521" s="3">
        <v>1.28526444315918E-2</v>
      </c>
      <c r="AE521" s="2">
        <v>1</v>
      </c>
      <c r="AF521" s="6">
        <v>59.38647414280257</v>
      </c>
    </row>
    <row r="522" spans="1:32" ht="15.5" x14ac:dyDescent="0.35">
      <c r="A522" s="2">
        <f t="shared" si="134"/>
        <v>0.92683995469570823</v>
      </c>
      <c r="B522" s="2">
        <f t="shared" si="135"/>
        <v>4.339739615623063E-2</v>
      </c>
      <c r="C522" s="2">
        <f t="shared" si="136"/>
        <v>2.8208307501549908E-2</v>
      </c>
      <c r="D522" s="2">
        <v>0</v>
      </c>
      <c r="E522" s="2">
        <f t="shared" si="137"/>
        <v>1.6532341392849764E-4</v>
      </c>
      <c r="F522" s="2">
        <f t="shared" si="138"/>
        <v>1.3960529034924571E-3</v>
      </c>
      <c r="G522" s="2">
        <v>0.98119999999999996</v>
      </c>
      <c r="H522" s="2">
        <f t="shared" si="130"/>
        <v>2.4937655860349131E-3</v>
      </c>
      <c r="I522" s="2">
        <f t="shared" si="131"/>
        <v>2.9925187032418953E-3</v>
      </c>
      <c r="J522" s="2">
        <f t="shared" si="132"/>
        <v>8.7644887780548627E-3</v>
      </c>
      <c r="K522" s="2">
        <f t="shared" si="133"/>
        <v>4.4887780548628431E-3</v>
      </c>
      <c r="L522" s="2">
        <f t="shared" si="123"/>
        <v>0.98996487706974412</v>
      </c>
      <c r="M522" s="2">
        <f t="shared" si="124"/>
        <v>3.86352232814852E-3</v>
      </c>
      <c r="N522" s="2">
        <f t="shared" si="125"/>
        <v>2.6292022077270445E-3</v>
      </c>
      <c r="O522" s="2">
        <f t="shared" si="126"/>
        <v>1.8063221274460613E-4</v>
      </c>
      <c r="P522" s="2">
        <f t="shared" si="127"/>
        <v>1.3045659809332661E-4</v>
      </c>
      <c r="Q522" s="2">
        <f t="shared" si="128"/>
        <v>3.0406422478675365E-3</v>
      </c>
      <c r="R522" s="2">
        <f t="shared" si="129"/>
        <v>2.107375815353738E-4</v>
      </c>
      <c r="S522" s="3">
        <v>1724.02</v>
      </c>
      <c r="T522" s="3">
        <v>270</v>
      </c>
      <c r="U522" s="3">
        <v>139.56963828891551</v>
      </c>
      <c r="V522" s="4">
        <v>5.9799514394727709</v>
      </c>
      <c r="W522">
        <v>479.66</v>
      </c>
      <c r="X522">
        <v>1</v>
      </c>
      <c r="Y522">
        <v>1.54</v>
      </c>
      <c r="Z522">
        <v>120</v>
      </c>
      <c r="AA522">
        <v>8.5</v>
      </c>
      <c r="AB522">
        <v>865</v>
      </c>
      <c r="AC522" s="3">
        <v>0.26990553306342779</v>
      </c>
      <c r="AD522" s="3">
        <v>1.28526444315918E-2</v>
      </c>
      <c r="AE522" s="2">
        <v>1</v>
      </c>
      <c r="AF522" s="6">
        <v>59.371151901458788</v>
      </c>
    </row>
    <row r="523" spans="1:32" ht="15.5" x14ac:dyDescent="0.35">
      <c r="A523" s="2">
        <f t="shared" si="134"/>
        <v>0.92683995469570823</v>
      </c>
      <c r="B523" s="2">
        <f t="shared" si="135"/>
        <v>4.339739615623063E-2</v>
      </c>
      <c r="C523" s="2">
        <f t="shared" si="136"/>
        <v>2.8208307501549908E-2</v>
      </c>
      <c r="D523" s="2">
        <v>0</v>
      </c>
      <c r="E523" s="2">
        <f t="shared" si="137"/>
        <v>1.6532341392849764E-4</v>
      </c>
      <c r="F523" s="2">
        <f t="shared" si="138"/>
        <v>1.3960529034924571E-3</v>
      </c>
      <c r="G523" s="2">
        <v>0.98119999999999996</v>
      </c>
      <c r="H523" s="2">
        <f t="shared" si="130"/>
        <v>2.4937655860349131E-3</v>
      </c>
      <c r="I523" s="2">
        <f t="shared" si="131"/>
        <v>2.9925187032418953E-3</v>
      </c>
      <c r="J523" s="2">
        <f t="shared" si="132"/>
        <v>8.7644887780548627E-3</v>
      </c>
      <c r="K523" s="2">
        <f t="shared" si="133"/>
        <v>4.4887780548628431E-3</v>
      </c>
      <c r="L523" s="2">
        <f t="shared" ref="L523:L534" si="139">0.9865/0.9965</f>
        <v>0.98996487706974412</v>
      </c>
      <c r="M523" s="2">
        <f t="shared" ref="M523:M534" si="140">0.00385/0.9965</f>
        <v>3.86352232814852E-3</v>
      </c>
      <c r="N523" s="2">
        <f t="shared" ref="N523:N534" si="141">0.00262/0.9965</f>
        <v>2.6292022077270445E-3</v>
      </c>
      <c r="O523" s="2">
        <f t="shared" ref="O523:O534" si="142">0.00018/0.9965</f>
        <v>1.8063221274460613E-4</v>
      </c>
      <c r="P523" s="2">
        <f t="shared" ref="P523:P534" si="143">0.00013/0.9965</f>
        <v>1.3045659809332661E-4</v>
      </c>
      <c r="Q523" s="2">
        <f t="shared" ref="Q523:Q534" si="144">0.00303/0.9965</f>
        <v>3.0406422478675365E-3</v>
      </c>
      <c r="R523" s="2">
        <f t="shared" ref="R523:R534" si="145">0.00021/0.9965</f>
        <v>2.107375815353738E-4</v>
      </c>
      <c r="S523" s="3">
        <v>1724.02</v>
      </c>
      <c r="T523" s="3">
        <v>280</v>
      </c>
      <c r="U523" s="3">
        <v>139.56963828891551</v>
      </c>
      <c r="V523" s="4">
        <v>5.9799514394727709</v>
      </c>
      <c r="W523">
        <v>479.66</v>
      </c>
      <c r="X523">
        <v>1</v>
      </c>
      <c r="Y523">
        <v>1.54</v>
      </c>
      <c r="Z523">
        <v>10</v>
      </c>
      <c r="AA523">
        <v>8.5</v>
      </c>
      <c r="AB523">
        <v>865</v>
      </c>
      <c r="AC523" s="3">
        <v>0.26990553306342779</v>
      </c>
      <c r="AD523" s="3">
        <v>1.28526444315918E-2</v>
      </c>
      <c r="AE523" s="2">
        <v>0</v>
      </c>
      <c r="AF523" s="6">
        <v>59.827561330072612</v>
      </c>
    </row>
    <row r="524" spans="1:32" ht="15.5" x14ac:dyDescent="0.35">
      <c r="A524" s="2">
        <f t="shared" si="134"/>
        <v>0.92683995469570823</v>
      </c>
      <c r="B524" s="2">
        <f t="shared" si="135"/>
        <v>4.339739615623063E-2</v>
      </c>
      <c r="C524" s="2">
        <f t="shared" si="136"/>
        <v>2.8208307501549908E-2</v>
      </c>
      <c r="D524" s="2">
        <v>0</v>
      </c>
      <c r="E524" s="2">
        <f t="shared" si="137"/>
        <v>1.6532341392849764E-4</v>
      </c>
      <c r="F524" s="2">
        <f t="shared" si="138"/>
        <v>1.3960529034924571E-3</v>
      </c>
      <c r="G524" s="2">
        <v>0.98119999999999996</v>
      </c>
      <c r="H524" s="2">
        <f t="shared" si="130"/>
        <v>2.4937655860349131E-3</v>
      </c>
      <c r="I524" s="2">
        <f t="shared" si="131"/>
        <v>2.9925187032418953E-3</v>
      </c>
      <c r="J524" s="2">
        <f t="shared" si="132"/>
        <v>8.7644887780548627E-3</v>
      </c>
      <c r="K524" s="2">
        <f t="shared" si="133"/>
        <v>4.4887780548628431E-3</v>
      </c>
      <c r="L524" s="2">
        <f t="shared" si="139"/>
        <v>0.98996487706974412</v>
      </c>
      <c r="M524" s="2">
        <f t="shared" si="140"/>
        <v>3.86352232814852E-3</v>
      </c>
      <c r="N524" s="2">
        <f t="shared" si="141"/>
        <v>2.6292022077270445E-3</v>
      </c>
      <c r="O524" s="2">
        <f t="shared" si="142"/>
        <v>1.8063221274460613E-4</v>
      </c>
      <c r="P524" s="2">
        <f t="shared" si="143"/>
        <v>1.3045659809332661E-4</v>
      </c>
      <c r="Q524" s="2">
        <f t="shared" si="144"/>
        <v>3.0406422478675365E-3</v>
      </c>
      <c r="R524" s="2">
        <f t="shared" si="145"/>
        <v>2.107375815353738E-4</v>
      </c>
      <c r="S524" s="3">
        <v>1724.02</v>
      </c>
      <c r="T524" s="3">
        <v>280</v>
      </c>
      <c r="U524" s="3">
        <v>139.56963828891551</v>
      </c>
      <c r="V524" s="4">
        <v>5.9799514394727709</v>
      </c>
      <c r="W524">
        <v>479.66</v>
      </c>
      <c r="X524">
        <v>1</v>
      </c>
      <c r="Y524">
        <v>1.54</v>
      </c>
      <c r="Z524">
        <v>20</v>
      </c>
      <c r="AA524">
        <v>8.5</v>
      </c>
      <c r="AB524">
        <v>865</v>
      </c>
      <c r="AC524" s="3">
        <v>0.26990553306342779</v>
      </c>
      <c r="AD524" s="3">
        <v>1.28526444315918E-2</v>
      </c>
      <c r="AE524" s="2">
        <v>0</v>
      </c>
      <c r="AF524" s="6">
        <v>59.801972001627078</v>
      </c>
    </row>
    <row r="525" spans="1:32" ht="15.5" x14ac:dyDescent="0.35">
      <c r="A525" s="2">
        <f t="shared" si="134"/>
        <v>0.92683995469570823</v>
      </c>
      <c r="B525" s="2">
        <f t="shared" si="135"/>
        <v>4.339739615623063E-2</v>
      </c>
      <c r="C525" s="2">
        <f t="shared" si="136"/>
        <v>2.8208307501549908E-2</v>
      </c>
      <c r="D525" s="2">
        <v>0</v>
      </c>
      <c r="E525" s="2">
        <f t="shared" si="137"/>
        <v>1.6532341392849764E-4</v>
      </c>
      <c r="F525" s="2">
        <f t="shared" si="138"/>
        <v>1.3960529034924571E-3</v>
      </c>
      <c r="G525" s="2">
        <v>0.98119999999999996</v>
      </c>
      <c r="H525" s="2">
        <f t="shared" si="130"/>
        <v>2.4937655860349131E-3</v>
      </c>
      <c r="I525" s="2">
        <f t="shared" si="131"/>
        <v>2.9925187032418953E-3</v>
      </c>
      <c r="J525" s="2">
        <f t="shared" si="132"/>
        <v>8.7644887780548627E-3</v>
      </c>
      <c r="K525" s="2">
        <f t="shared" si="133"/>
        <v>4.4887780548628431E-3</v>
      </c>
      <c r="L525" s="2">
        <f t="shared" si="139"/>
        <v>0.98996487706974412</v>
      </c>
      <c r="M525" s="2">
        <f t="shared" si="140"/>
        <v>3.86352232814852E-3</v>
      </c>
      <c r="N525" s="2">
        <f t="shared" si="141"/>
        <v>2.6292022077270445E-3</v>
      </c>
      <c r="O525" s="2">
        <f t="shared" si="142"/>
        <v>1.8063221274460613E-4</v>
      </c>
      <c r="P525" s="2">
        <f t="shared" si="143"/>
        <v>1.3045659809332661E-4</v>
      </c>
      <c r="Q525" s="2">
        <f t="shared" si="144"/>
        <v>3.0406422478675365E-3</v>
      </c>
      <c r="R525" s="2">
        <f t="shared" si="145"/>
        <v>2.107375815353738E-4</v>
      </c>
      <c r="S525" s="3">
        <v>1724.02</v>
      </c>
      <c r="T525" s="3">
        <v>280</v>
      </c>
      <c r="U525" s="3">
        <v>139.56963828891551</v>
      </c>
      <c r="V525" s="4">
        <v>5.9799514394727709</v>
      </c>
      <c r="W525">
        <v>479.66</v>
      </c>
      <c r="X525">
        <v>1</v>
      </c>
      <c r="Y525">
        <v>1.54</v>
      </c>
      <c r="Z525">
        <v>30</v>
      </c>
      <c r="AA525">
        <v>8.5</v>
      </c>
      <c r="AB525">
        <v>865</v>
      </c>
      <c r="AC525" s="3">
        <v>0.26990553306342779</v>
      </c>
      <c r="AD525" s="3">
        <v>1.28526444315918E-2</v>
      </c>
      <c r="AE525" s="2">
        <v>1</v>
      </c>
      <c r="AF525" s="6">
        <v>59.775592700632259</v>
      </c>
    </row>
    <row r="526" spans="1:32" ht="15.5" x14ac:dyDescent="0.35">
      <c r="A526" s="2">
        <f t="shared" si="134"/>
        <v>0.92683995469570823</v>
      </c>
      <c r="B526" s="2">
        <f t="shared" si="135"/>
        <v>4.339739615623063E-2</v>
      </c>
      <c r="C526" s="2">
        <f t="shared" si="136"/>
        <v>2.8208307501549908E-2</v>
      </c>
      <c r="D526" s="2">
        <v>0</v>
      </c>
      <c r="E526" s="2">
        <f t="shared" si="137"/>
        <v>1.6532341392849764E-4</v>
      </c>
      <c r="F526" s="2">
        <f t="shared" si="138"/>
        <v>1.3960529034924571E-3</v>
      </c>
      <c r="G526" s="2">
        <v>0.98119999999999996</v>
      </c>
      <c r="H526" s="2">
        <f t="shared" si="130"/>
        <v>2.4937655860349131E-3</v>
      </c>
      <c r="I526" s="2">
        <f t="shared" si="131"/>
        <v>2.9925187032418953E-3</v>
      </c>
      <c r="J526" s="2">
        <f t="shared" si="132"/>
        <v>8.7644887780548627E-3</v>
      </c>
      <c r="K526" s="2">
        <f t="shared" si="133"/>
        <v>4.4887780548628431E-3</v>
      </c>
      <c r="L526" s="2">
        <f t="shared" si="139"/>
        <v>0.98996487706974412</v>
      </c>
      <c r="M526" s="2">
        <f t="shared" si="140"/>
        <v>3.86352232814852E-3</v>
      </c>
      <c r="N526" s="2">
        <f t="shared" si="141"/>
        <v>2.6292022077270445E-3</v>
      </c>
      <c r="O526" s="2">
        <f t="shared" si="142"/>
        <v>1.8063221274460613E-4</v>
      </c>
      <c r="P526" s="2">
        <f t="shared" si="143"/>
        <v>1.3045659809332661E-4</v>
      </c>
      <c r="Q526" s="2">
        <f t="shared" si="144"/>
        <v>3.0406422478675365E-3</v>
      </c>
      <c r="R526" s="2">
        <f t="shared" si="145"/>
        <v>2.107375815353738E-4</v>
      </c>
      <c r="S526" s="3">
        <v>1724.02</v>
      </c>
      <c r="T526" s="3">
        <v>280</v>
      </c>
      <c r="U526" s="3">
        <v>139.56963828891551</v>
      </c>
      <c r="V526" s="4">
        <v>5.9799514394727709</v>
      </c>
      <c r="W526">
        <v>479.66</v>
      </c>
      <c r="X526">
        <v>1</v>
      </c>
      <c r="Y526">
        <v>1.54</v>
      </c>
      <c r="Z526">
        <v>40</v>
      </c>
      <c r="AA526">
        <v>8.5</v>
      </c>
      <c r="AB526">
        <v>865</v>
      </c>
      <c r="AC526" s="3">
        <v>0.26990553306342779</v>
      </c>
      <c r="AD526" s="3">
        <v>1.28526444315918E-2</v>
      </c>
      <c r="AE526" s="2">
        <v>1</v>
      </c>
      <c r="AF526" s="6">
        <v>59.748465367288041</v>
      </c>
    </row>
    <row r="527" spans="1:32" ht="15.5" x14ac:dyDescent="0.35">
      <c r="A527" s="2">
        <f t="shared" si="134"/>
        <v>0.92683995469570823</v>
      </c>
      <c r="B527" s="2">
        <f t="shared" si="135"/>
        <v>4.339739615623063E-2</v>
      </c>
      <c r="C527" s="2">
        <f t="shared" si="136"/>
        <v>2.8208307501549908E-2</v>
      </c>
      <c r="D527" s="2">
        <v>0</v>
      </c>
      <c r="E527" s="2">
        <f t="shared" si="137"/>
        <v>1.6532341392849764E-4</v>
      </c>
      <c r="F527" s="2">
        <f t="shared" si="138"/>
        <v>1.3960529034924571E-3</v>
      </c>
      <c r="G527" s="2">
        <v>0.98119999999999996</v>
      </c>
      <c r="H527" s="2">
        <f t="shared" si="130"/>
        <v>2.4937655860349131E-3</v>
      </c>
      <c r="I527" s="2">
        <f t="shared" si="131"/>
        <v>2.9925187032418953E-3</v>
      </c>
      <c r="J527" s="2">
        <f t="shared" si="132"/>
        <v>8.7644887780548627E-3</v>
      </c>
      <c r="K527" s="2">
        <f t="shared" si="133"/>
        <v>4.4887780548628431E-3</v>
      </c>
      <c r="L527" s="2">
        <f t="shared" si="139"/>
        <v>0.98996487706974412</v>
      </c>
      <c r="M527" s="2">
        <f t="shared" si="140"/>
        <v>3.86352232814852E-3</v>
      </c>
      <c r="N527" s="2">
        <f t="shared" si="141"/>
        <v>2.6292022077270445E-3</v>
      </c>
      <c r="O527" s="2">
        <f t="shared" si="142"/>
        <v>1.8063221274460613E-4</v>
      </c>
      <c r="P527" s="2">
        <f t="shared" si="143"/>
        <v>1.3045659809332661E-4</v>
      </c>
      <c r="Q527" s="2">
        <f t="shared" si="144"/>
        <v>3.0406422478675365E-3</v>
      </c>
      <c r="R527" s="2">
        <f t="shared" si="145"/>
        <v>2.107375815353738E-4</v>
      </c>
      <c r="S527" s="3">
        <v>1724.02</v>
      </c>
      <c r="T527" s="3">
        <v>280</v>
      </c>
      <c r="U527" s="3">
        <v>139.56963828891551</v>
      </c>
      <c r="V527" s="4">
        <v>5.9799514394727709</v>
      </c>
      <c r="W527">
        <v>479.66</v>
      </c>
      <c r="X527">
        <v>1</v>
      </c>
      <c r="Y527">
        <v>1.54</v>
      </c>
      <c r="Z527">
        <v>50</v>
      </c>
      <c r="AA527">
        <v>8.5</v>
      </c>
      <c r="AB527">
        <v>865</v>
      </c>
      <c r="AC527" s="3">
        <v>0.26990553306342779</v>
      </c>
      <c r="AD527" s="3">
        <v>1.28526444315918E-2</v>
      </c>
      <c r="AE527" s="2">
        <v>1</v>
      </c>
      <c r="AF527" s="6">
        <v>59.720584945308374</v>
      </c>
    </row>
    <row r="528" spans="1:32" ht="15.5" x14ac:dyDescent="0.35">
      <c r="A528" s="2">
        <f t="shared" si="134"/>
        <v>0.92683995469570823</v>
      </c>
      <c r="B528" s="2">
        <f t="shared" si="135"/>
        <v>4.339739615623063E-2</v>
      </c>
      <c r="C528" s="2">
        <f t="shared" si="136"/>
        <v>2.8208307501549908E-2</v>
      </c>
      <c r="D528" s="2">
        <v>0</v>
      </c>
      <c r="E528" s="2">
        <f t="shared" si="137"/>
        <v>1.6532341392849764E-4</v>
      </c>
      <c r="F528" s="2">
        <f t="shared" si="138"/>
        <v>1.3960529034924571E-3</v>
      </c>
      <c r="G528" s="2">
        <v>0.98119999999999996</v>
      </c>
      <c r="H528" s="2">
        <f t="shared" si="130"/>
        <v>2.4937655860349131E-3</v>
      </c>
      <c r="I528" s="2">
        <f t="shared" si="131"/>
        <v>2.9925187032418953E-3</v>
      </c>
      <c r="J528" s="2">
        <f t="shared" si="132"/>
        <v>8.7644887780548627E-3</v>
      </c>
      <c r="K528" s="2">
        <f t="shared" si="133"/>
        <v>4.4887780548628431E-3</v>
      </c>
      <c r="L528" s="2">
        <f t="shared" si="139"/>
        <v>0.98996487706974412</v>
      </c>
      <c r="M528" s="2">
        <f t="shared" si="140"/>
        <v>3.86352232814852E-3</v>
      </c>
      <c r="N528" s="2">
        <f t="shared" si="141"/>
        <v>2.6292022077270445E-3</v>
      </c>
      <c r="O528" s="2">
        <f t="shared" si="142"/>
        <v>1.8063221274460613E-4</v>
      </c>
      <c r="P528" s="2">
        <f t="shared" si="143"/>
        <v>1.3045659809332661E-4</v>
      </c>
      <c r="Q528" s="2">
        <f t="shared" si="144"/>
        <v>3.0406422478675365E-3</v>
      </c>
      <c r="R528" s="2">
        <f t="shared" si="145"/>
        <v>2.107375815353738E-4</v>
      </c>
      <c r="S528" s="3">
        <v>1724.02</v>
      </c>
      <c r="T528" s="3">
        <v>280</v>
      </c>
      <c r="U528" s="3">
        <v>139.56963828891551</v>
      </c>
      <c r="V528" s="4">
        <v>5.9799514394727709</v>
      </c>
      <c r="W528">
        <v>479.66</v>
      </c>
      <c r="X528">
        <v>1</v>
      </c>
      <c r="Y528">
        <v>1.54</v>
      </c>
      <c r="Z528">
        <v>60</v>
      </c>
      <c r="AA528">
        <v>8.5</v>
      </c>
      <c r="AB528">
        <v>865</v>
      </c>
      <c r="AC528" s="3">
        <v>0.26990553306342779</v>
      </c>
      <c r="AD528" s="3">
        <v>1.28526444315918E-2</v>
      </c>
      <c r="AE528" s="2">
        <v>1</v>
      </c>
      <c r="AF528" s="6">
        <v>59.594862156505044</v>
      </c>
    </row>
    <row r="529" spans="1:32" ht="15.5" x14ac:dyDescent="0.35">
      <c r="A529" s="2">
        <f t="shared" si="134"/>
        <v>0.92683995469570823</v>
      </c>
      <c r="B529" s="2">
        <f t="shared" si="135"/>
        <v>4.339739615623063E-2</v>
      </c>
      <c r="C529" s="2">
        <f t="shared" si="136"/>
        <v>2.8208307501549908E-2</v>
      </c>
      <c r="D529" s="2">
        <v>0</v>
      </c>
      <c r="E529" s="2">
        <f t="shared" si="137"/>
        <v>1.6532341392849764E-4</v>
      </c>
      <c r="F529" s="2">
        <f t="shared" si="138"/>
        <v>1.3960529034924571E-3</v>
      </c>
      <c r="G529" s="2">
        <v>0.98119999999999996</v>
      </c>
      <c r="H529" s="2">
        <f t="shared" si="130"/>
        <v>2.4937655860349131E-3</v>
      </c>
      <c r="I529" s="2">
        <f t="shared" si="131"/>
        <v>2.9925187032418953E-3</v>
      </c>
      <c r="J529" s="2">
        <f t="shared" si="132"/>
        <v>8.7644887780548627E-3</v>
      </c>
      <c r="K529" s="2">
        <f t="shared" si="133"/>
        <v>4.4887780548628431E-3</v>
      </c>
      <c r="L529" s="2">
        <f t="shared" si="139"/>
        <v>0.98996487706974412</v>
      </c>
      <c r="M529" s="2">
        <f t="shared" si="140"/>
        <v>3.86352232814852E-3</v>
      </c>
      <c r="N529" s="2">
        <f t="shared" si="141"/>
        <v>2.6292022077270445E-3</v>
      </c>
      <c r="O529" s="2">
        <f t="shared" si="142"/>
        <v>1.8063221274460613E-4</v>
      </c>
      <c r="P529" s="2">
        <f t="shared" si="143"/>
        <v>1.3045659809332661E-4</v>
      </c>
      <c r="Q529" s="2">
        <f t="shared" si="144"/>
        <v>3.0406422478675365E-3</v>
      </c>
      <c r="R529" s="2">
        <f t="shared" si="145"/>
        <v>2.107375815353738E-4</v>
      </c>
      <c r="S529" s="3">
        <v>1724.02</v>
      </c>
      <c r="T529" s="3">
        <v>280</v>
      </c>
      <c r="U529" s="3">
        <v>139.56963828891551</v>
      </c>
      <c r="V529" s="4">
        <v>5.9799514394727709</v>
      </c>
      <c r="W529">
        <v>479.66</v>
      </c>
      <c r="X529">
        <v>1</v>
      </c>
      <c r="Y529">
        <v>1.54</v>
      </c>
      <c r="Z529">
        <v>70</v>
      </c>
      <c r="AA529">
        <v>8.5</v>
      </c>
      <c r="AB529">
        <v>865</v>
      </c>
      <c r="AC529" s="3">
        <v>0.26990553306342779</v>
      </c>
      <c r="AD529" s="3">
        <v>1.28526444315918E-2</v>
      </c>
      <c r="AE529" s="2">
        <v>1</v>
      </c>
      <c r="AF529" s="6">
        <v>59.460322338549865</v>
      </c>
    </row>
    <row r="530" spans="1:32" ht="15.5" x14ac:dyDescent="0.35">
      <c r="A530" s="2">
        <f t="shared" si="134"/>
        <v>0.92683995469570823</v>
      </c>
      <c r="B530" s="2">
        <f t="shared" si="135"/>
        <v>4.339739615623063E-2</v>
      </c>
      <c r="C530" s="2">
        <f t="shared" si="136"/>
        <v>2.8208307501549908E-2</v>
      </c>
      <c r="D530" s="2">
        <v>0</v>
      </c>
      <c r="E530" s="2">
        <f t="shared" si="137"/>
        <v>1.6532341392849764E-4</v>
      </c>
      <c r="F530" s="2">
        <f t="shared" si="138"/>
        <v>1.3960529034924571E-3</v>
      </c>
      <c r="G530" s="2">
        <v>0.98119999999999996</v>
      </c>
      <c r="H530" s="2">
        <f t="shared" si="130"/>
        <v>2.4937655860349131E-3</v>
      </c>
      <c r="I530" s="2">
        <f t="shared" si="131"/>
        <v>2.9925187032418953E-3</v>
      </c>
      <c r="J530" s="2">
        <f t="shared" si="132"/>
        <v>8.7644887780548627E-3</v>
      </c>
      <c r="K530" s="2">
        <f t="shared" si="133"/>
        <v>4.4887780548628431E-3</v>
      </c>
      <c r="L530" s="2">
        <f t="shared" si="139"/>
        <v>0.98996487706974412</v>
      </c>
      <c r="M530" s="2">
        <f t="shared" si="140"/>
        <v>3.86352232814852E-3</v>
      </c>
      <c r="N530" s="2">
        <f t="shared" si="141"/>
        <v>2.6292022077270445E-3</v>
      </c>
      <c r="O530" s="2">
        <f t="shared" si="142"/>
        <v>1.8063221274460613E-4</v>
      </c>
      <c r="P530" s="2">
        <f t="shared" si="143"/>
        <v>1.3045659809332661E-4</v>
      </c>
      <c r="Q530" s="2">
        <f t="shared" si="144"/>
        <v>3.0406422478675365E-3</v>
      </c>
      <c r="R530" s="2">
        <f t="shared" si="145"/>
        <v>2.107375815353738E-4</v>
      </c>
      <c r="S530" s="3">
        <v>1724.02</v>
      </c>
      <c r="T530" s="3">
        <v>280</v>
      </c>
      <c r="U530" s="3">
        <v>139.56963828891551</v>
      </c>
      <c r="V530" s="4">
        <v>5.9799514394727709</v>
      </c>
      <c r="W530">
        <v>479.66</v>
      </c>
      <c r="X530">
        <v>1</v>
      </c>
      <c r="Y530">
        <v>1.54</v>
      </c>
      <c r="Z530">
        <v>80</v>
      </c>
      <c r="AA530">
        <v>8.5</v>
      </c>
      <c r="AB530">
        <v>865</v>
      </c>
      <c r="AC530" s="3">
        <v>0.26990553306342779</v>
      </c>
      <c r="AD530" s="3">
        <v>1.28526444315918E-2</v>
      </c>
      <c r="AE530" s="2">
        <v>1</v>
      </c>
      <c r="AF530" s="6">
        <v>59.440680627696679</v>
      </c>
    </row>
    <row r="531" spans="1:32" ht="15.5" x14ac:dyDescent="0.35">
      <c r="A531" s="2">
        <f t="shared" si="134"/>
        <v>0.92683995469570823</v>
      </c>
      <c r="B531" s="2">
        <f t="shared" si="135"/>
        <v>4.339739615623063E-2</v>
      </c>
      <c r="C531" s="2">
        <f t="shared" si="136"/>
        <v>2.8208307501549908E-2</v>
      </c>
      <c r="D531" s="2">
        <v>0</v>
      </c>
      <c r="E531" s="2">
        <f t="shared" si="137"/>
        <v>1.6532341392849764E-4</v>
      </c>
      <c r="F531" s="2">
        <f t="shared" si="138"/>
        <v>1.3960529034924571E-3</v>
      </c>
      <c r="G531" s="2">
        <v>0.98119999999999996</v>
      </c>
      <c r="H531" s="2">
        <f t="shared" si="130"/>
        <v>2.4937655860349131E-3</v>
      </c>
      <c r="I531" s="2">
        <f t="shared" si="131"/>
        <v>2.9925187032418953E-3</v>
      </c>
      <c r="J531" s="2">
        <f t="shared" si="132"/>
        <v>8.7644887780548627E-3</v>
      </c>
      <c r="K531" s="2">
        <f t="shared" si="133"/>
        <v>4.4887780548628431E-3</v>
      </c>
      <c r="L531" s="2">
        <f t="shared" si="139"/>
        <v>0.98996487706974412</v>
      </c>
      <c r="M531" s="2">
        <f t="shared" si="140"/>
        <v>3.86352232814852E-3</v>
      </c>
      <c r="N531" s="2">
        <f t="shared" si="141"/>
        <v>2.6292022077270445E-3</v>
      </c>
      <c r="O531" s="2">
        <f t="shared" si="142"/>
        <v>1.8063221274460613E-4</v>
      </c>
      <c r="P531" s="2">
        <f t="shared" si="143"/>
        <v>1.3045659809332661E-4</v>
      </c>
      <c r="Q531" s="2">
        <f t="shared" si="144"/>
        <v>3.0406422478675365E-3</v>
      </c>
      <c r="R531" s="2">
        <f t="shared" si="145"/>
        <v>2.107375815353738E-4</v>
      </c>
      <c r="S531" s="3">
        <v>1724.02</v>
      </c>
      <c r="T531" s="3">
        <v>280</v>
      </c>
      <c r="U531" s="3">
        <v>139.56963828891551</v>
      </c>
      <c r="V531" s="4">
        <v>5.9799514394727709</v>
      </c>
      <c r="W531">
        <v>479.66</v>
      </c>
      <c r="X531">
        <v>1</v>
      </c>
      <c r="Y531">
        <v>1.54</v>
      </c>
      <c r="Z531">
        <v>90</v>
      </c>
      <c r="AA531">
        <v>8.5</v>
      </c>
      <c r="AB531">
        <v>865</v>
      </c>
      <c r="AC531" s="3">
        <v>0.26990553306342779</v>
      </c>
      <c r="AD531" s="3">
        <v>1.28526444315918E-2</v>
      </c>
      <c r="AE531" s="2">
        <v>1</v>
      </c>
      <c r="AF531" s="6">
        <v>59.405047860127198</v>
      </c>
    </row>
    <row r="532" spans="1:32" ht="15.5" x14ac:dyDescent="0.35">
      <c r="A532" s="2">
        <f t="shared" si="134"/>
        <v>0.92683995469570823</v>
      </c>
      <c r="B532" s="2">
        <f t="shared" si="135"/>
        <v>4.339739615623063E-2</v>
      </c>
      <c r="C532" s="2">
        <f t="shared" si="136"/>
        <v>2.8208307501549908E-2</v>
      </c>
      <c r="D532" s="2">
        <v>0</v>
      </c>
      <c r="E532" s="2">
        <f t="shared" si="137"/>
        <v>1.6532341392849764E-4</v>
      </c>
      <c r="F532" s="2">
        <f t="shared" si="138"/>
        <v>1.3960529034924571E-3</v>
      </c>
      <c r="G532" s="2">
        <v>0.98119999999999996</v>
      </c>
      <c r="H532" s="2">
        <f t="shared" si="130"/>
        <v>2.4937655860349131E-3</v>
      </c>
      <c r="I532" s="2">
        <f t="shared" si="131"/>
        <v>2.9925187032418953E-3</v>
      </c>
      <c r="J532" s="2">
        <f t="shared" si="132"/>
        <v>8.7644887780548627E-3</v>
      </c>
      <c r="K532" s="2">
        <f t="shared" si="133"/>
        <v>4.4887780548628431E-3</v>
      </c>
      <c r="L532" s="2">
        <f t="shared" si="139"/>
        <v>0.98996487706974412</v>
      </c>
      <c r="M532" s="2">
        <f t="shared" si="140"/>
        <v>3.86352232814852E-3</v>
      </c>
      <c r="N532" s="2">
        <f t="shared" si="141"/>
        <v>2.6292022077270445E-3</v>
      </c>
      <c r="O532" s="2">
        <f t="shared" si="142"/>
        <v>1.8063221274460613E-4</v>
      </c>
      <c r="P532" s="2">
        <f t="shared" si="143"/>
        <v>1.3045659809332661E-4</v>
      </c>
      <c r="Q532" s="2">
        <f t="shared" si="144"/>
        <v>3.0406422478675365E-3</v>
      </c>
      <c r="R532" s="2">
        <f t="shared" si="145"/>
        <v>2.107375815353738E-4</v>
      </c>
      <c r="S532" s="3">
        <v>1724.02</v>
      </c>
      <c r="T532" s="3">
        <v>280</v>
      </c>
      <c r="U532" s="3">
        <v>139.56963828891551</v>
      </c>
      <c r="V532" s="4">
        <v>5.9799514394727709</v>
      </c>
      <c r="W532">
        <v>479.66</v>
      </c>
      <c r="X532">
        <v>1</v>
      </c>
      <c r="Y532">
        <v>1.54</v>
      </c>
      <c r="Z532">
        <v>100</v>
      </c>
      <c r="AA532">
        <v>8.5</v>
      </c>
      <c r="AB532">
        <v>865</v>
      </c>
      <c r="AC532" s="3">
        <v>0.26990553306342779</v>
      </c>
      <c r="AD532" s="3">
        <v>1.28526444315918E-2</v>
      </c>
      <c r="AE532" s="2">
        <v>1</v>
      </c>
      <c r="AF532" s="6">
        <v>59.38003444160163</v>
      </c>
    </row>
    <row r="533" spans="1:32" ht="15.5" x14ac:dyDescent="0.35">
      <c r="A533" s="2">
        <f t="shared" si="134"/>
        <v>0.92683995469570823</v>
      </c>
      <c r="B533" s="2">
        <f t="shared" si="135"/>
        <v>4.339739615623063E-2</v>
      </c>
      <c r="C533" s="2">
        <f t="shared" si="136"/>
        <v>2.8208307501549908E-2</v>
      </c>
      <c r="D533" s="2">
        <v>0</v>
      </c>
      <c r="E533" s="2">
        <f t="shared" si="137"/>
        <v>1.6532341392849764E-4</v>
      </c>
      <c r="F533" s="2">
        <f t="shared" si="138"/>
        <v>1.3960529034924571E-3</v>
      </c>
      <c r="G533" s="2">
        <v>0.98119999999999996</v>
      </c>
      <c r="H533" s="2">
        <f t="shared" si="130"/>
        <v>2.4937655860349131E-3</v>
      </c>
      <c r="I533" s="2">
        <f t="shared" si="131"/>
        <v>2.9925187032418953E-3</v>
      </c>
      <c r="J533" s="2">
        <f t="shared" si="132"/>
        <v>8.7644887780548627E-3</v>
      </c>
      <c r="K533" s="2">
        <f t="shared" si="133"/>
        <v>4.4887780548628431E-3</v>
      </c>
      <c r="L533" s="2">
        <f t="shared" si="139"/>
        <v>0.98996487706974412</v>
      </c>
      <c r="M533" s="2">
        <f t="shared" si="140"/>
        <v>3.86352232814852E-3</v>
      </c>
      <c r="N533" s="2">
        <f t="shared" si="141"/>
        <v>2.6292022077270445E-3</v>
      </c>
      <c r="O533" s="2">
        <f t="shared" si="142"/>
        <v>1.8063221274460613E-4</v>
      </c>
      <c r="P533" s="2">
        <f t="shared" si="143"/>
        <v>1.3045659809332661E-4</v>
      </c>
      <c r="Q533" s="2">
        <f t="shared" si="144"/>
        <v>3.0406422478675365E-3</v>
      </c>
      <c r="R533" s="2">
        <f t="shared" si="145"/>
        <v>2.107375815353738E-4</v>
      </c>
      <c r="S533" s="3">
        <v>1724.02</v>
      </c>
      <c r="T533" s="3">
        <v>280</v>
      </c>
      <c r="U533" s="3">
        <v>139.56963828891551</v>
      </c>
      <c r="V533" s="4">
        <v>5.9799514394727709</v>
      </c>
      <c r="W533">
        <v>479.66</v>
      </c>
      <c r="X533">
        <v>1</v>
      </c>
      <c r="Y533">
        <v>1.54</v>
      </c>
      <c r="Z533">
        <v>110</v>
      </c>
      <c r="AA533">
        <v>8.5</v>
      </c>
      <c r="AB533">
        <v>865</v>
      </c>
      <c r="AC533" s="3">
        <v>0.26990553306342779</v>
      </c>
      <c r="AD533" s="3">
        <v>1.28526444315918E-2</v>
      </c>
      <c r="AE533" s="2">
        <v>1</v>
      </c>
      <c r="AF533" s="6">
        <v>59.361044287765814</v>
      </c>
    </row>
    <row r="534" spans="1:32" ht="15.5" x14ac:dyDescent="0.35">
      <c r="A534" s="2">
        <f t="shared" si="134"/>
        <v>0.92683995469570823</v>
      </c>
      <c r="B534" s="2">
        <f t="shared" si="135"/>
        <v>4.339739615623063E-2</v>
      </c>
      <c r="C534" s="2">
        <f t="shared" si="136"/>
        <v>2.8208307501549908E-2</v>
      </c>
      <c r="D534" s="2">
        <v>0</v>
      </c>
      <c r="E534" s="2">
        <f t="shared" si="137"/>
        <v>1.6532341392849764E-4</v>
      </c>
      <c r="F534" s="2">
        <f t="shared" si="138"/>
        <v>1.3960529034924571E-3</v>
      </c>
      <c r="G534" s="2">
        <v>0.98119999999999996</v>
      </c>
      <c r="H534" s="2">
        <f t="shared" si="130"/>
        <v>2.4937655860349131E-3</v>
      </c>
      <c r="I534" s="2">
        <f t="shared" si="131"/>
        <v>2.9925187032418953E-3</v>
      </c>
      <c r="J534" s="2">
        <f t="shared" si="132"/>
        <v>8.7644887780548627E-3</v>
      </c>
      <c r="K534" s="2">
        <f t="shared" si="133"/>
        <v>4.4887780548628431E-3</v>
      </c>
      <c r="L534" s="2">
        <f t="shared" si="139"/>
        <v>0.98996487706974412</v>
      </c>
      <c r="M534" s="2">
        <f t="shared" si="140"/>
        <v>3.86352232814852E-3</v>
      </c>
      <c r="N534" s="2">
        <f t="shared" si="141"/>
        <v>2.6292022077270445E-3</v>
      </c>
      <c r="O534" s="2">
        <f t="shared" si="142"/>
        <v>1.8063221274460613E-4</v>
      </c>
      <c r="P534" s="2">
        <f t="shared" si="143"/>
        <v>1.3045659809332661E-4</v>
      </c>
      <c r="Q534" s="2">
        <f t="shared" si="144"/>
        <v>3.0406422478675365E-3</v>
      </c>
      <c r="R534" s="2">
        <f t="shared" si="145"/>
        <v>2.107375815353738E-4</v>
      </c>
      <c r="S534" s="3">
        <v>1724.02</v>
      </c>
      <c r="T534" s="3">
        <v>280</v>
      </c>
      <c r="U534" s="3">
        <v>139.56963828891551</v>
      </c>
      <c r="V534" s="4">
        <v>5.9799514394727709</v>
      </c>
      <c r="W534">
        <v>479.66</v>
      </c>
      <c r="X534">
        <v>1</v>
      </c>
      <c r="Y534">
        <v>1.54</v>
      </c>
      <c r="Z534">
        <v>120</v>
      </c>
      <c r="AA534">
        <v>8.5</v>
      </c>
      <c r="AB534">
        <v>865</v>
      </c>
      <c r="AC534" s="3">
        <v>0.26990553306342779</v>
      </c>
      <c r="AD534" s="3">
        <v>1.28526444315918E-2</v>
      </c>
      <c r="AE534" s="2">
        <v>1</v>
      </c>
      <c r="AF534" s="6">
        <v>59.345744219439418</v>
      </c>
    </row>
    <row r="535" spans="1:32" ht="15.5" x14ac:dyDescent="0.35">
      <c r="A535" s="2">
        <f>(0.64/0.699)/0.9684</f>
        <v>0.94547057547839342</v>
      </c>
      <c r="B535" s="2">
        <f>0.025/0.9684</f>
        <v>2.5815778603882695E-2</v>
      </c>
      <c r="C535" s="2">
        <f>0.025/0.9684</f>
        <v>2.5815778603882695E-2</v>
      </c>
      <c r="D535" s="2">
        <v>0</v>
      </c>
      <c r="E535" s="2">
        <f>0.0005/0.9684</f>
        <v>5.1631557207765385E-4</v>
      </c>
      <c r="F535" s="2">
        <f>(0.001*2.29)/0.9684</f>
        <v>2.3647253201156547E-3</v>
      </c>
      <c r="G535" s="2">
        <v>0.98119999999999996</v>
      </c>
      <c r="H535" s="2">
        <f t="shared" si="130"/>
        <v>2.4937655860349131E-3</v>
      </c>
      <c r="I535" s="2">
        <f t="shared" si="131"/>
        <v>2.9925187032418953E-3</v>
      </c>
      <c r="J535" s="2">
        <f t="shared" si="132"/>
        <v>8.7644887780548627E-3</v>
      </c>
      <c r="K535" s="2">
        <f t="shared" si="133"/>
        <v>4.4887780548628431E-3</v>
      </c>
      <c r="L535" s="2">
        <f t="shared" ref="L535:L598" si="146">0.988/0.9941</f>
        <v>0.99386379639875266</v>
      </c>
      <c r="M535" s="2">
        <f t="shared" ref="M535:M598" si="147">0.0005/0.9941</f>
        <v>5.029675082989639E-4</v>
      </c>
      <c r="N535" s="2">
        <f t="shared" ref="N535:N598" si="148">0.0056/0.9941</f>
        <v>5.6332360929483953E-3</v>
      </c>
      <c r="O535" s="2">
        <v>0</v>
      </c>
      <c r="P535" s="2">
        <v>0</v>
      </c>
      <c r="Q535" s="2">
        <v>0</v>
      </c>
      <c r="R535" s="2">
        <v>0</v>
      </c>
      <c r="S535" s="3">
        <v>1724.02</v>
      </c>
      <c r="T535" s="3">
        <v>268.62262387036458</v>
      </c>
      <c r="U535">
        <v>120</v>
      </c>
      <c r="V535" s="4">
        <v>5.8000005382768682</v>
      </c>
      <c r="W535">
        <v>569.74329999999998</v>
      </c>
      <c r="X535">
        <v>0.85</v>
      </c>
      <c r="Y535">
        <v>1</v>
      </c>
      <c r="Z535">
        <v>75</v>
      </c>
      <c r="AA535">
        <v>3</v>
      </c>
      <c r="AB535">
        <v>1500</v>
      </c>
      <c r="AC535" s="3">
        <v>0.80971659919028338</v>
      </c>
      <c r="AD535" s="3">
        <v>5.3981106612685558E-3</v>
      </c>
      <c r="AE535" s="2">
        <v>0</v>
      </c>
      <c r="AF535" s="7">
        <v>89.287921876272392</v>
      </c>
    </row>
    <row r="536" spans="1:32" ht="15.5" x14ac:dyDescent="0.35">
      <c r="A536" s="2">
        <f t="shared" ref="A536:A599" si="149">(0.64/0.699)/0.9684</f>
        <v>0.94547057547839342</v>
      </c>
      <c r="B536" s="2">
        <f t="shared" ref="B536:C567" si="150">0.025/0.9684</f>
        <v>2.5815778603882695E-2</v>
      </c>
      <c r="C536" s="2">
        <f t="shared" si="150"/>
        <v>2.5815778603882695E-2</v>
      </c>
      <c r="D536" s="2">
        <v>0</v>
      </c>
      <c r="E536" s="2">
        <f t="shared" ref="E536:E599" si="151">0.0005/0.9684</f>
        <v>5.1631557207765385E-4</v>
      </c>
      <c r="F536" s="2">
        <f t="shared" ref="F536:F599" si="152">(0.001*2.29)/0.9684</f>
        <v>2.3647253201156547E-3</v>
      </c>
      <c r="G536" s="2">
        <v>0.98119999999999996</v>
      </c>
      <c r="H536" s="2">
        <f t="shared" si="130"/>
        <v>2.4937655860349131E-3</v>
      </c>
      <c r="I536" s="2">
        <f t="shared" si="131"/>
        <v>2.9925187032418953E-3</v>
      </c>
      <c r="J536" s="2">
        <f t="shared" si="132"/>
        <v>8.7644887780548627E-3</v>
      </c>
      <c r="K536" s="2">
        <f t="shared" si="133"/>
        <v>4.4887780548628431E-3</v>
      </c>
      <c r="L536" s="2">
        <f t="shared" si="146"/>
        <v>0.99386379639875266</v>
      </c>
      <c r="M536" s="2">
        <f t="shared" si="147"/>
        <v>5.029675082989639E-4</v>
      </c>
      <c r="N536" s="2">
        <f t="shared" si="148"/>
        <v>5.6332360929483953E-3</v>
      </c>
      <c r="O536" s="2">
        <v>0</v>
      </c>
      <c r="P536" s="2">
        <v>0</v>
      </c>
      <c r="Q536" s="2">
        <v>0</v>
      </c>
      <c r="R536" s="2">
        <v>0</v>
      </c>
      <c r="S536" s="3">
        <v>1724.02</v>
      </c>
      <c r="T536" s="3">
        <v>268.62262387036458</v>
      </c>
      <c r="U536">
        <v>120</v>
      </c>
      <c r="V536" s="4">
        <v>5.8000005382768682</v>
      </c>
      <c r="W536">
        <v>569.74329999999998</v>
      </c>
      <c r="X536">
        <v>0.85</v>
      </c>
      <c r="Y536">
        <v>1.0499999999999998</v>
      </c>
      <c r="Z536">
        <v>75</v>
      </c>
      <c r="AA536">
        <v>3</v>
      </c>
      <c r="AB536">
        <v>1500</v>
      </c>
      <c r="AC536" s="3">
        <v>0.80971659919028338</v>
      </c>
      <c r="AD536" s="3">
        <v>5.3981106612685558E-3</v>
      </c>
      <c r="AE536" s="2">
        <v>0</v>
      </c>
      <c r="AF536" s="7">
        <v>88.969585795067744</v>
      </c>
    </row>
    <row r="537" spans="1:32" ht="15.5" x14ac:dyDescent="0.35">
      <c r="A537" s="2">
        <f t="shared" si="149"/>
        <v>0.94547057547839342</v>
      </c>
      <c r="B537" s="2">
        <f t="shared" si="150"/>
        <v>2.5815778603882695E-2</v>
      </c>
      <c r="C537" s="2">
        <f t="shared" si="150"/>
        <v>2.5815778603882695E-2</v>
      </c>
      <c r="D537" s="2">
        <v>0</v>
      </c>
      <c r="E537" s="2">
        <f t="shared" si="151"/>
        <v>5.1631557207765385E-4</v>
      </c>
      <c r="F537" s="2">
        <f t="shared" si="152"/>
        <v>2.3647253201156547E-3</v>
      </c>
      <c r="G537" s="2">
        <v>0.98119999999999996</v>
      </c>
      <c r="H537" s="2">
        <f t="shared" si="130"/>
        <v>2.4937655860349131E-3</v>
      </c>
      <c r="I537" s="2">
        <f t="shared" si="131"/>
        <v>2.9925187032418953E-3</v>
      </c>
      <c r="J537" s="2">
        <f t="shared" si="132"/>
        <v>8.7644887780548627E-3</v>
      </c>
      <c r="K537" s="2">
        <f t="shared" si="133"/>
        <v>4.4887780548628431E-3</v>
      </c>
      <c r="L537" s="2">
        <f t="shared" si="146"/>
        <v>0.99386379639875266</v>
      </c>
      <c r="M537" s="2">
        <f t="shared" si="147"/>
        <v>5.029675082989639E-4</v>
      </c>
      <c r="N537" s="2">
        <f t="shared" si="148"/>
        <v>5.6332360929483953E-3</v>
      </c>
      <c r="O537" s="2">
        <v>0</v>
      </c>
      <c r="P537" s="2">
        <v>0</v>
      </c>
      <c r="Q537" s="2">
        <v>0</v>
      </c>
      <c r="R537" s="2">
        <v>0</v>
      </c>
      <c r="S537" s="3">
        <v>1724.02</v>
      </c>
      <c r="T537" s="3">
        <v>268.62262387036458</v>
      </c>
      <c r="U537">
        <v>120</v>
      </c>
      <c r="V537" s="4">
        <v>5.8000005382768682</v>
      </c>
      <c r="W537">
        <v>569.74329999999998</v>
      </c>
      <c r="X537">
        <v>0.85</v>
      </c>
      <c r="Y537">
        <v>1.1000000000000001</v>
      </c>
      <c r="Z537">
        <v>75</v>
      </c>
      <c r="AA537">
        <v>3</v>
      </c>
      <c r="AB537">
        <v>1500</v>
      </c>
      <c r="AC537" s="3">
        <v>0.80971659919028338</v>
      </c>
      <c r="AD537" s="3">
        <v>5.3981106612685558E-3</v>
      </c>
      <c r="AE537" s="2">
        <v>0</v>
      </c>
      <c r="AF537" s="7">
        <v>88.647640679691818</v>
      </c>
    </row>
    <row r="538" spans="1:32" ht="15.5" x14ac:dyDescent="0.35">
      <c r="A538" s="2">
        <f t="shared" si="149"/>
        <v>0.94547057547839342</v>
      </c>
      <c r="B538" s="2">
        <f t="shared" si="150"/>
        <v>2.5815778603882695E-2</v>
      </c>
      <c r="C538" s="2">
        <f t="shared" si="150"/>
        <v>2.5815778603882695E-2</v>
      </c>
      <c r="D538" s="2">
        <v>0</v>
      </c>
      <c r="E538" s="2">
        <f t="shared" si="151"/>
        <v>5.1631557207765385E-4</v>
      </c>
      <c r="F538" s="2">
        <f t="shared" si="152"/>
        <v>2.3647253201156547E-3</v>
      </c>
      <c r="G538" s="2">
        <v>0.98119999999999996</v>
      </c>
      <c r="H538" s="2">
        <f t="shared" si="130"/>
        <v>2.4937655860349131E-3</v>
      </c>
      <c r="I538" s="2">
        <f t="shared" si="131"/>
        <v>2.9925187032418953E-3</v>
      </c>
      <c r="J538" s="2">
        <f t="shared" si="132"/>
        <v>8.7644887780548627E-3</v>
      </c>
      <c r="K538" s="2">
        <f t="shared" si="133"/>
        <v>4.4887780548628431E-3</v>
      </c>
      <c r="L538" s="2">
        <f t="shared" si="146"/>
        <v>0.99386379639875266</v>
      </c>
      <c r="M538" s="2">
        <f t="shared" si="147"/>
        <v>5.029675082989639E-4</v>
      </c>
      <c r="N538" s="2">
        <f t="shared" si="148"/>
        <v>5.6332360929483953E-3</v>
      </c>
      <c r="O538" s="2">
        <v>0</v>
      </c>
      <c r="P538" s="2">
        <v>0</v>
      </c>
      <c r="Q538" s="2">
        <v>0</v>
      </c>
      <c r="R538" s="2">
        <v>0</v>
      </c>
      <c r="S538" s="3">
        <v>1724.02</v>
      </c>
      <c r="T538" s="3">
        <v>268.62262387036458</v>
      </c>
      <c r="U538">
        <v>120</v>
      </c>
      <c r="V538" s="4">
        <v>5.8000005382768682</v>
      </c>
      <c r="W538">
        <v>569.74329999999998</v>
      </c>
      <c r="X538">
        <v>0.85</v>
      </c>
      <c r="Y538">
        <v>1.1499999999999999</v>
      </c>
      <c r="Z538">
        <v>75</v>
      </c>
      <c r="AA538">
        <v>3</v>
      </c>
      <c r="AB538">
        <v>1500</v>
      </c>
      <c r="AC538" s="3">
        <v>0.80971659919028338</v>
      </c>
      <c r="AD538" s="3">
        <v>5.3981106612685558E-3</v>
      </c>
      <c r="AE538" s="2">
        <v>0</v>
      </c>
      <c r="AF538" s="7">
        <v>88.322327566198666</v>
      </c>
    </row>
    <row r="539" spans="1:32" ht="15.5" x14ac:dyDescent="0.35">
      <c r="A539" s="2">
        <f t="shared" si="149"/>
        <v>0.94547057547839342</v>
      </c>
      <c r="B539" s="2">
        <f t="shared" si="150"/>
        <v>2.5815778603882695E-2</v>
      </c>
      <c r="C539" s="2">
        <f t="shared" si="150"/>
        <v>2.5815778603882695E-2</v>
      </c>
      <c r="D539" s="2">
        <v>0</v>
      </c>
      <c r="E539" s="2">
        <f t="shared" si="151"/>
        <v>5.1631557207765385E-4</v>
      </c>
      <c r="F539" s="2">
        <f t="shared" si="152"/>
        <v>2.3647253201156547E-3</v>
      </c>
      <c r="G539" s="2">
        <v>0.98119999999999996</v>
      </c>
      <c r="H539" s="2">
        <f t="shared" si="130"/>
        <v>2.4937655860349131E-3</v>
      </c>
      <c r="I539" s="2">
        <f t="shared" si="131"/>
        <v>2.9925187032418953E-3</v>
      </c>
      <c r="J539" s="2">
        <f t="shared" si="132"/>
        <v>8.7644887780548627E-3</v>
      </c>
      <c r="K539" s="2">
        <f t="shared" si="133"/>
        <v>4.4887780548628431E-3</v>
      </c>
      <c r="L539" s="2">
        <f t="shared" si="146"/>
        <v>0.99386379639875266</v>
      </c>
      <c r="M539" s="2">
        <f t="shared" si="147"/>
        <v>5.029675082989639E-4</v>
      </c>
      <c r="N539" s="2">
        <f t="shared" si="148"/>
        <v>5.6332360929483953E-3</v>
      </c>
      <c r="O539" s="2">
        <v>0</v>
      </c>
      <c r="P539" s="2">
        <v>0</v>
      </c>
      <c r="Q539" s="2">
        <v>0</v>
      </c>
      <c r="R539" s="2">
        <v>0</v>
      </c>
      <c r="S539" s="3">
        <v>1724.02</v>
      </c>
      <c r="T539" s="3">
        <v>268.62262387036458</v>
      </c>
      <c r="U539">
        <v>120</v>
      </c>
      <c r="V539" s="4">
        <v>5.8000005382768682</v>
      </c>
      <c r="W539">
        <v>569.74329999999998</v>
      </c>
      <c r="X539">
        <v>0.85</v>
      </c>
      <c r="Y539">
        <v>1.1999999999999997</v>
      </c>
      <c r="Z539">
        <v>75</v>
      </c>
      <c r="AA539">
        <v>3</v>
      </c>
      <c r="AB539">
        <v>1500</v>
      </c>
      <c r="AC539" s="3">
        <v>0.80971659919028338</v>
      </c>
      <c r="AD539" s="3">
        <v>5.3981106612685558E-3</v>
      </c>
      <c r="AE539" s="2">
        <v>0</v>
      </c>
      <c r="AF539" s="7">
        <v>87.993780891675627</v>
      </c>
    </row>
    <row r="540" spans="1:32" ht="15.5" x14ac:dyDescent="0.35">
      <c r="A540" s="2">
        <f t="shared" si="149"/>
        <v>0.94547057547839342</v>
      </c>
      <c r="B540" s="2">
        <f t="shared" si="150"/>
        <v>2.5815778603882695E-2</v>
      </c>
      <c r="C540" s="2">
        <f t="shared" si="150"/>
        <v>2.5815778603882695E-2</v>
      </c>
      <c r="D540" s="2">
        <v>0</v>
      </c>
      <c r="E540" s="2">
        <f t="shared" si="151"/>
        <v>5.1631557207765385E-4</v>
      </c>
      <c r="F540" s="2">
        <f t="shared" si="152"/>
        <v>2.3647253201156547E-3</v>
      </c>
      <c r="G540" s="2">
        <v>0.98119999999999996</v>
      </c>
      <c r="H540" s="2">
        <f t="shared" si="130"/>
        <v>2.4937655860349131E-3</v>
      </c>
      <c r="I540" s="2">
        <f t="shared" si="131"/>
        <v>2.9925187032418953E-3</v>
      </c>
      <c r="J540" s="2">
        <f t="shared" si="132"/>
        <v>8.7644887780548627E-3</v>
      </c>
      <c r="K540" s="2">
        <f t="shared" si="133"/>
        <v>4.4887780548628431E-3</v>
      </c>
      <c r="L540" s="2">
        <f t="shared" si="146"/>
        <v>0.99386379639875266</v>
      </c>
      <c r="M540" s="2">
        <f t="shared" si="147"/>
        <v>5.029675082989639E-4</v>
      </c>
      <c r="N540" s="2">
        <f t="shared" si="148"/>
        <v>5.6332360929483953E-3</v>
      </c>
      <c r="O540" s="2">
        <v>0</v>
      </c>
      <c r="P540" s="2">
        <v>0</v>
      </c>
      <c r="Q540" s="2">
        <v>0</v>
      </c>
      <c r="R540" s="2">
        <v>0</v>
      </c>
      <c r="S540" s="3">
        <v>1724.02</v>
      </c>
      <c r="T540" s="3">
        <v>268.62262387036458</v>
      </c>
      <c r="U540">
        <v>120</v>
      </c>
      <c r="V540" s="4">
        <v>5.8000005382768682</v>
      </c>
      <c r="W540">
        <v>569.74329999999998</v>
      </c>
      <c r="X540">
        <v>0.85</v>
      </c>
      <c r="Y540">
        <v>1.25</v>
      </c>
      <c r="Z540">
        <v>75</v>
      </c>
      <c r="AA540">
        <v>3</v>
      </c>
      <c r="AB540">
        <v>1500</v>
      </c>
      <c r="AC540" s="3">
        <v>0.80971659919028338</v>
      </c>
      <c r="AD540" s="3">
        <v>5.3981106612685558E-3</v>
      </c>
      <c r="AE540" s="2">
        <v>0</v>
      </c>
      <c r="AF540" s="7">
        <v>87.661833710742798</v>
      </c>
    </row>
    <row r="541" spans="1:32" ht="15.5" x14ac:dyDescent="0.35">
      <c r="A541" s="2">
        <f t="shared" si="149"/>
        <v>0.94547057547839342</v>
      </c>
      <c r="B541" s="2">
        <f t="shared" si="150"/>
        <v>2.5815778603882695E-2</v>
      </c>
      <c r="C541" s="2">
        <f t="shared" si="150"/>
        <v>2.5815778603882695E-2</v>
      </c>
      <c r="D541" s="2">
        <v>0</v>
      </c>
      <c r="E541" s="2">
        <f t="shared" si="151"/>
        <v>5.1631557207765385E-4</v>
      </c>
      <c r="F541" s="2">
        <f t="shared" si="152"/>
        <v>2.3647253201156547E-3</v>
      </c>
      <c r="G541" s="2">
        <v>0.98119999999999996</v>
      </c>
      <c r="H541" s="2">
        <f t="shared" si="130"/>
        <v>2.4937655860349131E-3</v>
      </c>
      <c r="I541" s="2">
        <f t="shared" si="131"/>
        <v>2.9925187032418953E-3</v>
      </c>
      <c r="J541" s="2">
        <f t="shared" si="132"/>
        <v>8.7644887780548627E-3</v>
      </c>
      <c r="K541" s="2">
        <f t="shared" si="133"/>
        <v>4.4887780548628431E-3</v>
      </c>
      <c r="L541" s="2">
        <f t="shared" si="146"/>
        <v>0.99386379639875266</v>
      </c>
      <c r="M541" s="2">
        <f t="shared" si="147"/>
        <v>5.029675082989639E-4</v>
      </c>
      <c r="N541" s="2">
        <f t="shared" si="148"/>
        <v>5.6332360929483953E-3</v>
      </c>
      <c r="O541" s="2">
        <v>0</v>
      </c>
      <c r="P541" s="2">
        <v>0</v>
      </c>
      <c r="Q541" s="2">
        <v>0</v>
      </c>
      <c r="R541" s="2">
        <v>0</v>
      </c>
      <c r="S541" s="3">
        <v>1724.02</v>
      </c>
      <c r="T541" s="3">
        <v>268.62262387036458</v>
      </c>
      <c r="U541">
        <v>120</v>
      </c>
      <c r="V541" s="4">
        <v>5.8000005382768682</v>
      </c>
      <c r="W541">
        <v>569.74329999999998</v>
      </c>
      <c r="X541">
        <v>0.85</v>
      </c>
      <c r="Y541">
        <v>1.2999999999999998</v>
      </c>
      <c r="Z541">
        <v>75</v>
      </c>
      <c r="AA541">
        <v>3</v>
      </c>
      <c r="AB541">
        <v>1500</v>
      </c>
      <c r="AC541" s="3">
        <v>0.80971659919028338</v>
      </c>
      <c r="AD541" s="3">
        <v>5.3981106612685558E-3</v>
      </c>
      <c r="AE541" s="2">
        <v>0</v>
      </c>
      <c r="AF541" s="7">
        <v>87.296860327483486</v>
      </c>
    </row>
    <row r="542" spans="1:32" ht="15.5" x14ac:dyDescent="0.35">
      <c r="A542" s="2">
        <f t="shared" si="149"/>
        <v>0.94547057547839342</v>
      </c>
      <c r="B542" s="2">
        <f t="shared" si="150"/>
        <v>2.5815778603882695E-2</v>
      </c>
      <c r="C542" s="2">
        <f t="shared" si="150"/>
        <v>2.5815778603882695E-2</v>
      </c>
      <c r="D542" s="2">
        <v>0</v>
      </c>
      <c r="E542" s="2">
        <f t="shared" si="151"/>
        <v>5.1631557207765385E-4</v>
      </c>
      <c r="F542" s="2">
        <f t="shared" si="152"/>
        <v>2.3647253201156547E-3</v>
      </c>
      <c r="G542" s="2">
        <v>0.98119999999999996</v>
      </c>
      <c r="H542" s="2">
        <f t="shared" si="130"/>
        <v>2.4937655860349131E-3</v>
      </c>
      <c r="I542" s="2">
        <f t="shared" si="131"/>
        <v>2.9925187032418953E-3</v>
      </c>
      <c r="J542" s="2">
        <f t="shared" si="132"/>
        <v>8.7644887780548627E-3</v>
      </c>
      <c r="K542" s="2">
        <f t="shared" si="133"/>
        <v>4.4887780548628431E-3</v>
      </c>
      <c r="L542" s="2">
        <f t="shared" si="146"/>
        <v>0.99386379639875266</v>
      </c>
      <c r="M542" s="2">
        <f t="shared" si="147"/>
        <v>5.029675082989639E-4</v>
      </c>
      <c r="N542" s="2">
        <f t="shared" si="148"/>
        <v>5.6332360929483953E-3</v>
      </c>
      <c r="O542" s="2">
        <v>0</v>
      </c>
      <c r="P542" s="2">
        <v>0</v>
      </c>
      <c r="Q542" s="2">
        <v>0</v>
      </c>
      <c r="R542" s="2">
        <v>0</v>
      </c>
      <c r="S542" s="3">
        <v>1724.02</v>
      </c>
      <c r="T542" s="3">
        <v>268.62262387036458</v>
      </c>
      <c r="U542">
        <v>120</v>
      </c>
      <c r="V542" s="4">
        <v>5.8000005382768682</v>
      </c>
      <c r="W542">
        <v>569.74329999999998</v>
      </c>
      <c r="X542">
        <v>0.85</v>
      </c>
      <c r="Y542">
        <v>1.35</v>
      </c>
      <c r="Z542">
        <v>75</v>
      </c>
      <c r="AA542">
        <v>3</v>
      </c>
      <c r="AB542">
        <v>1500</v>
      </c>
      <c r="AC542" s="3">
        <v>0.80971659919028338</v>
      </c>
      <c r="AD542" s="3">
        <v>5.3981106612685558E-3</v>
      </c>
      <c r="AE542" s="2">
        <v>0</v>
      </c>
      <c r="AF542" s="7">
        <v>86.637186102988736</v>
      </c>
    </row>
    <row r="543" spans="1:32" ht="15.5" x14ac:dyDescent="0.35">
      <c r="A543" s="2">
        <f t="shared" si="149"/>
        <v>0.94547057547839342</v>
      </c>
      <c r="B543" s="2">
        <f t="shared" si="150"/>
        <v>2.5815778603882695E-2</v>
      </c>
      <c r="C543" s="2">
        <f t="shared" si="150"/>
        <v>2.5815778603882695E-2</v>
      </c>
      <c r="D543" s="2">
        <v>0</v>
      </c>
      <c r="E543" s="2">
        <f t="shared" si="151"/>
        <v>5.1631557207765385E-4</v>
      </c>
      <c r="F543" s="2">
        <f t="shared" si="152"/>
        <v>2.3647253201156547E-3</v>
      </c>
      <c r="G543" s="2">
        <v>0.98119999999999996</v>
      </c>
      <c r="H543" s="2">
        <f t="shared" si="130"/>
        <v>2.4937655860349131E-3</v>
      </c>
      <c r="I543" s="2">
        <f t="shared" si="131"/>
        <v>2.9925187032418953E-3</v>
      </c>
      <c r="J543" s="2">
        <f t="shared" si="132"/>
        <v>8.7644887780548627E-3</v>
      </c>
      <c r="K543" s="2">
        <f t="shared" si="133"/>
        <v>4.4887780548628431E-3</v>
      </c>
      <c r="L543" s="2">
        <f t="shared" si="146"/>
        <v>0.99386379639875266</v>
      </c>
      <c r="M543" s="2">
        <f t="shared" si="147"/>
        <v>5.029675082989639E-4</v>
      </c>
      <c r="N543" s="2">
        <f t="shared" si="148"/>
        <v>5.6332360929483953E-3</v>
      </c>
      <c r="O543" s="2">
        <v>0</v>
      </c>
      <c r="P543" s="2">
        <v>0</v>
      </c>
      <c r="Q543" s="2">
        <v>0</v>
      </c>
      <c r="R543" s="2">
        <v>0</v>
      </c>
      <c r="S543" s="3">
        <v>1724.02</v>
      </c>
      <c r="T543" s="3">
        <v>268.62262387036458</v>
      </c>
      <c r="U543">
        <v>120</v>
      </c>
      <c r="V543" s="4">
        <v>5.8000005382768682</v>
      </c>
      <c r="W543">
        <v>569.74329999999998</v>
      </c>
      <c r="X543">
        <v>0.85</v>
      </c>
      <c r="Y543">
        <v>1.4</v>
      </c>
      <c r="Z543">
        <v>75</v>
      </c>
      <c r="AA543">
        <v>3</v>
      </c>
      <c r="AB543">
        <v>1500</v>
      </c>
      <c r="AC543" s="3">
        <v>0.80971659919028338</v>
      </c>
      <c r="AD543" s="3">
        <v>5.3981106612685558E-3</v>
      </c>
      <c r="AE543" s="2">
        <v>0</v>
      </c>
      <c r="AF543" s="7">
        <v>85.940618841914059</v>
      </c>
    </row>
    <row r="544" spans="1:32" ht="15.5" x14ac:dyDescent="0.35">
      <c r="A544" s="2">
        <f t="shared" si="149"/>
        <v>0.94547057547839342</v>
      </c>
      <c r="B544" s="2">
        <f t="shared" si="150"/>
        <v>2.5815778603882695E-2</v>
      </c>
      <c r="C544" s="2">
        <f t="shared" si="150"/>
        <v>2.5815778603882695E-2</v>
      </c>
      <c r="D544" s="2">
        <v>0</v>
      </c>
      <c r="E544" s="2">
        <f t="shared" si="151"/>
        <v>5.1631557207765385E-4</v>
      </c>
      <c r="F544" s="2">
        <f t="shared" si="152"/>
        <v>2.3647253201156547E-3</v>
      </c>
      <c r="G544" s="2">
        <v>0.98119999999999996</v>
      </c>
      <c r="H544" s="2">
        <f t="shared" si="130"/>
        <v>2.4937655860349131E-3</v>
      </c>
      <c r="I544" s="2">
        <f t="shared" si="131"/>
        <v>2.9925187032418953E-3</v>
      </c>
      <c r="J544" s="2">
        <f t="shared" si="132"/>
        <v>8.7644887780548627E-3</v>
      </c>
      <c r="K544" s="2">
        <f t="shared" si="133"/>
        <v>4.4887780548628431E-3</v>
      </c>
      <c r="L544" s="2">
        <f t="shared" si="146"/>
        <v>0.99386379639875266</v>
      </c>
      <c r="M544" s="2">
        <f t="shared" si="147"/>
        <v>5.029675082989639E-4</v>
      </c>
      <c r="N544" s="2">
        <f t="shared" si="148"/>
        <v>5.6332360929483953E-3</v>
      </c>
      <c r="O544" s="2">
        <v>0</v>
      </c>
      <c r="P544" s="2">
        <v>0</v>
      </c>
      <c r="Q544" s="2">
        <v>0</v>
      </c>
      <c r="R544" s="2">
        <v>0</v>
      </c>
      <c r="S544" s="3">
        <v>1724.02</v>
      </c>
      <c r="T544" s="3">
        <v>268.62262387036458</v>
      </c>
      <c r="U544">
        <v>120</v>
      </c>
      <c r="V544" s="4">
        <v>5.8000005382768682</v>
      </c>
      <c r="W544">
        <v>569.74329999999998</v>
      </c>
      <c r="X544">
        <v>0.85</v>
      </c>
      <c r="Y544">
        <v>1.4499999999999997</v>
      </c>
      <c r="Z544">
        <v>75</v>
      </c>
      <c r="AA544">
        <v>3</v>
      </c>
      <c r="AB544">
        <v>1500</v>
      </c>
      <c r="AC544" s="3">
        <v>0.80971659919028338</v>
      </c>
      <c r="AD544" s="3">
        <v>5.3981106612685558E-3</v>
      </c>
      <c r="AE544" s="2">
        <v>0</v>
      </c>
      <c r="AF544" s="7">
        <v>85.242805643603404</v>
      </c>
    </row>
    <row r="545" spans="1:32" ht="15.5" x14ac:dyDescent="0.35">
      <c r="A545" s="2">
        <f t="shared" si="149"/>
        <v>0.94547057547839342</v>
      </c>
      <c r="B545" s="2">
        <f t="shared" si="150"/>
        <v>2.5815778603882695E-2</v>
      </c>
      <c r="C545" s="2">
        <f t="shared" si="150"/>
        <v>2.5815778603882695E-2</v>
      </c>
      <c r="D545" s="2">
        <v>0</v>
      </c>
      <c r="E545" s="2">
        <f t="shared" si="151"/>
        <v>5.1631557207765385E-4</v>
      </c>
      <c r="F545" s="2">
        <f t="shared" si="152"/>
        <v>2.3647253201156547E-3</v>
      </c>
      <c r="G545" s="2">
        <v>0.98119999999999996</v>
      </c>
      <c r="H545" s="2">
        <f t="shared" si="130"/>
        <v>2.4937655860349131E-3</v>
      </c>
      <c r="I545" s="2">
        <f t="shared" si="131"/>
        <v>2.9925187032418953E-3</v>
      </c>
      <c r="J545" s="2">
        <f t="shared" si="132"/>
        <v>8.7644887780548627E-3</v>
      </c>
      <c r="K545" s="2">
        <f t="shared" si="133"/>
        <v>4.4887780548628431E-3</v>
      </c>
      <c r="L545" s="2">
        <f t="shared" si="146"/>
        <v>0.99386379639875266</v>
      </c>
      <c r="M545" s="2">
        <f t="shared" si="147"/>
        <v>5.029675082989639E-4</v>
      </c>
      <c r="N545" s="2">
        <f t="shared" si="148"/>
        <v>5.6332360929483953E-3</v>
      </c>
      <c r="O545" s="2">
        <v>0</v>
      </c>
      <c r="P545" s="2">
        <v>0</v>
      </c>
      <c r="Q545" s="2">
        <v>0</v>
      </c>
      <c r="R545" s="2">
        <v>0</v>
      </c>
      <c r="S545" s="3">
        <v>1724.02</v>
      </c>
      <c r="T545" s="3">
        <v>268.62262387036458</v>
      </c>
      <c r="U545">
        <v>120</v>
      </c>
      <c r="V545" s="4">
        <v>5.8000005382768682</v>
      </c>
      <c r="W545">
        <v>569.74329999999998</v>
      </c>
      <c r="X545">
        <v>0.85</v>
      </c>
      <c r="Y545">
        <v>1.5</v>
      </c>
      <c r="Z545">
        <v>75</v>
      </c>
      <c r="AA545">
        <v>3</v>
      </c>
      <c r="AB545">
        <v>1500</v>
      </c>
      <c r="AC545" s="3">
        <v>0.80971659919028338</v>
      </c>
      <c r="AD545" s="3">
        <v>5.3981106612685558E-3</v>
      </c>
      <c r="AE545" s="2">
        <v>0</v>
      </c>
      <c r="AF545" s="7">
        <v>84.546620257700212</v>
      </c>
    </row>
    <row r="546" spans="1:32" ht="15.5" x14ac:dyDescent="0.35">
      <c r="A546" s="2">
        <f t="shared" si="149"/>
        <v>0.94547057547839342</v>
      </c>
      <c r="B546" s="2">
        <f t="shared" si="150"/>
        <v>2.5815778603882695E-2</v>
      </c>
      <c r="C546" s="2">
        <f t="shared" si="150"/>
        <v>2.5815778603882695E-2</v>
      </c>
      <c r="D546" s="2">
        <v>0</v>
      </c>
      <c r="E546" s="2">
        <f t="shared" si="151"/>
        <v>5.1631557207765385E-4</v>
      </c>
      <c r="F546" s="2">
        <f t="shared" si="152"/>
        <v>2.3647253201156547E-3</v>
      </c>
      <c r="G546" s="2">
        <v>0.98119999999999996</v>
      </c>
      <c r="H546" s="2">
        <f t="shared" si="130"/>
        <v>2.4937655860349131E-3</v>
      </c>
      <c r="I546" s="2">
        <f t="shared" si="131"/>
        <v>2.9925187032418953E-3</v>
      </c>
      <c r="J546" s="2">
        <f t="shared" si="132"/>
        <v>8.7644887780548627E-3</v>
      </c>
      <c r="K546" s="2">
        <f t="shared" si="133"/>
        <v>4.4887780548628431E-3</v>
      </c>
      <c r="L546" s="2">
        <f t="shared" si="146"/>
        <v>0.99386379639875266</v>
      </c>
      <c r="M546" s="2">
        <f t="shared" si="147"/>
        <v>5.029675082989639E-4</v>
      </c>
      <c r="N546" s="2">
        <f t="shared" si="148"/>
        <v>5.6332360929483953E-3</v>
      </c>
      <c r="O546" s="2">
        <v>0</v>
      </c>
      <c r="P546" s="2">
        <v>0</v>
      </c>
      <c r="Q546" s="2">
        <v>0</v>
      </c>
      <c r="R546" s="2">
        <v>0</v>
      </c>
      <c r="S546" s="3">
        <v>1724.02</v>
      </c>
      <c r="T546" s="3">
        <v>268.62262387036458</v>
      </c>
      <c r="U546">
        <v>120</v>
      </c>
      <c r="V546" s="4">
        <v>5.8000005382768682</v>
      </c>
      <c r="W546">
        <v>569.74329999999998</v>
      </c>
      <c r="X546">
        <v>0.85</v>
      </c>
      <c r="Y546">
        <v>1.5499999999999998</v>
      </c>
      <c r="Z546">
        <v>75</v>
      </c>
      <c r="AA546">
        <v>3</v>
      </c>
      <c r="AB546">
        <v>1500</v>
      </c>
      <c r="AC546" s="3">
        <v>0.80971659919028338</v>
      </c>
      <c r="AD546" s="3">
        <v>5.3981106612685558E-3</v>
      </c>
      <c r="AE546" s="2">
        <v>0</v>
      </c>
      <c r="AF546" s="7">
        <v>83.853302335347138</v>
      </c>
    </row>
    <row r="547" spans="1:32" ht="15.5" x14ac:dyDescent="0.35">
      <c r="A547" s="2">
        <f t="shared" si="149"/>
        <v>0.94547057547839342</v>
      </c>
      <c r="B547" s="2">
        <f t="shared" si="150"/>
        <v>2.5815778603882695E-2</v>
      </c>
      <c r="C547" s="2">
        <f t="shared" si="150"/>
        <v>2.5815778603882695E-2</v>
      </c>
      <c r="D547" s="2">
        <v>0</v>
      </c>
      <c r="E547" s="2">
        <f t="shared" si="151"/>
        <v>5.1631557207765385E-4</v>
      </c>
      <c r="F547" s="2">
        <f t="shared" si="152"/>
        <v>2.3647253201156547E-3</v>
      </c>
      <c r="G547" s="2">
        <v>0.98119999999999996</v>
      </c>
      <c r="H547" s="2">
        <f t="shared" si="130"/>
        <v>2.4937655860349131E-3</v>
      </c>
      <c r="I547" s="2">
        <f t="shared" si="131"/>
        <v>2.9925187032418953E-3</v>
      </c>
      <c r="J547" s="2">
        <f t="shared" si="132"/>
        <v>8.7644887780548627E-3</v>
      </c>
      <c r="K547" s="2">
        <f t="shared" si="133"/>
        <v>4.4887780548628431E-3</v>
      </c>
      <c r="L547" s="2">
        <f t="shared" si="146"/>
        <v>0.99386379639875266</v>
      </c>
      <c r="M547" s="2">
        <f t="shared" si="147"/>
        <v>5.029675082989639E-4</v>
      </c>
      <c r="N547" s="2">
        <f t="shared" si="148"/>
        <v>5.6332360929483953E-3</v>
      </c>
      <c r="O547" s="2">
        <v>0</v>
      </c>
      <c r="P547" s="2">
        <v>0</v>
      </c>
      <c r="Q547" s="2">
        <v>0</v>
      </c>
      <c r="R547" s="2">
        <v>0</v>
      </c>
      <c r="S547" s="3">
        <v>1724.02</v>
      </c>
      <c r="T547" s="3">
        <v>268.62262387036458</v>
      </c>
      <c r="U547">
        <v>120</v>
      </c>
      <c r="V547" s="4">
        <v>5.8000005382768682</v>
      </c>
      <c r="W547">
        <v>569.74329999999998</v>
      </c>
      <c r="X547">
        <v>0.85</v>
      </c>
      <c r="Y547">
        <v>1.6</v>
      </c>
      <c r="Z547">
        <v>75</v>
      </c>
      <c r="AA547">
        <v>3</v>
      </c>
      <c r="AB547">
        <v>1500</v>
      </c>
      <c r="AC547" s="3">
        <v>0.80971659919028338</v>
      </c>
      <c r="AD547" s="3">
        <v>5.3981106612685558E-3</v>
      </c>
      <c r="AE547" s="2">
        <v>0</v>
      </c>
      <c r="AF547" s="7">
        <v>83.163680948563837</v>
      </c>
    </row>
    <row r="548" spans="1:32" ht="15.5" x14ac:dyDescent="0.35">
      <c r="A548" s="2">
        <f t="shared" si="149"/>
        <v>0.94547057547839342</v>
      </c>
      <c r="B548" s="2">
        <f t="shared" si="150"/>
        <v>2.5815778603882695E-2</v>
      </c>
      <c r="C548" s="2">
        <f t="shared" si="150"/>
        <v>2.5815778603882695E-2</v>
      </c>
      <c r="D548" s="2">
        <v>0</v>
      </c>
      <c r="E548" s="2">
        <f t="shared" si="151"/>
        <v>5.1631557207765385E-4</v>
      </c>
      <c r="F548" s="2">
        <f t="shared" si="152"/>
        <v>2.3647253201156547E-3</v>
      </c>
      <c r="G548" s="2">
        <v>0.98119999999999996</v>
      </c>
      <c r="H548" s="2">
        <f t="shared" si="130"/>
        <v>2.4937655860349131E-3</v>
      </c>
      <c r="I548" s="2">
        <f t="shared" si="131"/>
        <v>2.9925187032418953E-3</v>
      </c>
      <c r="J548" s="2">
        <f t="shared" si="132"/>
        <v>8.7644887780548627E-3</v>
      </c>
      <c r="K548" s="2">
        <f t="shared" si="133"/>
        <v>4.4887780548628431E-3</v>
      </c>
      <c r="L548" s="2">
        <f t="shared" si="146"/>
        <v>0.99386379639875266</v>
      </c>
      <c r="M548" s="2">
        <f t="shared" si="147"/>
        <v>5.029675082989639E-4</v>
      </c>
      <c r="N548" s="2">
        <f t="shared" si="148"/>
        <v>5.6332360929483953E-3</v>
      </c>
      <c r="O548" s="2">
        <v>0</v>
      </c>
      <c r="P548" s="2">
        <v>0</v>
      </c>
      <c r="Q548" s="2">
        <v>0</v>
      </c>
      <c r="R548" s="2">
        <v>0</v>
      </c>
      <c r="S548" s="3">
        <v>1724.02</v>
      </c>
      <c r="T548" s="3">
        <v>268.62262387036458</v>
      </c>
      <c r="U548">
        <v>122</v>
      </c>
      <c r="V548" s="4">
        <v>5.8000005382768682</v>
      </c>
      <c r="W548">
        <v>569.74329999999998</v>
      </c>
      <c r="X548">
        <v>0.85</v>
      </c>
      <c r="Y548">
        <v>1</v>
      </c>
      <c r="Z548">
        <v>75</v>
      </c>
      <c r="AA548">
        <v>3</v>
      </c>
      <c r="AB548">
        <v>1500</v>
      </c>
      <c r="AC548" s="3">
        <v>0.80971659919028338</v>
      </c>
      <c r="AD548" s="3">
        <v>5.3981106612685558E-3</v>
      </c>
      <c r="AE548" s="2">
        <v>0</v>
      </c>
      <c r="AF548" s="7">
        <v>89.287956801806189</v>
      </c>
    </row>
    <row r="549" spans="1:32" ht="15.5" x14ac:dyDescent="0.35">
      <c r="A549" s="2">
        <f t="shared" si="149"/>
        <v>0.94547057547839342</v>
      </c>
      <c r="B549" s="2">
        <f t="shared" si="150"/>
        <v>2.5815778603882695E-2</v>
      </c>
      <c r="C549" s="2">
        <f t="shared" si="150"/>
        <v>2.5815778603882695E-2</v>
      </c>
      <c r="D549" s="2">
        <v>0</v>
      </c>
      <c r="E549" s="2">
        <f t="shared" si="151"/>
        <v>5.1631557207765385E-4</v>
      </c>
      <c r="F549" s="2">
        <f t="shared" si="152"/>
        <v>2.3647253201156547E-3</v>
      </c>
      <c r="G549" s="2">
        <v>0.98119999999999996</v>
      </c>
      <c r="H549" s="2">
        <f t="shared" si="130"/>
        <v>2.4937655860349131E-3</v>
      </c>
      <c r="I549" s="2">
        <f t="shared" si="131"/>
        <v>2.9925187032418953E-3</v>
      </c>
      <c r="J549" s="2">
        <f t="shared" si="132"/>
        <v>8.7644887780548627E-3</v>
      </c>
      <c r="K549" s="2">
        <f t="shared" si="133"/>
        <v>4.4887780548628431E-3</v>
      </c>
      <c r="L549" s="2">
        <f t="shared" si="146"/>
        <v>0.99386379639875266</v>
      </c>
      <c r="M549" s="2">
        <f t="shared" si="147"/>
        <v>5.029675082989639E-4</v>
      </c>
      <c r="N549" s="2">
        <f t="shared" si="148"/>
        <v>5.6332360929483953E-3</v>
      </c>
      <c r="O549" s="2">
        <v>0</v>
      </c>
      <c r="P549" s="2">
        <v>0</v>
      </c>
      <c r="Q549" s="2">
        <v>0</v>
      </c>
      <c r="R549" s="2">
        <v>0</v>
      </c>
      <c r="S549" s="3">
        <v>1724.02</v>
      </c>
      <c r="T549" s="3">
        <v>268.62262387036458</v>
      </c>
      <c r="U549">
        <v>122</v>
      </c>
      <c r="V549" s="4">
        <v>5.8000005382768682</v>
      </c>
      <c r="W549">
        <v>569.74329999999998</v>
      </c>
      <c r="X549">
        <v>0.85</v>
      </c>
      <c r="Y549">
        <v>1.0499999999999998</v>
      </c>
      <c r="Z549">
        <v>75</v>
      </c>
      <c r="AA549">
        <v>3</v>
      </c>
      <c r="AB549">
        <v>1500</v>
      </c>
      <c r="AC549" s="3">
        <v>0.80971659919028338</v>
      </c>
      <c r="AD549" s="3">
        <v>5.3981106612685558E-3</v>
      </c>
      <c r="AE549" s="2">
        <v>0</v>
      </c>
      <c r="AF549" s="7">
        <v>88.969576755684955</v>
      </c>
    </row>
    <row r="550" spans="1:32" ht="15.5" x14ac:dyDescent="0.35">
      <c r="A550" s="2">
        <f t="shared" si="149"/>
        <v>0.94547057547839342</v>
      </c>
      <c r="B550" s="2">
        <f t="shared" si="150"/>
        <v>2.5815778603882695E-2</v>
      </c>
      <c r="C550" s="2">
        <f t="shared" si="150"/>
        <v>2.5815778603882695E-2</v>
      </c>
      <c r="D550" s="2">
        <v>0</v>
      </c>
      <c r="E550" s="2">
        <f t="shared" si="151"/>
        <v>5.1631557207765385E-4</v>
      </c>
      <c r="F550" s="2">
        <f t="shared" si="152"/>
        <v>2.3647253201156547E-3</v>
      </c>
      <c r="G550" s="2">
        <v>0.98119999999999996</v>
      </c>
      <c r="H550" s="2">
        <f t="shared" si="130"/>
        <v>2.4937655860349131E-3</v>
      </c>
      <c r="I550" s="2">
        <f t="shared" si="131"/>
        <v>2.9925187032418953E-3</v>
      </c>
      <c r="J550" s="2">
        <f t="shared" si="132"/>
        <v>8.7644887780548627E-3</v>
      </c>
      <c r="K550" s="2">
        <f t="shared" si="133"/>
        <v>4.4887780548628431E-3</v>
      </c>
      <c r="L550" s="2">
        <f t="shared" si="146"/>
        <v>0.99386379639875266</v>
      </c>
      <c r="M550" s="2">
        <f t="shared" si="147"/>
        <v>5.029675082989639E-4</v>
      </c>
      <c r="N550" s="2">
        <f t="shared" si="148"/>
        <v>5.6332360929483953E-3</v>
      </c>
      <c r="O550" s="2">
        <v>0</v>
      </c>
      <c r="P550" s="2">
        <v>0</v>
      </c>
      <c r="Q550" s="2">
        <v>0</v>
      </c>
      <c r="R550" s="2">
        <v>0</v>
      </c>
      <c r="S550" s="3">
        <v>1724.02</v>
      </c>
      <c r="T550" s="3">
        <v>268.62262387036458</v>
      </c>
      <c r="U550">
        <v>122</v>
      </c>
      <c r="V550" s="4">
        <v>5.8000005382768682</v>
      </c>
      <c r="W550">
        <v>569.74329999999998</v>
      </c>
      <c r="X550">
        <v>0.85</v>
      </c>
      <c r="Y550">
        <v>1.1000000000000001</v>
      </c>
      <c r="Z550">
        <v>75</v>
      </c>
      <c r="AA550">
        <v>3</v>
      </c>
      <c r="AB550">
        <v>1500</v>
      </c>
      <c r="AC550" s="3">
        <v>0.80971659919028338</v>
      </c>
      <c r="AD550" s="3">
        <v>5.3981106612685558E-3</v>
      </c>
      <c r="AE550" s="2">
        <v>0</v>
      </c>
      <c r="AF550" s="7">
        <v>88.647639001028281</v>
      </c>
    </row>
    <row r="551" spans="1:32" ht="15.5" x14ac:dyDescent="0.35">
      <c r="A551" s="2">
        <f t="shared" si="149"/>
        <v>0.94547057547839342</v>
      </c>
      <c r="B551" s="2">
        <f t="shared" si="150"/>
        <v>2.5815778603882695E-2</v>
      </c>
      <c r="C551" s="2">
        <f t="shared" si="150"/>
        <v>2.5815778603882695E-2</v>
      </c>
      <c r="D551" s="2">
        <v>0</v>
      </c>
      <c r="E551" s="2">
        <f t="shared" si="151"/>
        <v>5.1631557207765385E-4</v>
      </c>
      <c r="F551" s="2">
        <f t="shared" si="152"/>
        <v>2.3647253201156547E-3</v>
      </c>
      <c r="G551" s="2">
        <v>0.98119999999999996</v>
      </c>
      <c r="H551" s="2">
        <f t="shared" si="130"/>
        <v>2.4937655860349131E-3</v>
      </c>
      <c r="I551" s="2">
        <f t="shared" si="131"/>
        <v>2.9925187032418953E-3</v>
      </c>
      <c r="J551" s="2">
        <f t="shared" si="132"/>
        <v>8.7644887780548627E-3</v>
      </c>
      <c r="K551" s="2">
        <f t="shared" si="133"/>
        <v>4.4887780548628431E-3</v>
      </c>
      <c r="L551" s="2">
        <f t="shared" si="146"/>
        <v>0.99386379639875266</v>
      </c>
      <c r="M551" s="2">
        <f t="shared" si="147"/>
        <v>5.029675082989639E-4</v>
      </c>
      <c r="N551" s="2">
        <f t="shared" si="148"/>
        <v>5.6332360929483953E-3</v>
      </c>
      <c r="O551" s="2">
        <v>0</v>
      </c>
      <c r="P551" s="2">
        <v>0</v>
      </c>
      <c r="Q551" s="2">
        <v>0</v>
      </c>
      <c r="R551" s="2">
        <v>0</v>
      </c>
      <c r="S551" s="3">
        <v>1724.02</v>
      </c>
      <c r="T551" s="3">
        <v>268.62262387036458</v>
      </c>
      <c r="U551">
        <v>122</v>
      </c>
      <c r="V551" s="4">
        <v>5.8000005382768682</v>
      </c>
      <c r="W551">
        <v>569.74329999999998</v>
      </c>
      <c r="X551">
        <v>0.85</v>
      </c>
      <c r="Y551">
        <v>1.1499999999999999</v>
      </c>
      <c r="Z551">
        <v>75</v>
      </c>
      <c r="AA551">
        <v>3</v>
      </c>
      <c r="AB551">
        <v>1500</v>
      </c>
      <c r="AC551" s="3">
        <v>0.80971659919028338</v>
      </c>
      <c r="AD551" s="3">
        <v>5.3981106612685558E-3</v>
      </c>
      <c r="AE551" s="2">
        <v>0</v>
      </c>
      <c r="AF551" s="7">
        <v>88.322324979550089</v>
      </c>
    </row>
    <row r="552" spans="1:32" ht="15.5" x14ac:dyDescent="0.35">
      <c r="A552" s="2">
        <f t="shared" si="149"/>
        <v>0.94547057547839342</v>
      </c>
      <c r="B552" s="2">
        <f t="shared" si="150"/>
        <v>2.5815778603882695E-2</v>
      </c>
      <c r="C552" s="2">
        <f t="shared" si="150"/>
        <v>2.5815778603882695E-2</v>
      </c>
      <c r="D552" s="2">
        <v>0</v>
      </c>
      <c r="E552" s="2">
        <f t="shared" si="151"/>
        <v>5.1631557207765385E-4</v>
      </c>
      <c r="F552" s="2">
        <f t="shared" si="152"/>
        <v>2.3647253201156547E-3</v>
      </c>
      <c r="G552" s="2">
        <v>0.98119999999999996</v>
      </c>
      <c r="H552" s="2">
        <f t="shared" si="130"/>
        <v>2.4937655860349131E-3</v>
      </c>
      <c r="I552" s="2">
        <f t="shared" si="131"/>
        <v>2.9925187032418953E-3</v>
      </c>
      <c r="J552" s="2">
        <f t="shared" si="132"/>
        <v>8.7644887780548627E-3</v>
      </c>
      <c r="K552" s="2">
        <f t="shared" si="133"/>
        <v>4.4887780548628431E-3</v>
      </c>
      <c r="L552" s="2">
        <f t="shared" si="146"/>
        <v>0.99386379639875266</v>
      </c>
      <c r="M552" s="2">
        <f t="shared" si="147"/>
        <v>5.029675082989639E-4</v>
      </c>
      <c r="N552" s="2">
        <f t="shared" si="148"/>
        <v>5.6332360929483953E-3</v>
      </c>
      <c r="O552" s="2">
        <v>0</v>
      </c>
      <c r="P552" s="2">
        <v>0</v>
      </c>
      <c r="Q552" s="2">
        <v>0</v>
      </c>
      <c r="R552" s="2">
        <v>0</v>
      </c>
      <c r="S552" s="3">
        <v>1724.02</v>
      </c>
      <c r="T552" s="3">
        <v>268.62262387036458</v>
      </c>
      <c r="U552">
        <v>122</v>
      </c>
      <c r="V552" s="4">
        <v>5.8000005382768682</v>
      </c>
      <c r="W552">
        <v>569.74329999999998</v>
      </c>
      <c r="X552">
        <v>0.85</v>
      </c>
      <c r="Y552">
        <v>1.1999999999999997</v>
      </c>
      <c r="Z552">
        <v>75</v>
      </c>
      <c r="AA552">
        <v>3</v>
      </c>
      <c r="AB552">
        <v>1500</v>
      </c>
      <c r="AC552" s="3">
        <v>0.80971659919028338</v>
      </c>
      <c r="AD552" s="3">
        <v>5.3981106612685558E-3</v>
      </c>
      <c r="AE552" s="2">
        <v>0</v>
      </c>
      <c r="AF552" s="7">
        <v>87.993779006231861</v>
      </c>
    </row>
    <row r="553" spans="1:32" ht="15.5" x14ac:dyDescent="0.35">
      <c r="A553" s="2">
        <f t="shared" si="149"/>
        <v>0.94547057547839342</v>
      </c>
      <c r="B553" s="2">
        <f t="shared" si="150"/>
        <v>2.5815778603882695E-2</v>
      </c>
      <c r="C553" s="2">
        <f t="shared" si="150"/>
        <v>2.5815778603882695E-2</v>
      </c>
      <c r="D553" s="2">
        <v>0</v>
      </c>
      <c r="E553" s="2">
        <f t="shared" si="151"/>
        <v>5.1631557207765385E-4</v>
      </c>
      <c r="F553" s="2">
        <f t="shared" si="152"/>
        <v>2.3647253201156547E-3</v>
      </c>
      <c r="G553" s="2">
        <v>0.98119999999999996</v>
      </c>
      <c r="H553" s="2">
        <f t="shared" si="130"/>
        <v>2.4937655860349131E-3</v>
      </c>
      <c r="I553" s="2">
        <f t="shared" si="131"/>
        <v>2.9925187032418953E-3</v>
      </c>
      <c r="J553" s="2">
        <f t="shared" si="132"/>
        <v>8.7644887780548627E-3</v>
      </c>
      <c r="K553" s="2">
        <f t="shared" si="133"/>
        <v>4.4887780548628431E-3</v>
      </c>
      <c r="L553" s="2">
        <f t="shared" si="146"/>
        <v>0.99386379639875266</v>
      </c>
      <c r="M553" s="2">
        <f t="shared" si="147"/>
        <v>5.029675082989639E-4</v>
      </c>
      <c r="N553" s="2">
        <f t="shared" si="148"/>
        <v>5.6332360929483953E-3</v>
      </c>
      <c r="O553" s="2">
        <v>0</v>
      </c>
      <c r="P553" s="2">
        <v>0</v>
      </c>
      <c r="Q553" s="2">
        <v>0</v>
      </c>
      <c r="R553" s="2">
        <v>0</v>
      </c>
      <c r="S553" s="3">
        <v>1724.02</v>
      </c>
      <c r="T553" s="3">
        <v>268.62262387036458</v>
      </c>
      <c r="U553">
        <v>122</v>
      </c>
      <c r="V553" s="4">
        <v>5.8000005382768682</v>
      </c>
      <c r="W553">
        <v>569.74329999999998</v>
      </c>
      <c r="X553">
        <v>0.85</v>
      </c>
      <c r="Y553">
        <v>1.25</v>
      </c>
      <c r="Z553">
        <v>75</v>
      </c>
      <c r="AA553">
        <v>3</v>
      </c>
      <c r="AB553">
        <v>1500</v>
      </c>
      <c r="AC553" s="3">
        <v>0.80971659919028338</v>
      </c>
      <c r="AD553" s="3">
        <v>5.3981106612685558E-3</v>
      </c>
      <c r="AE553" s="2">
        <v>0</v>
      </c>
      <c r="AF553" s="7">
        <v>87.661831938165648</v>
      </c>
    </row>
    <row r="554" spans="1:32" ht="15.5" x14ac:dyDescent="0.35">
      <c r="A554" s="2">
        <f t="shared" si="149"/>
        <v>0.94547057547839342</v>
      </c>
      <c r="B554" s="2">
        <f t="shared" si="150"/>
        <v>2.5815778603882695E-2</v>
      </c>
      <c r="C554" s="2">
        <f t="shared" si="150"/>
        <v>2.5815778603882695E-2</v>
      </c>
      <c r="D554" s="2">
        <v>0</v>
      </c>
      <c r="E554" s="2">
        <f t="shared" si="151"/>
        <v>5.1631557207765385E-4</v>
      </c>
      <c r="F554" s="2">
        <f t="shared" si="152"/>
        <v>2.3647253201156547E-3</v>
      </c>
      <c r="G554" s="2">
        <v>0.98119999999999996</v>
      </c>
      <c r="H554" s="2">
        <f t="shared" si="130"/>
        <v>2.4937655860349131E-3</v>
      </c>
      <c r="I554" s="2">
        <f t="shared" si="131"/>
        <v>2.9925187032418953E-3</v>
      </c>
      <c r="J554" s="2">
        <f t="shared" si="132"/>
        <v>8.7644887780548627E-3</v>
      </c>
      <c r="K554" s="2">
        <f t="shared" si="133"/>
        <v>4.4887780548628431E-3</v>
      </c>
      <c r="L554" s="2">
        <f t="shared" si="146"/>
        <v>0.99386379639875266</v>
      </c>
      <c r="M554" s="2">
        <f t="shared" si="147"/>
        <v>5.029675082989639E-4</v>
      </c>
      <c r="N554" s="2">
        <f t="shared" si="148"/>
        <v>5.6332360929483953E-3</v>
      </c>
      <c r="O554" s="2">
        <v>0</v>
      </c>
      <c r="P554" s="2">
        <v>0</v>
      </c>
      <c r="Q554" s="2">
        <v>0</v>
      </c>
      <c r="R554" s="2">
        <v>0</v>
      </c>
      <c r="S554" s="3">
        <v>1724.02</v>
      </c>
      <c r="T554" s="3">
        <v>268.62262387036458</v>
      </c>
      <c r="U554">
        <v>122</v>
      </c>
      <c r="V554" s="4">
        <v>5.8000005382768682</v>
      </c>
      <c r="W554">
        <v>569.74329999999998</v>
      </c>
      <c r="X554">
        <v>0.85</v>
      </c>
      <c r="Y554">
        <v>1.2999999999999998</v>
      </c>
      <c r="Z554">
        <v>75</v>
      </c>
      <c r="AA554">
        <v>3</v>
      </c>
      <c r="AB554">
        <v>1500</v>
      </c>
      <c r="AC554" s="3">
        <v>0.80971659919028338</v>
      </c>
      <c r="AD554" s="3">
        <v>5.3981106612685558E-3</v>
      </c>
      <c r="AE554" s="2">
        <v>0</v>
      </c>
      <c r="AF554" s="7">
        <v>87.296859217697261</v>
      </c>
    </row>
    <row r="555" spans="1:32" ht="15.5" x14ac:dyDescent="0.35">
      <c r="A555" s="2">
        <f t="shared" si="149"/>
        <v>0.94547057547839342</v>
      </c>
      <c r="B555" s="2">
        <f t="shared" si="150"/>
        <v>2.5815778603882695E-2</v>
      </c>
      <c r="C555" s="2">
        <f t="shared" si="150"/>
        <v>2.5815778603882695E-2</v>
      </c>
      <c r="D555" s="2">
        <v>0</v>
      </c>
      <c r="E555" s="2">
        <f t="shared" si="151"/>
        <v>5.1631557207765385E-4</v>
      </c>
      <c r="F555" s="2">
        <f t="shared" si="152"/>
        <v>2.3647253201156547E-3</v>
      </c>
      <c r="G555" s="2">
        <v>0.98119999999999996</v>
      </c>
      <c r="H555" s="2">
        <f t="shared" si="130"/>
        <v>2.4937655860349131E-3</v>
      </c>
      <c r="I555" s="2">
        <f t="shared" si="131"/>
        <v>2.9925187032418953E-3</v>
      </c>
      <c r="J555" s="2">
        <f t="shared" si="132"/>
        <v>8.7644887780548627E-3</v>
      </c>
      <c r="K555" s="2">
        <f t="shared" si="133"/>
        <v>4.4887780548628431E-3</v>
      </c>
      <c r="L555" s="2">
        <f t="shared" si="146"/>
        <v>0.99386379639875266</v>
      </c>
      <c r="M555" s="2">
        <f t="shared" si="147"/>
        <v>5.029675082989639E-4</v>
      </c>
      <c r="N555" s="2">
        <f t="shared" si="148"/>
        <v>5.6332360929483953E-3</v>
      </c>
      <c r="O555" s="2">
        <v>0</v>
      </c>
      <c r="P555" s="2">
        <v>0</v>
      </c>
      <c r="Q555" s="2">
        <v>0</v>
      </c>
      <c r="R555" s="2">
        <v>0</v>
      </c>
      <c r="S555" s="3">
        <v>1724.02</v>
      </c>
      <c r="T555" s="3">
        <v>268.62262387036458</v>
      </c>
      <c r="U555">
        <v>122</v>
      </c>
      <c r="V555" s="4">
        <v>5.8000005382768682</v>
      </c>
      <c r="W555">
        <v>569.74329999999998</v>
      </c>
      <c r="X555">
        <v>0.85</v>
      </c>
      <c r="Y555">
        <v>1.35</v>
      </c>
      <c r="Z555">
        <v>75</v>
      </c>
      <c r="AA555">
        <v>3</v>
      </c>
      <c r="AB555">
        <v>1500</v>
      </c>
      <c r="AC555" s="3">
        <v>0.80971659919028338</v>
      </c>
      <c r="AD555" s="3">
        <v>5.3981106612685558E-3</v>
      </c>
      <c r="AE555" s="2">
        <v>0</v>
      </c>
      <c r="AF555" s="7">
        <v>86.637185205761256</v>
      </c>
    </row>
    <row r="556" spans="1:32" ht="15.5" x14ac:dyDescent="0.35">
      <c r="A556" s="2">
        <f t="shared" si="149"/>
        <v>0.94547057547839342</v>
      </c>
      <c r="B556" s="2">
        <f t="shared" si="150"/>
        <v>2.5815778603882695E-2</v>
      </c>
      <c r="C556" s="2">
        <f t="shared" si="150"/>
        <v>2.5815778603882695E-2</v>
      </c>
      <c r="D556" s="2">
        <v>0</v>
      </c>
      <c r="E556" s="2">
        <f t="shared" si="151"/>
        <v>5.1631557207765385E-4</v>
      </c>
      <c r="F556" s="2">
        <f t="shared" si="152"/>
        <v>2.3647253201156547E-3</v>
      </c>
      <c r="G556" s="2">
        <v>0.98119999999999996</v>
      </c>
      <c r="H556" s="2">
        <f t="shared" si="130"/>
        <v>2.4937655860349131E-3</v>
      </c>
      <c r="I556" s="2">
        <f t="shared" si="131"/>
        <v>2.9925187032418953E-3</v>
      </c>
      <c r="J556" s="2">
        <f t="shared" si="132"/>
        <v>8.7644887780548627E-3</v>
      </c>
      <c r="K556" s="2">
        <f t="shared" si="133"/>
        <v>4.4887780548628431E-3</v>
      </c>
      <c r="L556" s="2">
        <f t="shared" si="146"/>
        <v>0.99386379639875266</v>
      </c>
      <c r="M556" s="2">
        <f t="shared" si="147"/>
        <v>5.029675082989639E-4</v>
      </c>
      <c r="N556" s="2">
        <f t="shared" si="148"/>
        <v>5.6332360929483953E-3</v>
      </c>
      <c r="O556" s="2">
        <v>0</v>
      </c>
      <c r="P556" s="2">
        <v>0</v>
      </c>
      <c r="Q556" s="2">
        <v>0</v>
      </c>
      <c r="R556" s="2">
        <v>0</v>
      </c>
      <c r="S556" s="3">
        <v>1724.02</v>
      </c>
      <c r="T556" s="3">
        <v>268.62262387036458</v>
      </c>
      <c r="U556">
        <v>122</v>
      </c>
      <c r="V556" s="4">
        <v>5.8000005382768682</v>
      </c>
      <c r="W556">
        <v>569.74329999999998</v>
      </c>
      <c r="X556">
        <v>0.85</v>
      </c>
      <c r="Y556">
        <v>1.4</v>
      </c>
      <c r="Z556">
        <v>75</v>
      </c>
      <c r="AA556">
        <v>3</v>
      </c>
      <c r="AB556">
        <v>1500</v>
      </c>
      <c r="AC556" s="3">
        <v>0.80971659919028338</v>
      </c>
      <c r="AD556" s="3">
        <v>5.3981106612685558E-3</v>
      </c>
      <c r="AE556" s="2">
        <v>0</v>
      </c>
      <c r="AF556" s="7">
        <v>85.940618155779987</v>
      </c>
    </row>
    <row r="557" spans="1:32" ht="15.5" x14ac:dyDescent="0.35">
      <c r="A557" s="2">
        <f t="shared" si="149"/>
        <v>0.94547057547839342</v>
      </c>
      <c r="B557" s="2">
        <f t="shared" si="150"/>
        <v>2.5815778603882695E-2</v>
      </c>
      <c r="C557" s="2">
        <f t="shared" si="150"/>
        <v>2.5815778603882695E-2</v>
      </c>
      <c r="D557" s="2">
        <v>0</v>
      </c>
      <c r="E557" s="2">
        <f t="shared" si="151"/>
        <v>5.1631557207765385E-4</v>
      </c>
      <c r="F557" s="2">
        <f t="shared" si="152"/>
        <v>2.3647253201156547E-3</v>
      </c>
      <c r="G557" s="2">
        <v>0.98119999999999996</v>
      </c>
      <c r="H557" s="2">
        <f t="shared" si="130"/>
        <v>2.4937655860349131E-3</v>
      </c>
      <c r="I557" s="2">
        <f t="shared" si="131"/>
        <v>2.9925187032418953E-3</v>
      </c>
      <c r="J557" s="2">
        <f t="shared" si="132"/>
        <v>8.7644887780548627E-3</v>
      </c>
      <c r="K557" s="2">
        <f t="shared" si="133"/>
        <v>4.4887780548628431E-3</v>
      </c>
      <c r="L557" s="2">
        <f t="shared" si="146"/>
        <v>0.99386379639875266</v>
      </c>
      <c r="M557" s="2">
        <f t="shared" si="147"/>
        <v>5.029675082989639E-4</v>
      </c>
      <c r="N557" s="2">
        <f t="shared" si="148"/>
        <v>5.6332360929483953E-3</v>
      </c>
      <c r="O557" s="2">
        <v>0</v>
      </c>
      <c r="P557" s="2">
        <v>0</v>
      </c>
      <c r="Q557" s="2">
        <v>0</v>
      </c>
      <c r="R557" s="2">
        <v>0</v>
      </c>
      <c r="S557" s="3">
        <v>1724.02</v>
      </c>
      <c r="T557" s="3">
        <v>268.62262387036458</v>
      </c>
      <c r="U557">
        <v>122</v>
      </c>
      <c r="V557" s="4">
        <v>5.8000005382768682</v>
      </c>
      <c r="W557">
        <v>569.74329999999998</v>
      </c>
      <c r="X557">
        <v>0.85</v>
      </c>
      <c r="Y557">
        <v>1.4499999999999997</v>
      </c>
      <c r="Z557">
        <v>75</v>
      </c>
      <c r="AA557">
        <v>3</v>
      </c>
      <c r="AB557">
        <v>1500</v>
      </c>
      <c r="AC557" s="3">
        <v>0.80971659919028338</v>
      </c>
      <c r="AD557" s="3">
        <v>5.3981106612685558E-3</v>
      </c>
      <c r="AE557" s="2">
        <v>0</v>
      </c>
      <c r="AF557" s="7">
        <v>85.242804551171616</v>
      </c>
    </row>
    <row r="558" spans="1:32" ht="15.5" x14ac:dyDescent="0.35">
      <c r="A558" s="2">
        <f t="shared" si="149"/>
        <v>0.94547057547839342</v>
      </c>
      <c r="B558" s="2">
        <f t="shared" si="150"/>
        <v>2.5815778603882695E-2</v>
      </c>
      <c r="C558" s="2">
        <f t="shared" si="150"/>
        <v>2.5815778603882695E-2</v>
      </c>
      <c r="D558" s="2">
        <v>0</v>
      </c>
      <c r="E558" s="2">
        <f t="shared" si="151"/>
        <v>5.1631557207765385E-4</v>
      </c>
      <c r="F558" s="2">
        <f t="shared" si="152"/>
        <v>2.3647253201156547E-3</v>
      </c>
      <c r="G558" s="2">
        <v>0.98119999999999996</v>
      </c>
      <c r="H558" s="2">
        <f t="shared" si="130"/>
        <v>2.4937655860349131E-3</v>
      </c>
      <c r="I558" s="2">
        <f t="shared" si="131"/>
        <v>2.9925187032418953E-3</v>
      </c>
      <c r="J558" s="2">
        <f t="shared" si="132"/>
        <v>8.7644887780548627E-3</v>
      </c>
      <c r="K558" s="2">
        <f t="shared" si="133"/>
        <v>4.4887780548628431E-3</v>
      </c>
      <c r="L558" s="2">
        <f t="shared" si="146"/>
        <v>0.99386379639875266</v>
      </c>
      <c r="M558" s="2">
        <f t="shared" si="147"/>
        <v>5.029675082989639E-4</v>
      </c>
      <c r="N558" s="2">
        <f t="shared" si="148"/>
        <v>5.6332360929483953E-3</v>
      </c>
      <c r="O558" s="2">
        <v>0</v>
      </c>
      <c r="P558" s="2">
        <v>0</v>
      </c>
      <c r="Q558" s="2">
        <v>0</v>
      </c>
      <c r="R558" s="2">
        <v>0</v>
      </c>
      <c r="S558" s="3">
        <v>1724.02</v>
      </c>
      <c r="T558" s="3">
        <v>268.62262387036458</v>
      </c>
      <c r="U558">
        <v>122</v>
      </c>
      <c r="V558" s="4">
        <v>5.8000005382768682</v>
      </c>
      <c r="W558">
        <v>569.74329999999998</v>
      </c>
      <c r="X558">
        <v>0.85</v>
      </c>
      <c r="Y558">
        <v>1.5</v>
      </c>
      <c r="Z558">
        <v>75</v>
      </c>
      <c r="AA558">
        <v>3</v>
      </c>
      <c r="AB558">
        <v>1500</v>
      </c>
      <c r="AC558" s="3">
        <v>0.80971659919028338</v>
      </c>
      <c r="AD558" s="3">
        <v>5.3981106612685558E-3</v>
      </c>
      <c r="AE558" s="2">
        <v>0</v>
      </c>
      <c r="AF558" s="7">
        <v>84.546619376005822</v>
      </c>
    </row>
    <row r="559" spans="1:32" ht="15.5" x14ac:dyDescent="0.35">
      <c r="A559" s="2">
        <f t="shared" si="149"/>
        <v>0.94547057547839342</v>
      </c>
      <c r="B559" s="2">
        <f t="shared" si="150"/>
        <v>2.5815778603882695E-2</v>
      </c>
      <c r="C559" s="2">
        <f t="shared" si="150"/>
        <v>2.5815778603882695E-2</v>
      </c>
      <c r="D559" s="2">
        <v>0</v>
      </c>
      <c r="E559" s="2">
        <f t="shared" si="151"/>
        <v>5.1631557207765385E-4</v>
      </c>
      <c r="F559" s="2">
        <f t="shared" si="152"/>
        <v>2.3647253201156547E-3</v>
      </c>
      <c r="G559" s="2">
        <v>0.98119999999999996</v>
      </c>
      <c r="H559" s="2">
        <f t="shared" si="130"/>
        <v>2.4937655860349131E-3</v>
      </c>
      <c r="I559" s="2">
        <f t="shared" si="131"/>
        <v>2.9925187032418953E-3</v>
      </c>
      <c r="J559" s="2">
        <f t="shared" si="132"/>
        <v>8.7644887780548627E-3</v>
      </c>
      <c r="K559" s="2">
        <f t="shared" si="133"/>
        <v>4.4887780548628431E-3</v>
      </c>
      <c r="L559" s="2">
        <f t="shared" si="146"/>
        <v>0.99386379639875266</v>
      </c>
      <c r="M559" s="2">
        <f t="shared" si="147"/>
        <v>5.029675082989639E-4</v>
      </c>
      <c r="N559" s="2">
        <f t="shared" si="148"/>
        <v>5.6332360929483953E-3</v>
      </c>
      <c r="O559" s="2">
        <v>0</v>
      </c>
      <c r="P559" s="2">
        <v>0</v>
      </c>
      <c r="Q559" s="2">
        <v>0</v>
      </c>
      <c r="R559" s="2">
        <v>0</v>
      </c>
      <c r="S559" s="3">
        <v>1724.02</v>
      </c>
      <c r="T559" s="3">
        <v>268.62262387036458</v>
      </c>
      <c r="U559">
        <v>122</v>
      </c>
      <c r="V559" s="4">
        <v>5.8000005382768682</v>
      </c>
      <c r="W559">
        <v>569.74329999999998</v>
      </c>
      <c r="X559">
        <v>0.85</v>
      </c>
      <c r="Y559">
        <v>1.5499999999999998</v>
      </c>
      <c r="Z559">
        <v>75</v>
      </c>
      <c r="AA559">
        <v>3</v>
      </c>
      <c r="AB559">
        <v>1500</v>
      </c>
      <c r="AC559" s="3">
        <v>0.80971659919028338</v>
      </c>
      <c r="AD559" s="3">
        <v>5.3981106612685558E-3</v>
      </c>
      <c r="AE559" s="2">
        <v>0</v>
      </c>
      <c r="AF559" s="7">
        <v>83.853301663470518</v>
      </c>
    </row>
    <row r="560" spans="1:32" ht="15.5" x14ac:dyDescent="0.35">
      <c r="A560" s="2">
        <f t="shared" si="149"/>
        <v>0.94547057547839342</v>
      </c>
      <c r="B560" s="2">
        <f t="shared" si="150"/>
        <v>2.5815778603882695E-2</v>
      </c>
      <c r="C560" s="2">
        <f t="shared" si="150"/>
        <v>2.5815778603882695E-2</v>
      </c>
      <c r="D560" s="2">
        <v>0</v>
      </c>
      <c r="E560" s="2">
        <f t="shared" si="151"/>
        <v>5.1631557207765385E-4</v>
      </c>
      <c r="F560" s="2">
        <f t="shared" si="152"/>
        <v>2.3647253201156547E-3</v>
      </c>
      <c r="G560" s="2">
        <v>0.98119999999999996</v>
      </c>
      <c r="H560" s="2">
        <f t="shared" si="130"/>
        <v>2.4937655860349131E-3</v>
      </c>
      <c r="I560" s="2">
        <f t="shared" si="131"/>
        <v>2.9925187032418953E-3</v>
      </c>
      <c r="J560" s="2">
        <f t="shared" si="132"/>
        <v>8.7644887780548627E-3</v>
      </c>
      <c r="K560" s="2">
        <f t="shared" si="133"/>
        <v>4.4887780548628431E-3</v>
      </c>
      <c r="L560" s="2">
        <f t="shared" si="146"/>
        <v>0.99386379639875266</v>
      </c>
      <c r="M560" s="2">
        <f t="shared" si="147"/>
        <v>5.029675082989639E-4</v>
      </c>
      <c r="N560" s="2">
        <f t="shared" si="148"/>
        <v>5.6332360929483953E-3</v>
      </c>
      <c r="O560" s="2">
        <v>0</v>
      </c>
      <c r="P560" s="2">
        <v>0</v>
      </c>
      <c r="Q560" s="2">
        <v>0</v>
      </c>
      <c r="R560" s="2">
        <v>0</v>
      </c>
      <c r="S560" s="3">
        <v>1724.02</v>
      </c>
      <c r="T560" s="3">
        <v>268.62262387036458</v>
      </c>
      <c r="U560">
        <v>122</v>
      </c>
      <c r="V560" s="4">
        <v>5.8000005382768682</v>
      </c>
      <c r="W560">
        <v>569.74329999999998</v>
      </c>
      <c r="X560">
        <v>0.85</v>
      </c>
      <c r="Y560">
        <v>1.6</v>
      </c>
      <c r="Z560">
        <v>75</v>
      </c>
      <c r="AA560">
        <v>3</v>
      </c>
      <c r="AB560">
        <v>1500</v>
      </c>
      <c r="AC560" s="3">
        <v>0.80971659919028338</v>
      </c>
      <c r="AD560" s="3">
        <v>5.3981106612685558E-3</v>
      </c>
      <c r="AE560" s="2">
        <v>0</v>
      </c>
      <c r="AF560" s="7">
        <v>83.163679867914865</v>
      </c>
    </row>
    <row r="561" spans="1:32" ht="15.5" x14ac:dyDescent="0.35">
      <c r="A561" s="2">
        <f t="shared" si="149"/>
        <v>0.94547057547839342</v>
      </c>
      <c r="B561" s="2">
        <f t="shared" si="150"/>
        <v>2.5815778603882695E-2</v>
      </c>
      <c r="C561" s="2">
        <f t="shared" si="150"/>
        <v>2.5815778603882695E-2</v>
      </c>
      <c r="D561" s="2">
        <v>0</v>
      </c>
      <c r="E561" s="2">
        <f t="shared" si="151"/>
        <v>5.1631557207765385E-4</v>
      </c>
      <c r="F561" s="2">
        <f t="shared" si="152"/>
        <v>2.3647253201156547E-3</v>
      </c>
      <c r="G561" s="2">
        <v>0.98119999999999996</v>
      </c>
      <c r="H561" s="2">
        <f t="shared" si="130"/>
        <v>2.4937655860349131E-3</v>
      </c>
      <c r="I561" s="2">
        <f t="shared" si="131"/>
        <v>2.9925187032418953E-3</v>
      </c>
      <c r="J561" s="2">
        <f t="shared" si="132"/>
        <v>8.7644887780548627E-3</v>
      </c>
      <c r="K561" s="2">
        <f t="shared" si="133"/>
        <v>4.4887780548628431E-3</v>
      </c>
      <c r="L561" s="2">
        <f t="shared" si="146"/>
        <v>0.99386379639875266</v>
      </c>
      <c r="M561" s="2">
        <f t="shared" si="147"/>
        <v>5.029675082989639E-4</v>
      </c>
      <c r="N561" s="2">
        <f t="shared" si="148"/>
        <v>5.6332360929483953E-3</v>
      </c>
      <c r="O561" s="2">
        <v>0</v>
      </c>
      <c r="P561" s="2">
        <v>0</v>
      </c>
      <c r="Q561" s="2">
        <v>0</v>
      </c>
      <c r="R561" s="2">
        <v>0</v>
      </c>
      <c r="S561" s="3">
        <v>1724.02</v>
      </c>
      <c r="T561" s="3">
        <v>268.62262387036458</v>
      </c>
      <c r="U561">
        <v>124</v>
      </c>
      <c r="V561" s="4">
        <v>5.8000005382768682</v>
      </c>
      <c r="W561">
        <v>569.74329999999998</v>
      </c>
      <c r="X561">
        <v>0.85</v>
      </c>
      <c r="Y561">
        <v>1</v>
      </c>
      <c r="Z561">
        <v>75</v>
      </c>
      <c r="AA561">
        <v>3</v>
      </c>
      <c r="AB561">
        <v>1500</v>
      </c>
      <c r="AC561" s="3">
        <v>0.80971659919028338</v>
      </c>
      <c r="AD561" s="3">
        <v>5.3981106612685558E-3</v>
      </c>
      <c r="AE561" s="2">
        <v>0</v>
      </c>
      <c r="AF561" s="7">
        <v>89.287955761411652</v>
      </c>
    </row>
    <row r="562" spans="1:32" ht="15.5" x14ac:dyDescent="0.35">
      <c r="A562" s="2">
        <f t="shared" si="149"/>
        <v>0.94547057547839342</v>
      </c>
      <c r="B562" s="2">
        <f t="shared" si="150"/>
        <v>2.5815778603882695E-2</v>
      </c>
      <c r="C562" s="2">
        <f t="shared" si="150"/>
        <v>2.5815778603882695E-2</v>
      </c>
      <c r="D562" s="2">
        <v>0</v>
      </c>
      <c r="E562" s="2">
        <f t="shared" si="151"/>
        <v>5.1631557207765385E-4</v>
      </c>
      <c r="F562" s="2">
        <f t="shared" si="152"/>
        <v>2.3647253201156547E-3</v>
      </c>
      <c r="G562" s="2">
        <v>0.98119999999999996</v>
      </c>
      <c r="H562" s="2">
        <f t="shared" si="130"/>
        <v>2.4937655860349131E-3</v>
      </c>
      <c r="I562" s="2">
        <f t="shared" si="131"/>
        <v>2.9925187032418953E-3</v>
      </c>
      <c r="J562" s="2">
        <f t="shared" si="132"/>
        <v>8.7644887780548627E-3</v>
      </c>
      <c r="K562" s="2">
        <f t="shared" si="133"/>
        <v>4.4887780548628431E-3</v>
      </c>
      <c r="L562" s="2">
        <f t="shared" si="146"/>
        <v>0.99386379639875266</v>
      </c>
      <c r="M562" s="2">
        <f t="shared" si="147"/>
        <v>5.029675082989639E-4</v>
      </c>
      <c r="N562" s="2">
        <f t="shared" si="148"/>
        <v>5.6332360929483953E-3</v>
      </c>
      <c r="O562" s="2">
        <v>0</v>
      </c>
      <c r="P562" s="2">
        <v>0</v>
      </c>
      <c r="Q562" s="2">
        <v>0</v>
      </c>
      <c r="R562" s="2">
        <v>0</v>
      </c>
      <c r="S562" s="3">
        <v>1724.02</v>
      </c>
      <c r="T562" s="3">
        <v>268.62262387036458</v>
      </c>
      <c r="U562">
        <v>124</v>
      </c>
      <c r="V562" s="4">
        <v>5.8000005382768682</v>
      </c>
      <c r="W562">
        <v>569.74329999999998</v>
      </c>
      <c r="X562">
        <v>0.85</v>
      </c>
      <c r="Y562">
        <v>1.0499999999999998</v>
      </c>
      <c r="Z562">
        <v>75</v>
      </c>
      <c r="AA562">
        <v>3</v>
      </c>
      <c r="AB562">
        <v>1500</v>
      </c>
      <c r="AC562" s="3">
        <v>0.80971659919028338</v>
      </c>
      <c r="AD562" s="3">
        <v>5.3981106612685558E-3</v>
      </c>
      <c r="AE562" s="2">
        <v>0</v>
      </c>
      <c r="AF562" s="7">
        <v>88.969574503627868</v>
      </c>
    </row>
    <row r="563" spans="1:32" ht="15.5" x14ac:dyDescent="0.35">
      <c r="A563" s="2">
        <f t="shared" si="149"/>
        <v>0.94547057547839342</v>
      </c>
      <c r="B563" s="2">
        <f t="shared" si="150"/>
        <v>2.5815778603882695E-2</v>
      </c>
      <c r="C563" s="2">
        <f t="shared" si="150"/>
        <v>2.5815778603882695E-2</v>
      </c>
      <c r="D563" s="2">
        <v>0</v>
      </c>
      <c r="E563" s="2">
        <f t="shared" si="151"/>
        <v>5.1631557207765385E-4</v>
      </c>
      <c r="F563" s="2">
        <f t="shared" si="152"/>
        <v>2.3647253201156547E-3</v>
      </c>
      <c r="G563" s="2">
        <v>0.98119999999999996</v>
      </c>
      <c r="H563" s="2">
        <f t="shared" si="130"/>
        <v>2.4937655860349131E-3</v>
      </c>
      <c r="I563" s="2">
        <f t="shared" si="131"/>
        <v>2.9925187032418953E-3</v>
      </c>
      <c r="J563" s="2">
        <f t="shared" si="132"/>
        <v>8.7644887780548627E-3</v>
      </c>
      <c r="K563" s="2">
        <f t="shared" si="133"/>
        <v>4.4887780548628431E-3</v>
      </c>
      <c r="L563" s="2">
        <f t="shared" si="146"/>
        <v>0.99386379639875266</v>
      </c>
      <c r="M563" s="2">
        <f t="shared" si="147"/>
        <v>5.029675082989639E-4</v>
      </c>
      <c r="N563" s="2">
        <f t="shared" si="148"/>
        <v>5.6332360929483953E-3</v>
      </c>
      <c r="O563" s="2">
        <v>0</v>
      </c>
      <c r="P563" s="2">
        <v>0</v>
      </c>
      <c r="Q563" s="2">
        <v>0</v>
      </c>
      <c r="R563" s="2">
        <v>0</v>
      </c>
      <c r="S563" s="3">
        <v>1724.02</v>
      </c>
      <c r="T563" s="3">
        <v>268.62262387036458</v>
      </c>
      <c r="U563">
        <v>124</v>
      </c>
      <c r="V563" s="4">
        <v>5.8000005382768682</v>
      </c>
      <c r="W563">
        <v>569.74329999999998</v>
      </c>
      <c r="X563">
        <v>0.85</v>
      </c>
      <c r="Y563">
        <v>1.1000000000000001</v>
      </c>
      <c r="Z563">
        <v>75</v>
      </c>
      <c r="AA563">
        <v>3</v>
      </c>
      <c r="AB563">
        <v>1500</v>
      </c>
      <c r="AC563" s="3">
        <v>0.80971659919028338</v>
      </c>
      <c r="AD563" s="3">
        <v>5.3981106612685558E-3</v>
      </c>
      <c r="AE563" s="2">
        <v>0</v>
      </c>
      <c r="AF563" s="7">
        <v>88.64763747600162</v>
      </c>
    </row>
    <row r="564" spans="1:32" ht="15.5" x14ac:dyDescent="0.35">
      <c r="A564" s="2">
        <f t="shared" si="149"/>
        <v>0.94547057547839342</v>
      </c>
      <c r="B564" s="2">
        <f t="shared" si="150"/>
        <v>2.5815778603882695E-2</v>
      </c>
      <c r="C564" s="2">
        <f t="shared" si="150"/>
        <v>2.5815778603882695E-2</v>
      </c>
      <c r="D564" s="2">
        <v>0</v>
      </c>
      <c r="E564" s="2">
        <f t="shared" si="151"/>
        <v>5.1631557207765385E-4</v>
      </c>
      <c r="F564" s="2">
        <f t="shared" si="152"/>
        <v>2.3647253201156547E-3</v>
      </c>
      <c r="G564" s="2">
        <v>0.98119999999999996</v>
      </c>
      <c r="H564" s="2">
        <f t="shared" si="130"/>
        <v>2.4937655860349131E-3</v>
      </c>
      <c r="I564" s="2">
        <f t="shared" si="131"/>
        <v>2.9925187032418953E-3</v>
      </c>
      <c r="J564" s="2">
        <f t="shared" si="132"/>
        <v>8.7644887780548627E-3</v>
      </c>
      <c r="K564" s="2">
        <f t="shared" si="133"/>
        <v>4.4887780548628431E-3</v>
      </c>
      <c r="L564" s="2">
        <f t="shared" si="146"/>
        <v>0.99386379639875266</v>
      </c>
      <c r="M564" s="2">
        <f t="shared" si="147"/>
        <v>5.029675082989639E-4</v>
      </c>
      <c r="N564" s="2">
        <f t="shared" si="148"/>
        <v>5.6332360929483953E-3</v>
      </c>
      <c r="O564" s="2">
        <v>0</v>
      </c>
      <c r="P564" s="2">
        <v>0</v>
      </c>
      <c r="Q564" s="2">
        <v>0</v>
      </c>
      <c r="R564" s="2">
        <v>0</v>
      </c>
      <c r="S564" s="3">
        <v>1724.02</v>
      </c>
      <c r="T564" s="3">
        <v>268.62262387036458</v>
      </c>
      <c r="U564">
        <v>124</v>
      </c>
      <c r="V564" s="4">
        <v>5.8000005382768682</v>
      </c>
      <c r="W564">
        <v>569.74329999999998</v>
      </c>
      <c r="X564">
        <v>0.85</v>
      </c>
      <c r="Y564">
        <v>1.1499999999999999</v>
      </c>
      <c r="Z564">
        <v>75</v>
      </c>
      <c r="AA564">
        <v>3</v>
      </c>
      <c r="AB564">
        <v>1500</v>
      </c>
      <c r="AC564" s="3">
        <v>0.80971659919028338</v>
      </c>
      <c r="AD564" s="3">
        <v>5.3981106612685558E-3</v>
      </c>
      <c r="AE564" s="2">
        <v>0</v>
      </c>
      <c r="AF564" s="7">
        <v>88.322322315704994</v>
      </c>
    </row>
    <row r="565" spans="1:32" ht="15.5" x14ac:dyDescent="0.35">
      <c r="A565" s="2">
        <f t="shared" si="149"/>
        <v>0.94547057547839342</v>
      </c>
      <c r="B565" s="2">
        <f t="shared" si="150"/>
        <v>2.5815778603882695E-2</v>
      </c>
      <c r="C565" s="2">
        <f t="shared" si="150"/>
        <v>2.5815778603882695E-2</v>
      </c>
      <c r="D565" s="2">
        <v>0</v>
      </c>
      <c r="E565" s="2">
        <f t="shared" si="151"/>
        <v>5.1631557207765385E-4</v>
      </c>
      <c r="F565" s="2">
        <f t="shared" si="152"/>
        <v>2.3647253201156547E-3</v>
      </c>
      <c r="G565" s="2">
        <v>0.98119999999999996</v>
      </c>
      <c r="H565" s="2">
        <f t="shared" si="130"/>
        <v>2.4937655860349131E-3</v>
      </c>
      <c r="I565" s="2">
        <f t="shared" si="131"/>
        <v>2.9925187032418953E-3</v>
      </c>
      <c r="J565" s="2">
        <f t="shared" si="132"/>
        <v>8.7644887780548627E-3</v>
      </c>
      <c r="K565" s="2">
        <f t="shared" si="133"/>
        <v>4.4887780548628431E-3</v>
      </c>
      <c r="L565" s="2">
        <f t="shared" si="146"/>
        <v>0.99386379639875266</v>
      </c>
      <c r="M565" s="2">
        <f t="shared" si="147"/>
        <v>5.029675082989639E-4</v>
      </c>
      <c r="N565" s="2">
        <f t="shared" si="148"/>
        <v>5.6332360929483953E-3</v>
      </c>
      <c r="O565" s="2">
        <v>0</v>
      </c>
      <c r="P565" s="2">
        <v>0</v>
      </c>
      <c r="Q565" s="2">
        <v>0</v>
      </c>
      <c r="R565" s="2">
        <v>0</v>
      </c>
      <c r="S565" s="3">
        <v>1724.02</v>
      </c>
      <c r="T565" s="3">
        <v>268.62262387036458</v>
      </c>
      <c r="U565">
        <v>124</v>
      </c>
      <c r="V565" s="4">
        <v>5.8000005382768682</v>
      </c>
      <c r="W565">
        <v>569.74329999999998</v>
      </c>
      <c r="X565">
        <v>0.85</v>
      </c>
      <c r="Y565">
        <v>1.1999999999999997</v>
      </c>
      <c r="Z565">
        <v>75</v>
      </c>
      <c r="AA565">
        <v>3</v>
      </c>
      <c r="AB565">
        <v>1500</v>
      </c>
      <c r="AC565" s="3">
        <v>0.80971659919028338</v>
      </c>
      <c r="AD565" s="3">
        <v>5.3981106612685558E-3</v>
      </c>
      <c r="AE565" s="2">
        <v>0</v>
      </c>
      <c r="AF565" s="7">
        <v>87.993776474621228</v>
      </c>
    </row>
    <row r="566" spans="1:32" ht="15.5" x14ac:dyDescent="0.35">
      <c r="A566" s="2">
        <f t="shared" si="149"/>
        <v>0.94547057547839342</v>
      </c>
      <c r="B566" s="2">
        <f t="shared" si="150"/>
        <v>2.5815778603882695E-2</v>
      </c>
      <c r="C566" s="2">
        <f t="shared" si="150"/>
        <v>2.5815778603882695E-2</v>
      </c>
      <c r="D566" s="2">
        <v>0</v>
      </c>
      <c r="E566" s="2">
        <f t="shared" si="151"/>
        <v>5.1631557207765385E-4</v>
      </c>
      <c r="F566" s="2">
        <f t="shared" si="152"/>
        <v>2.3647253201156547E-3</v>
      </c>
      <c r="G566" s="2">
        <v>0.98119999999999996</v>
      </c>
      <c r="H566" s="2">
        <f t="shared" si="130"/>
        <v>2.4937655860349131E-3</v>
      </c>
      <c r="I566" s="2">
        <f t="shared" si="131"/>
        <v>2.9925187032418953E-3</v>
      </c>
      <c r="J566" s="2">
        <f t="shared" si="132"/>
        <v>8.7644887780548627E-3</v>
      </c>
      <c r="K566" s="2">
        <f t="shared" si="133"/>
        <v>4.4887780548628431E-3</v>
      </c>
      <c r="L566" s="2">
        <f t="shared" si="146"/>
        <v>0.99386379639875266</v>
      </c>
      <c r="M566" s="2">
        <f t="shared" si="147"/>
        <v>5.029675082989639E-4</v>
      </c>
      <c r="N566" s="2">
        <f t="shared" si="148"/>
        <v>5.6332360929483953E-3</v>
      </c>
      <c r="O566" s="2">
        <v>0</v>
      </c>
      <c r="P566" s="2">
        <v>0</v>
      </c>
      <c r="Q566" s="2">
        <v>0</v>
      </c>
      <c r="R566" s="2">
        <v>0</v>
      </c>
      <c r="S566" s="3">
        <v>1724.02</v>
      </c>
      <c r="T566" s="3">
        <v>268.62262387036458</v>
      </c>
      <c r="U566">
        <v>124</v>
      </c>
      <c r="V566" s="4">
        <v>5.8000005382768682</v>
      </c>
      <c r="W566">
        <v>569.74329999999998</v>
      </c>
      <c r="X566">
        <v>0.85</v>
      </c>
      <c r="Y566">
        <v>1.25</v>
      </c>
      <c r="Z566">
        <v>75</v>
      </c>
      <c r="AA566">
        <v>3</v>
      </c>
      <c r="AB566">
        <v>1500</v>
      </c>
      <c r="AC566" s="3">
        <v>0.80971659919028338</v>
      </c>
      <c r="AD566" s="3">
        <v>5.3981106612685558E-3</v>
      </c>
      <c r="AE566" s="2">
        <v>0</v>
      </c>
      <c r="AF566" s="7">
        <v>87.661829533659883</v>
      </c>
    </row>
    <row r="567" spans="1:32" ht="15.5" x14ac:dyDescent="0.35">
      <c r="A567" s="2">
        <f t="shared" si="149"/>
        <v>0.94547057547839342</v>
      </c>
      <c r="B567" s="2">
        <f t="shared" si="150"/>
        <v>2.5815778603882695E-2</v>
      </c>
      <c r="C567" s="2">
        <f t="shared" si="150"/>
        <v>2.5815778603882695E-2</v>
      </c>
      <c r="D567" s="2">
        <v>0</v>
      </c>
      <c r="E567" s="2">
        <f t="shared" si="151"/>
        <v>5.1631557207765385E-4</v>
      </c>
      <c r="F567" s="2">
        <f t="shared" si="152"/>
        <v>2.3647253201156547E-3</v>
      </c>
      <c r="G567" s="2">
        <v>0.98119999999999996</v>
      </c>
      <c r="H567" s="2">
        <f t="shared" ref="H567:H630" si="153">0.0025/1.0025</f>
        <v>2.4937655860349131E-3</v>
      </c>
      <c r="I567" s="2">
        <f t="shared" ref="I567:I630" si="154">0.003/1.0025</f>
        <v>2.9925187032418953E-3</v>
      </c>
      <c r="J567" s="2">
        <f t="shared" ref="J567:J630" si="155">(0.0042*2.092)/1.0025</f>
        <v>8.7644887780548627E-3</v>
      </c>
      <c r="K567" s="2">
        <f t="shared" ref="K567:K630" si="156">0.0045/1.0025</f>
        <v>4.4887780548628431E-3</v>
      </c>
      <c r="L567" s="2">
        <f t="shared" si="146"/>
        <v>0.99386379639875266</v>
      </c>
      <c r="M567" s="2">
        <f t="shared" si="147"/>
        <v>5.029675082989639E-4</v>
      </c>
      <c r="N567" s="2">
        <f t="shared" si="148"/>
        <v>5.6332360929483953E-3</v>
      </c>
      <c r="O567" s="2">
        <v>0</v>
      </c>
      <c r="P567" s="2">
        <v>0</v>
      </c>
      <c r="Q567" s="2">
        <v>0</v>
      </c>
      <c r="R567" s="2">
        <v>0</v>
      </c>
      <c r="S567" s="3">
        <v>1724.02</v>
      </c>
      <c r="T567" s="3">
        <v>268.62262387036458</v>
      </c>
      <c r="U567">
        <v>124</v>
      </c>
      <c r="V567" s="4">
        <v>5.8000005382768682</v>
      </c>
      <c r="W567">
        <v>569.74329999999998</v>
      </c>
      <c r="X567">
        <v>0.85</v>
      </c>
      <c r="Y567">
        <v>1.2999999999999998</v>
      </c>
      <c r="Z567">
        <v>75</v>
      </c>
      <c r="AA567">
        <v>3</v>
      </c>
      <c r="AB567">
        <v>1500</v>
      </c>
      <c r="AC567" s="3">
        <v>0.80971659919028338</v>
      </c>
      <c r="AD567" s="3">
        <v>5.3981106612685558E-3</v>
      </c>
      <c r="AE567" s="2">
        <v>0</v>
      </c>
      <c r="AF567" s="7">
        <v>87.296858107911618</v>
      </c>
    </row>
    <row r="568" spans="1:32" ht="15.5" x14ac:dyDescent="0.35">
      <c r="A568" s="2">
        <f t="shared" si="149"/>
        <v>0.94547057547839342</v>
      </c>
      <c r="B568" s="2">
        <f t="shared" ref="B568:C631" si="157">0.025/0.9684</f>
        <v>2.5815778603882695E-2</v>
      </c>
      <c r="C568" s="2">
        <f t="shared" si="157"/>
        <v>2.5815778603882695E-2</v>
      </c>
      <c r="D568" s="2">
        <v>0</v>
      </c>
      <c r="E568" s="2">
        <f t="shared" si="151"/>
        <v>5.1631557207765385E-4</v>
      </c>
      <c r="F568" s="2">
        <f t="shared" si="152"/>
        <v>2.3647253201156547E-3</v>
      </c>
      <c r="G568" s="2">
        <v>0.98119999999999996</v>
      </c>
      <c r="H568" s="2">
        <f t="shared" si="153"/>
        <v>2.4937655860349131E-3</v>
      </c>
      <c r="I568" s="2">
        <f t="shared" si="154"/>
        <v>2.9925187032418953E-3</v>
      </c>
      <c r="J568" s="2">
        <f t="shared" si="155"/>
        <v>8.7644887780548627E-3</v>
      </c>
      <c r="K568" s="2">
        <f t="shared" si="156"/>
        <v>4.4887780548628431E-3</v>
      </c>
      <c r="L568" s="2">
        <f t="shared" si="146"/>
        <v>0.99386379639875266</v>
      </c>
      <c r="M568" s="2">
        <f t="shared" si="147"/>
        <v>5.029675082989639E-4</v>
      </c>
      <c r="N568" s="2">
        <f t="shared" si="148"/>
        <v>5.6332360929483953E-3</v>
      </c>
      <c r="O568" s="2">
        <v>0</v>
      </c>
      <c r="P568" s="2">
        <v>0</v>
      </c>
      <c r="Q568" s="2">
        <v>0</v>
      </c>
      <c r="R568" s="2">
        <v>0</v>
      </c>
      <c r="S568" s="3">
        <v>1724.02</v>
      </c>
      <c r="T568" s="3">
        <v>268.62262387036458</v>
      </c>
      <c r="U568">
        <v>124</v>
      </c>
      <c r="V568" s="4">
        <v>5.8000005382768682</v>
      </c>
      <c r="W568">
        <v>569.74329999999998</v>
      </c>
      <c r="X568">
        <v>0.85</v>
      </c>
      <c r="Y568">
        <v>1.35</v>
      </c>
      <c r="Z568">
        <v>75</v>
      </c>
      <c r="AA568">
        <v>3</v>
      </c>
      <c r="AB568">
        <v>1500</v>
      </c>
      <c r="AC568" s="3">
        <v>0.80971659919028338</v>
      </c>
      <c r="AD568" s="3">
        <v>5.3981106612685558E-3</v>
      </c>
      <c r="AE568" s="2">
        <v>0</v>
      </c>
      <c r="AF568" s="7">
        <v>86.637184843805656</v>
      </c>
    </row>
    <row r="569" spans="1:32" ht="15.5" x14ac:dyDescent="0.35">
      <c r="A569" s="2">
        <f t="shared" si="149"/>
        <v>0.94547057547839342</v>
      </c>
      <c r="B569" s="2">
        <f t="shared" si="157"/>
        <v>2.5815778603882695E-2</v>
      </c>
      <c r="C569" s="2">
        <f t="shared" si="157"/>
        <v>2.5815778603882695E-2</v>
      </c>
      <c r="D569" s="2">
        <v>0</v>
      </c>
      <c r="E569" s="2">
        <f t="shared" si="151"/>
        <v>5.1631557207765385E-4</v>
      </c>
      <c r="F569" s="2">
        <f t="shared" si="152"/>
        <v>2.3647253201156547E-3</v>
      </c>
      <c r="G569" s="2">
        <v>0.98119999999999996</v>
      </c>
      <c r="H569" s="2">
        <f t="shared" si="153"/>
        <v>2.4937655860349131E-3</v>
      </c>
      <c r="I569" s="2">
        <f t="shared" si="154"/>
        <v>2.9925187032418953E-3</v>
      </c>
      <c r="J569" s="2">
        <f t="shared" si="155"/>
        <v>8.7644887780548627E-3</v>
      </c>
      <c r="K569" s="2">
        <f t="shared" si="156"/>
        <v>4.4887780548628431E-3</v>
      </c>
      <c r="L569" s="2">
        <f t="shared" si="146"/>
        <v>0.99386379639875266</v>
      </c>
      <c r="M569" s="2">
        <f t="shared" si="147"/>
        <v>5.029675082989639E-4</v>
      </c>
      <c r="N569" s="2">
        <f t="shared" si="148"/>
        <v>5.6332360929483953E-3</v>
      </c>
      <c r="O569" s="2">
        <v>0</v>
      </c>
      <c r="P569" s="2">
        <v>0</v>
      </c>
      <c r="Q569" s="2">
        <v>0</v>
      </c>
      <c r="R569" s="2">
        <v>0</v>
      </c>
      <c r="S569" s="3">
        <v>1724.02</v>
      </c>
      <c r="T569" s="3">
        <v>268.62262387036458</v>
      </c>
      <c r="U569">
        <v>124</v>
      </c>
      <c r="V569" s="4">
        <v>5.8000005382768682</v>
      </c>
      <c r="W569">
        <v>569.74329999999998</v>
      </c>
      <c r="X569">
        <v>0.85</v>
      </c>
      <c r="Y569">
        <v>1.4</v>
      </c>
      <c r="Z569">
        <v>75</v>
      </c>
      <c r="AA569">
        <v>3</v>
      </c>
      <c r="AB569">
        <v>1500</v>
      </c>
      <c r="AC569" s="3">
        <v>0.80971659919028338</v>
      </c>
      <c r="AD569" s="3">
        <v>5.3981106612685558E-3</v>
      </c>
      <c r="AE569" s="2">
        <v>0</v>
      </c>
      <c r="AF569" s="7">
        <v>85.94061685201028</v>
      </c>
    </row>
    <row r="570" spans="1:32" ht="15.5" x14ac:dyDescent="0.35">
      <c r="A570" s="2">
        <f t="shared" si="149"/>
        <v>0.94547057547839342</v>
      </c>
      <c r="B570" s="2">
        <f t="shared" si="157"/>
        <v>2.5815778603882695E-2</v>
      </c>
      <c r="C570" s="2">
        <f t="shared" si="157"/>
        <v>2.5815778603882695E-2</v>
      </c>
      <c r="D570" s="2">
        <v>0</v>
      </c>
      <c r="E570" s="2">
        <f t="shared" si="151"/>
        <v>5.1631557207765385E-4</v>
      </c>
      <c r="F570" s="2">
        <f t="shared" si="152"/>
        <v>2.3647253201156547E-3</v>
      </c>
      <c r="G570" s="2">
        <v>0.98119999999999996</v>
      </c>
      <c r="H570" s="2">
        <f t="shared" si="153"/>
        <v>2.4937655860349131E-3</v>
      </c>
      <c r="I570" s="2">
        <f t="shared" si="154"/>
        <v>2.9925187032418953E-3</v>
      </c>
      <c r="J570" s="2">
        <f t="shared" si="155"/>
        <v>8.7644887780548627E-3</v>
      </c>
      <c r="K570" s="2">
        <f t="shared" si="156"/>
        <v>4.4887780548628431E-3</v>
      </c>
      <c r="L570" s="2">
        <f t="shared" si="146"/>
        <v>0.99386379639875266</v>
      </c>
      <c r="M570" s="2">
        <f t="shared" si="147"/>
        <v>5.029675082989639E-4</v>
      </c>
      <c r="N570" s="2">
        <f t="shared" si="148"/>
        <v>5.6332360929483953E-3</v>
      </c>
      <c r="O570" s="2">
        <v>0</v>
      </c>
      <c r="P570" s="2">
        <v>0</v>
      </c>
      <c r="Q570" s="2">
        <v>0</v>
      </c>
      <c r="R570" s="2">
        <v>0</v>
      </c>
      <c r="S570" s="3">
        <v>1724.02</v>
      </c>
      <c r="T570" s="3">
        <v>268.62262387036458</v>
      </c>
      <c r="U570">
        <v>124</v>
      </c>
      <c r="V570" s="4">
        <v>5.8000005382768682</v>
      </c>
      <c r="W570">
        <v>569.74329999999998</v>
      </c>
      <c r="X570">
        <v>0.85</v>
      </c>
      <c r="Y570">
        <v>1.4499999999999997</v>
      </c>
      <c r="Z570">
        <v>75</v>
      </c>
      <c r="AA570">
        <v>3</v>
      </c>
      <c r="AB570">
        <v>1500</v>
      </c>
      <c r="AC570" s="3">
        <v>0.80971659919028338</v>
      </c>
      <c r="AD570" s="3">
        <v>5.3981106612685558E-3</v>
      </c>
      <c r="AE570" s="2">
        <v>0</v>
      </c>
      <c r="AF570" s="7">
        <v>85.24280407629108</v>
      </c>
    </row>
    <row r="571" spans="1:32" ht="15.5" x14ac:dyDescent="0.35">
      <c r="A571" s="2">
        <f t="shared" si="149"/>
        <v>0.94547057547839342</v>
      </c>
      <c r="B571" s="2">
        <f t="shared" si="157"/>
        <v>2.5815778603882695E-2</v>
      </c>
      <c r="C571" s="2">
        <f t="shared" si="157"/>
        <v>2.5815778603882695E-2</v>
      </c>
      <c r="D571" s="2">
        <v>0</v>
      </c>
      <c r="E571" s="2">
        <f t="shared" si="151"/>
        <v>5.1631557207765385E-4</v>
      </c>
      <c r="F571" s="2">
        <f t="shared" si="152"/>
        <v>2.3647253201156547E-3</v>
      </c>
      <c r="G571" s="2">
        <v>0.98119999999999996</v>
      </c>
      <c r="H571" s="2">
        <f t="shared" si="153"/>
        <v>2.4937655860349131E-3</v>
      </c>
      <c r="I571" s="2">
        <f t="shared" si="154"/>
        <v>2.9925187032418953E-3</v>
      </c>
      <c r="J571" s="2">
        <f t="shared" si="155"/>
        <v>8.7644887780548627E-3</v>
      </c>
      <c r="K571" s="2">
        <f t="shared" si="156"/>
        <v>4.4887780548628431E-3</v>
      </c>
      <c r="L571" s="2">
        <f t="shared" si="146"/>
        <v>0.99386379639875266</v>
      </c>
      <c r="M571" s="2">
        <f t="shared" si="147"/>
        <v>5.029675082989639E-4</v>
      </c>
      <c r="N571" s="2">
        <f t="shared" si="148"/>
        <v>5.6332360929483953E-3</v>
      </c>
      <c r="O571" s="2">
        <v>0</v>
      </c>
      <c r="P571" s="2">
        <v>0</v>
      </c>
      <c r="Q571" s="2">
        <v>0</v>
      </c>
      <c r="R571" s="2">
        <v>0</v>
      </c>
      <c r="S571" s="3">
        <v>1724.02</v>
      </c>
      <c r="T571" s="3">
        <v>268.62262387036458</v>
      </c>
      <c r="U571">
        <v>124</v>
      </c>
      <c r="V571" s="4">
        <v>5.8000005382768682</v>
      </c>
      <c r="W571">
        <v>569.74329999999998</v>
      </c>
      <c r="X571">
        <v>0.85</v>
      </c>
      <c r="Y571">
        <v>1.5</v>
      </c>
      <c r="Z571">
        <v>75</v>
      </c>
      <c r="AA571">
        <v>3</v>
      </c>
      <c r="AB571">
        <v>1500</v>
      </c>
      <c r="AC571" s="3">
        <v>0.80971659919028338</v>
      </c>
      <c r="AD571" s="3">
        <v>5.3981106612685558E-3</v>
      </c>
      <c r="AE571" s="2">
        <v>0</v>
      </c>
      <c r="AF571" s="7">
        <v>84.546618494311986</v>
      </c>
    </row>
    <row r="572" spans="1:32" ht="15.5" x14ac:dyDescent="0.35">
      <c r="A572" s="2">
        <f t="shared" si="149"/>
        <v>0.94547057547839342</v>
      </c>
      <c r="B572" s="2">
        <f t="shared" si="157"/>
        <v>2.5815778603882695E-2</v>
      </c>
      <c r="C572" s="2">
        <f t="shared" si="157"/>
        <v>2.5815778603882695E-2</v>
      </c>
      <c r="D572" s="2">
        <v>0</v>
      </c>
      <c r="E572" s="2">
        <f t="shared" si="151"/>
        <v>5.1631557207765385E-4</v>
      </c>
      <c r="F572" s="2">
        <f t="shared" si="152"/>
        <v>2.3647253201156547E-3</v>
      </c>
      <c r="G572" s="2">
        <v>0.98119999999999996</v>
      </c>
      <c r="H572" s="2">
        <f t="shared" si="153"/>
        <v>2.4937655860349131E-3</v>
      </c>
      <c r="I572" s="2">
        <f t="shared" si="154"/>
        <v>2.9925187032418953E-3</v>
      </c>
      <c r="J572" s="2">
        <f t="shared" si="155"/>
        <v>8.7644887780548627E-3</v>
      </c>
      <c r="K572" s="2">
        <f t="shared" si="156"/>
        <v>4.4887780548628431E-3</v>
      </c>
      <c r="L572" s="2">
        <f t="shared" si="146"/>
        <v>0.99386379639875266</v>
      </c>
      <c r="M572" s="2">
        <f t="shared" si="147"/>
        <v>5.029675082989639E-4</v>
      </c>
      <c r="N572" s="2">
        <f t="shared" si="148"/>
        <v>5.6332360929483953E-3</v>
      </c>
      <c r="O572" s="2">
        <v>0</v>
      </c>
      <c r="P572" s="2">
        <v>0</v>
      </c>
      <c r="Q572" s="2">
        <v>0</v>
      </c>
      <c r="R572" s="2">
        <v>0</v>
      </c>
      <c r="S572" s="3">
        <v>1724.02</v>
      </c>
      <c r="T572" s="3">
        <v>268.62262387036458</v>
      </c>
      <c r="U572">
        <v>124</v>
      </c>
      <c r="V572" s="4">
        <v>5.8000005382768682</v>
      </c>
      <c r="W572">
        <v>569.74329999999998</v>
      </c>
      <c r="X572">
        <v>0.85</v>
      </c>
      <c r="Y572">
        <v>1.5499999999999998</v>
      </c>
      <c r="Z572">
        <v>75</v>
      </c>
      <c r="AA572">
        <v>3</v>
      </c>
      <c r="AB572">
        <v>1500</v>
      </c>
      <c r="AC572" s="3">
        <v>0.80971659919028338</v>
      </c>
      <c r="AD572" s="3">
        <v>5.3981106612685558E-3</v>
      </c>
      <c r="AE572" s="2">
        <v>0</v>
      </c>
      <c r="AF572" s="7">
        <v>83.853300374127855</v>
      </c>
    </row>
    <row r="573" spans="1:32" ht="15.5" x14ac:dyDescent="0.35">
      <c r="A573" s="2">
        <f t="shared" si="149"/>
        <v>0.94547057547839342</v>
      </c>
      <c r="B573" s="2">
        <f t="shared" si="157"/>
        <v>2.5815778603882695E-2</v>
      </c>
      <c r="C573" s="2">
        <f t="shared" si="157"/>
        <v>2.5815778603882695E-2</v>
      </c>
      <c r="D573" s="2">
        <v>0</v>
      </c>
      <c r="E573" s="2">
        <f t="shared" si="151"/>
        <v>5.1631557207765385E-4</v>
      </c>
      <c r="F573" s="2">
        <f t="shared" si="152"/>
        <v>2.3647253201156547E-3</v>
      </c>
      <c r="G573" s="2">
        <v>0.98119999999999996</v>
      </c>
      <c r="H573" s="2">
        <f t="shared" si="153"/>
        <v>2.4937655860349131E-3</v>
      </c>
      <c r="I573" s="2">
        <f t="shared" si="154"/>
        <v>2.9925187032418953E-3</v>
      </c>
      <c r="J573" s="2">
        <f t="shared" si="155"/>
        <v>8.7644887780548627E-3</v>
      </c>
      <c r="K573" s="2">
        <f t="shared" si="156"/>
        <v>4.4887780548628431E-3</v>
      </c>
      <c r="L573" s="2">
        <f t="shared" si="146"/>
        <v>0.99386379639875266</v>
      </c>
      <c r="M573" s="2">
        <f t="shared" si="147"/>
        <v>5.029675082989639E-4</v>
      </c>
      <c r="N573" s="2">
        <f t="shared" si="148"/>
        <v>5.6332360929483953E-3</v>
      </c>
      <c r="O573" s="2">
        <v>0</v>
      </c>
      <c r="P573" s="2">
        <v>0</v>
      </c>
      <c r="Q573" s="2">
        <v>0</v>
      </c>
      <c r="R573" s="2">
        <v>0</v>
      </c>
      <c r="S573" s="3">
        <v>1724.02</v>
      </c>
      <c r="T573" s="3">
        <v>268.62262387036458</v>
      </c>
      <c r="U573">
        <v>124</v>
      </c>
      <c r="V573" s="4">
        <v>5.8000005382768682</v>
      </c>
      <c r="W573">
        <v>569.74329999999998</v>
      </c>
      <c r="X573">
        <v>0.85</v>
      </c>
      <c r="Y573">
        <v>1.6</v>
      </c>
      <c r="Z573">
        <v>75</v>
      </c>
      <c r="AA573">
        <v>3</v>
      </c>
      <c r="AB573">
        <v>1500</v>
      </c>
      <c r="AC573" s="3">
        <v>0.80971659919028338</v>
      </c>
      <c r="AD573" s="3">
        <v>5.3981106612685558E-3</v>
      </c>
      <c r="AE573" s="2">
        <v>0</v>
      </c>
      <c r="AF573" s="7">
        <v>83.163679918195413</v>
      </c>
    </row>
    <row r="574" spans="1:32" ht="15.5" x14ac:dyDescent="0.35">
      <c r="A574" s="2">
        <f t="shared" si="149"/>
        <v>0.94547057547839342</v>
      </c>
      <c r="B574" s="2">
        <f t="shared" si="157"/>
        <v>2.5815778603882695E-2</v>
      </c>
      <c r="C574" s="2">
        <f t="shared" si="157"/>
        <v>2.5815778603882695E-2</v>
      </c>
      <c r="D574" s="2">
        <v>0</v>
      </c>
      <c r="E574" s="2">
        <f t="shared" si="151"/>
        <v>5.1631557207765385E-4</v>
      </c>
      <c r="F574" s="2">
        <f t="shared" si="152"/>
        <v>2.3647253201156547E-3</v>
      </c>
      <c r="G574" s="2">
        <v>0.98119999999999996</v>
      </c>
      <c r="H574" s="2">
        <f t="shared" si="153"/>
        <v>2.4937655860349131E-3</v>
      </c>
      <c r="I574" s="2">
        <f t="shared" si="154"/>
        <v>2.9925187032418953E-3</v>
      </c>
      <c r="J574" s="2">
        <f t="shared" si="155"/>
        <v>8.7644887780548627E-3</v>
      </c>
      <c r="K574" s="2">
        <f t="shared" si="156"/>
        <v>4.4887780548628431E-3</v>
      </c>
      <c r="L574" s="2">
        <f t="shared" si="146"/>
        <v>0.99386379639875266</v>
      </c>
      <c r="M574" s="2">
        <f t="shared" si="147"/>
        <v>5.029675082989639E-4</v>
      </c>
      <c r="N574" s="2">
        <f t="shared" si="148"/>
        <v>5.6332360929483953E-3</v>
      </c>
      <c r="O574" s="2">
        <v>0</v>
      </c>
      <c r="P574" s="2">
        <v>0</v>
      </c>
      <c r="Q574" s="2">
        <v>0</v>
      </c>
      <c r="R574" s="2">
        <v>0</v>
      </c>
      <c r="S574" s="3">
        <v>1724.02</v>
      </c>
      <c r="T574" s="3">
        <v>268.62262387036458</v>
      </c>
      <c r="U574">
        <v>126</v>
      </c>
      <c r="V574" s="4">
        <v>5.8000005382768682</v>
      </c>
      <c r="W574">
        <v>569.74329999999998</v>
      </c>
      <c r="X574">
        <v>0.85</v>
      </c>
      <c r="Y574">
        <v>1</v>
      </c>
      <c r="Z574">
        <v>75</v>
      </c>
      <c r="AA574">
        <v>3</v>
      </c>
      <c r="AB574">
        <v>1500</v>
      </c>
      <c r="AC574" s="3">
        <v>0.80971659919028338</v>
      </c>
      <c r="AD574" s="3">
        <v>5.3981106612685558E-3</v>
      </c>
      <c r="AE574" s="2">
        <v>0</v>
      </c>
      <c r="AF574" s="7">
        <v>89.28795337678109</v>
      </c>
    </row>
    <row r="575" spans="1:32" ht="15.5" x14ac:dyDescent="0.35">
      <c r="A575" s="2">
        <f t="shared" si="149"/>
        <v>0.94547057547839342</v>
      </c>
      <c r="B575" s="2">
        <f t="shared" si="157"/>
        <v>2.5815778603882695E-2</v>
      </c>
      <c r="C575" s="2">
        <f t="shared" si="157"/>
        <v>2.5815778603882695E-2</v>
      </c>
      <c r="D575" s="2">
        <v>0</v>
      </c>
      <c r="E575" s="2">
        <f t="shared" si="151"/>
        <v>5.1631557207765385E-4</v>
      </c>
      <c r="F575" s="2">
        <f t="shared" si="152"/>
        <v>2.3647253201156547E-3</v>
      </c>
      <c r="G575" s="2">
        <v>0.98119999999999996</v>
      </c>
      <c r="H575" s="2">
        <f t="shared" si="153"/>
        <v>2.4937655860349131E-3</v>
      </c>
      <c r="I575" s="2">
        <f t="shared" si="154"/>
        <v>2.9925187032418953E-3</v>
      </c>
      <c r="J575" s="2">
        <f t="shared" si="155"/>
        <v>8.7644887780548627E-3</v>
      </c>
      <c r="K575" s="2">
        <f t="shared" si="156"/>
        <v>4.4887780548628431E-3</v>
      </c>
      <c r="L575" s="2">
        <f t="shared" si="146"/>
        <v>0.99386379639875266</v>
      </c>
      <c r="M575" s="2">
        <f t="shared" si="147"/>
        <v>5.029675082989639E-4</v>
      </c>
      <c r="N575" s="2">
        <f t="shared" si="148"/>
        <v>5.6332360929483953E-3</v>
      </c>
      <c r="O575" s="2">
        <v>0</v>
      </c>
      <c r="P575" s="2">
        <v>0</v>
      </c>
      <c r="Q575" s="2">
        <v>0</v>
      </c>
      <c r="R575" s="2">
        <v>0</v>
      </c>
      <c r="S575" s="3">
        <v>1724.02</v>
      </c>
      <c r="T575" s="3">
        <v>268.62262387036458</v>
      </c>
      <c r="U575">
        <v>126</v>
      </c>
      <c r="V575" s="4">
        <v>5.8000005382768682</v>
      </c>
      <c r="W575">
        <v>569.74329999999998</v>
      </c>
      <c r="X575">
        <v>0.85</v>
      </c>
      <c r="Y575">
        <v>1.0499999999999998</v>
      </c>
      <c r="Z575">
        <v>75</v>
      </c>
      <c r="AA575">
        <v>3</v>
      </c>
      <c r="AB575">
        <v>1500</v>
      </c>
      <c r="AC575" s="3">
        <v>0.80971659919028338</v>
      </c>
      <c r="AD575" s="3">
        <v>5.3981106612685558E-3</v>
      </c>
      <c r="AE575" s="2">
        <v>0</v>
      </c>
      <c r="AF575" s="7">
        <v>88.969572251571861</v>
      </c>
    </row>
    <row r="576" spans="1:32" ht="15.5" x14ac:dyDescent="0.35">
      <c r="A576" s="2">
        <f t="shared" si="149"/>
        <v>0.94547057547839342</v>
      </c>
      <c r="B576" s="2">
        <f t="shared" si="157"/>
        <v>2.5815778603882695E-2</v>
      </c>
      <c r="C576" s="2">
        <f t="shared" si="157"/>
        <v>2.5815778603882695E-2</v>
      </c>
      <c r="D576" s="2">
        <v>0</v>
      </c>
      <c r="E576" s="2">
        <f t="shared" si="151"/>
        <v>5.1631557207765385E-4</v>
      </c>
      <c r="F576" s="2">
        <f t="shared" si="152"/>
        <v>2.3647253201156547E-3</v>
      </c>
      <c r="G576" s="2">
        <v>0.98119999999999996</v>
      </c>
      <c r="H576" s="2">
        <f t="shared" si="153"/>
        <v>2.4937655860349131E-3</v>
      </c>
      <c r="I576" s="2">
        <f t="shared" si="154"/>
        <v>2.9925187032418953E-3</v>
      </c>
      <c r="J576" s="2">
        <f t="shared" si="155"/>
        <v>8.7644887780548627E-3</v>
      </c>
      <c r="K576" s="2">
        <f t="shared" si="156"/>
        <v>4.4887780548628431E-3</v>
      </c>
      <c r="L576" s="2">
        <f t="shared" si="146"/>
        <v>0.99386379639875266</v>
      </c>
      <c r="M576" s="2">
        <f t="shared" si="147"/>
        <v>5.029675082989639E-4</v>
      </c>
      <c r="N576" s="2">
        <f t="shared" si="148"/>
        <v>5.6332360929483953E-3</v>
      </c>
      <c r="O576" s="2">
        <v>0</v>
      </c>
      <c r="P576" s="2">
        <v>0</v>
      </c>
      <c r="Q576" s="2">
        <v>0</v>
      </c>
      <c r="R576" s="2">
        <v>0</v>
      </c>
      <c r="S576" s="3">
        <v>1724.02</v>
      </c>
      <c r="T576" s="3">
        <v>268.62262387036458</v>
      </c>
      <c r="U576">
        <v>126</v>
      </c>
      <c r="V576" s="4">
        <v>5.8000005382768682</v>
      </c>
      <c r="W576">
        <v>569.74329999999998</v>
      </c>
      <c r="X576">
        <v>0.85</v>
      </c>
      <c r="Y576">
        <v>1.1000000000000001</v>
      </c>
      <c r="Z576">
        <v>75</v>
      </c>
      <c r="AA576">
        <v>3</v>
      </c>
      <c r="AB576">
        <v>1500</v>
      </c>
      <c r="AC576" s="3">
        <v>0.80971659919028338</v>
      </c>
      <c r="AD576" s="3">
        <v>5.3981106612685558E-3</v>
      </c>
      <c r="AE576" s="2">
        <v>0</v>
      </c>
      <c r="AF576" s="7">
        <v>88.647635351123313</v>
      </c>
    </row>
    <row r="577" spans="1:32" ht="15.5" x14ac:dyDescent="0.35">
      <c r="A577" s="2">
        <f t="shared" si="149"/>
        <v>0.94547057547839342</v>
      </c>
      <c r="B577" s="2">
        <f t="shared" si="157"/>
        <v>2.5815778603882695E-2</v>
      </c>
      <c r="C577" s="2">
        <f t="shared" si="157"/>
        <v>2.5815778603882695E-2</v>
      </c>
      <c r="D577" s="2">
        <v>0</v>
      </c>
      <c r="E577" s="2">
        <f t="shared" si="151"/>
        <v>5.1631557207765385E-4</v>
      </c>
      <c r="F577" s="2">
        <f t="shared" si="152"/>
        <v>2.3647253201156547E-3</v>
      </c>
      <c r="G577" s="2">
        <v>0.98119999999999996</v>
      </c>
      <c r="H577" s="2">
        <f t="shared" si="153"/>
        <v>2.4937655860349131E-3</v>
      </c>
      <c r="I577" s="2">
        <f t="shared" si="154"/>
        <v>2.9925187032418953E-3</v>
      </c>
      <c r="J577" s="2">
        <f t="shared" si="155"/>
        <v>8.7644887780548627E-3</v>
      </c>
      <c r="K577" s="2">
        <f t="shared" si="156"/>
        <v>4.4887780548628431E-3</v>
      </c>
      <c r="L577" s="2">
        <f t="shared" si="146"/>
        <v>0.99386379639875266</v>
      </c>
      <c r="M577" s="2">
        <f t="shared" si="147"/>
        <v>5.029675082989639E-4</v>
      </c>
      <c r="N577" s="2">
        <f t="shared" si="148"/>
        <v>5.6332360929483953E-3</v>
      </c>
      <c r="O577" s="2">
        <v>0</v>
      </c>
      <c r="P577" s="2">
        <v>0</v>
      </c>
      <c r="Q577" s="2">
        <v>0</v>
      </c>
      <c r="R577" s="2">
        <v>0</v>
      </c>
      <c r="S577" s="3">
        <v>1724.02</v>
      </c>
      <c r="T577" s="3">
        <v>268.62262387036458</v>
      </c>
      <c r="U577">
        <v>126</v>
      </c>
      <c r="V577" s="4">
        <v>5.8000005382768682</v>
      </c>
      <c r="W577">
        <v>569.74329999999998</v>
      </c>
      <c r="X577">
        <v>0.85</v>
      </c>
      <c r="Y577">
        <v>1.1499999999999999</v>
      </c>
      <c r="Z577">
        <v>75</v>
      </c>
      <c r="AA577">
        <v>3</v>
      </c>
      <c r="AB577">
        <v>1500</v>
      </c>
      <c r="AC577" s="3">
        <v>0.80971659919028338</v>
      </c>
      <c r="AD577" s="3">
        <v>5.3981106612685558E-3</v>
      </c>
      <c r="AE577" s="2">
        <v>0</v>
      </c>
      <c r="AF577" s="7">
        <v>88.322320312931865</v>
      </c>
    </row>
    <row r="578" spans="1:32" ht="15.5" x14ac:dyDescent="0.35">
      <c r="A578" s="2">
        <f t="shared" si="149"/>
        <v>0.94547057547839342</v>
      </c>
      <c r="B578" s="2">
        <f t="shared" si="157"/>
        <v>2.5815778603882695E-2</v>
      </c>
      <c r="C578" s="2">
        <f t="shared" si="157"/>
        <v>2.5815778603882695E-2</v>
      </c>
      <c r="D578" s="2">
        <v>0</v>
      </c>
      <c r="E578" s="2">
        <f t="shared" si="151"/>
        <v>5.1631557207765385E-4</v>
      </c>
      <c r="F578" s="2">
        <f t="shared" si="152"/>
        <v>2.3647253201156547E-3</v>
      </c>
      <c r="G578" s="2">
        <v>0.98119999999999996</v>
      </c>
      <c r="H578" s="2">
        <f t="shared" si="153"/>
        <v>2.4937655860349131E-3</v>
      </c>
      <c r="I578" s="2">
        <f t="shared" si="154"/>
        <v>2.9925187032418953E-3</v>
      </c>
      <c r="J578" s="2">
        <f t="shared" si="155"/>
        <v>8.7644887780548627E-3</v>
      </c>
      <c r="K578" s="2">
        <f t="shared" si="156"/>
        <v>4.4887780548628431E-3</v>
      </c>
      <c r="L578" s="2">
        <f t="shared" si="146"/>
        <v>0.99386379639875266</v>
      </c>
      <c r="M578" s="2">
        <f t="shared" si="147"/>
        <v>5.029675082989639E-4</v>
      </c>
      <c r="N578" s="2">
        <f t="shared" si="148"/>
        <v>5.6332360929483953E-3</v>
      </c>
      <c r="O578" s="2">
        <v>0</v>
      </c>
      <c r="P578" s="2">
        <v>0</v>
      </c>
      <c r="Q578" s="2">
        <v>0</v>
      </c>
      <c r="R578" s="2">
        <v>0</v>
      </c>
      <c r="S578" s="3">
        <v>1724.02</v>
      </c>
      <c r="T578" s="3">
        <v>268.62262387036458</v>
      </c>
      <c r="U578">
        <v>126</v>
      </c>
      <c r="V578" s="4">
        <v>5.8000005382768682</v>
      </c>
      <c r="W578">
        <v>569.74329999999998</v>
      </c>
      <c r="X578">
        <v>0.85</v>
      </c>
      <c r="Y578">
        <v>1.1999999999999997</v>
      </c>
      <c r="Z578">
        <v>75</v>
      </c>
      <c r="AA578">
        <v>3</v>
      </c>
      <c r="AB578">
        <v>1500</v>
      </c>
      <c r="AC578" s="3">
        <v>0.80971659919028338</v>
      </c>
      <c r="AD578" s="3">
        <v>5.3981106612685558E-3</v>
      </c>
      <c r="AE578" s="2">
        <v>0</v>
      </c>
      <c r="AF578" s="7">
        <v>87.993774589179282</v>
      </c>
    </row>
    <row r="579" spans="1:32" ht="15.5" x14ac:dyDescent="0.35">
      <c r="A579" s="2">
        <f t="shared" si="149"/>
        <v>0.94547057547839342</v>
      </c>
      <c r="B579" s="2">
        <f t="shared" si="157"/>
        <v>2.5815778603882695E-2</v>
      </c>
      <c r="C579" s="2">
        <f t="shared" si="157"/>
        <v>2.5815778603882695E-2</v>
      </c>
      <c r="D579" s="2">
        <v>0</v>
      </c>
      <c r="E579" s="2">
        <f t="shared" si="151"/>
        <v>5.1631557207765385E-4</v>
      </c>
      <c r="F579" s="2">
        <f t="shared" si="152"/>
        <v>2.3647253201156547E-3</v>
      </c>
      <c r="G579" s="2">
        <v>0.98119999999999996</v>
      </c>
      <c r="H579" s="2">
        <f t="shared" si="153"/>
        <v>2.4937655860349131E-3</v>
      </c>
      <c r="I579" s="2">
        <f t="shared" si="154"/>
        <v>2.9925187032418953E-3</v>
      </c>
      <c r="J579" s="2">
        <f t="shared" si="155"/>
        <v>8.7644887780548627E-3</v>
      </c>
      <c r="K579" s="2">
        <f t="shared" si="156"/>
        <v>4.4887780548628431E-3</v>
      </c>
      <c r="L579" s="2">
        <f t="shared" si="146"/>
        <v>0.99386379639875266</v>
      </c>
      <c r="M579" s="2">
        <f t="shared" si="147"/>
        <v>5.029675082989639E-4</v>
      </c>
      <c r="N579" s="2">
        <f t="shared" si="148"/>
        <v>5.6332360929483953E-3</v>
      </c>
      <c r="O579" s="2">
        <v>0</v>
      </c>
      <c r="P579" s="2">
        <v>0</v>
      </c>
      <c r="Q579" s="2">
        <v>0</v>
      </c>
      <c r="R579" s="2">
        <v>0</v>
      </c>
      <c r="S579" s="3">
        <v>1724.02</v>
      </c>
      <c r="T579" s="3">
        <v>268.62262387036458</v>
      </c>
      <c r="U579">
        <v>126</v>
      </c>
      <c r="V579" s="4">
        <v>5.8000005382768682</v>
      </c>
      <c r="W579">
        <v>569.74329999999998</v>
      </c>
      <c r="X579">
        <v>0.85</v>
      </c>
      <c r="Y579">
        <v>1.25</v>
      </c>
      <c r="Z579">
        <v>75</v>
      </c>
      <c r="AA579">
        <v>3</v>
      </c>
      <c r="AB579">
        <v>1500</v>
      </c>
      <c r="AC579" s="3">
        <v>0.80971659919028338</v>
      </c>
      <c r="AD579" s="3">
        <v>5.3981106612685558E-3</v>
      </c>
      <c r="AE579" s="2">
        <v>0</v>
      </c>
      <c r="AF579" s="7">
        <v>87.661827129155128</v>
      </c>
    </row>
    <row r="580" spans="1:32" ht="15.5" x14ac:dyDescent="0.35">
      <c r="A580" s="2">
        <f t="shared" si="149"/>
        <v>0.94547057547839342</v>
      </c>
      <c r="B580" s="2">
        <f t="shared" si="157"/>
        <v>2.5815778603882695E-2</v>
      </c>
      <c r="C580" s="2">
        <f t="shared" si="157"/>
        <v>2.5815778603882695E-2</v>
      </c>
      <c r="D580" s="2">
        <v>0</v>
      </c>
      <c r="E580" s="2">
        <f t="shared" si="151"/>
        <v>5.1631557207765385E-4</v>
      </c>
      <c r="F580" s="2">
        <f t="shared" si="152"/>
        <v>2.3647253201156547E-3</v>
      </c>
      <c r="G580" s="2">
        <v>0.98119999999999996</v>
      </c>
      <c r="H580" s="2">
        <f t="shared" si="153"/>
        <v>2.4937655860349131E-3</v>
      </c>
      <c r="I580" s="2">
        <f t="shared" si="154"/>
        <v>2.9925187032418953E-3</v>
      </c>
      <c r="J580" s="2">
        <f t="shared" si="155"/>
        <v>8.7644887780548627E-3</v>
      </c>
      <c r="K580" s="2">
        <f t="shared" si="156"/>
        <v>4.4887780548628431E-3</v>
      </c>
      <c r="L580" s="2">
        <f t="shared" si="146"/>
        <v>0.99386379639875266</v>
      </c>
      <c r="M580" s="2">
        <f t="shared" si="147"/>
        <v>5.029675082989639E-4</v>
      </c>
      <c r="N580" s="2">
        <f t="shared" si="148"/>
        <v>5.6332360929483953E-3</v>
      </c>
      <c r="O580" s="2">
        <v>0</v>
      </c>
      <c r="P580" s="2">
        <v>0</v>
      </c>
      <c r="Q580" s="2">
        <v>0</v>
      </c>
      <c r="R580" s="2">
        <v>0</v>
      </c>
      <c r="S580" s="3">
        <v>1724.02</v>
      </c>
      <c r="T580" s="3">
        <v>268.62262387036458</v>
      </c>
      <c r="U580">
        <v>126</v>
      </c>
      <c r="V580" s="4">
        <v>5.8000005382768682</v>
      </c>
      <c r="W580">
        <v>569.74329999999998</v>
      </c>
      <c r="X580">
        <v>0.85</v>
      </c>
      <c r="Y580">
        <v>1.2999999999999998</v>
      </c>
      <c r="Z580">
        <v>75</v>
      </c>
      <c r="AA580">
        <v>3</v>
      </c>
      <c r="AB580">
        <v>1500</v>
      </c>
      <c r="AC580" s="3">
        <v>0.80971659919028338</v>
      </c>
      <c r="AD580" s="3">
        <v>5.3981106612685558E-3</v>
      </c>
      <c r="AE580" s="2">
        <v>0</v>
      </c>
      <c r="AF580" s="7">
        <v>87.296856457410399</v>
      </c>
    </row>
    <row r="581" spans="1:32" ht="15.5" x14ac:dyDescent="0.35">
      <c r="A581" s="2">
        <f t="shared" si="149"/>
        <v>0.94547057547839342</v>
      </c>
      <c r="B581" s="2">
        <f t="shared" si="157"/>
        <v>2.5815778603882695E-2</v>
      </c>
      <c r="C581" s="2">
        <f t="shared" si="157"/>
        <v>2.5815778603882695E-2</v>
      </c>
      <c r="D581" s="2">
        <v>0</v>
      </c>
      <c r="E581" s="2">
        <f t="shared" si="151"/>
        <v>5.1631557207765385E-4</v>
      </c>
      <c r="F581" s="2">
        <f t="shared" si="152"/>
        <v>2.3647253201156547E-3</v>
      </c>
      <c r="G581" s="2">
        <v>0.98119999999999996</v>
      </c>
      <c r="H581" s="2">
        <f t="shared" si="153"/>
        <v>2.4937655860349131E-3</v>
      </c>
      <c r="I581" s="2">
        <f t="shared" si="154"/>
        <v>2.9925187032418953E-3</v>
      </c>
      <c r="J581" s="2">
        <f t="shared" si="155"/>
        <v>8.7644887780548627E-3</v>
      </c>
      <c r="K581" s="2">
        <f t="shared" si="156"/>
        <v>4.4887780548628431E-3</v>
      </c>
      <c r="L581" s="2">
        <f t="shared" si="146"/>
        <v>0.99386379639875266</v>
      </c>
      <c r="M581" s="2">
        <f t="shared" si="147"/>
        <v>5.029675082989639E-4</v>
      </c>
      <c r="N581" s="2">
        <f t="shared" si="148"/>
        <v>5.6332360929483953E-3</v>
      </c>
      <c r="O581" s="2">
        <v>0</v>
      </c>
      <c r="P581" s="2">
        <v>0</v>
      </c>
      <c r="Q581" s="2">
        <v>0</v>
      </c>
      <c r="R581" s="2">
        <v>0</v>
      </c>
      <c r="S581" s="3">
        <v>1724.02</v>
      </c>
      <c r="T581" s="3">
        <v>268.62262387036458</v>
      </c>
      <c r="U581">
        <v>126</v>
      </c>
      <c r="V581" s="4">
        <v>5.8000005382768682</v>
      </c>
      <c r="W581">
        <v>569.74329999999998</v>
      </c>
      <c r="X581">
        <v>0.85</v>
      </c>
      <c r="Y581">
        <v>1.35</v>
      </c>
      <c r="Z581">
        <v>75</v>
      </c>
      <c r="AA581">
        <v>3</v>
      </c>
      <c r="AB581">
        <v>1500</v>
      </c>
      <c r="AC581" s="3">
        <v>0.80971659919028338</v>
      </c>
      <c r="AD581" s="3">
        <v>5.3981106612685558E-3</v>
      </c>
      <c r="AE581" s="2">
        <v>0</v>
      </c>
      <c r="AF581" s="7">
        <v>86.6371839465791</v>
      </c>
    </row>
    <row r="582" spans="1:32" ht="15.5" x14ac:dyDescent="0.35">
      <c r="A582" s="2">
        <f t="shared" si="149"/>
        <v>0.94547057547839342</v>
      </c>
      <c r="B582" s="2">
        <f t="shared" si="157"/>
        <v>2.5815778603882695E-2</v>
      </c>
      <c r="C582" s="2">
        <f t="shared" si="157"/>
        <v>2.5815778603882695E-2</v>
      </c>
      <c r="D582" s="2">
        <v>0</v>
      </c>
      <c r="E582" s="2">
        <f t="shared" si="151"/>
        <v>5.1631557207765385E-4</v>
      </c>
      <c r="F582" s="2">
        <f t="shared" si="152"/>
        <v>2.3647253201156547E-3</v>
      </c>
      <c r="G582" s="2">
        <v>0.98119999999999996</v>
      </c>
      <c r="H582" s="2">
        <f t="shared" si="153"/>
        <v>2.4937655860349131E-3</v>
      </c>
      <c r="I582" s="2">
        <f t="shared" si="154"/>
        <v>2.9925187032418953E-3</v>
      </c>
      <c r="J582" s="2">
        <f t="shared" si="155"/>
        <v>8.7644887780548627E-3</v>
      </c>
      <c r="K582" s="2">
        <f t="shared" si="156"/>
        <v>4.4887780548628431E-3</v>
      </c>
      <c r="L582" s="2">
        <f t="shared" si="146"/>
        <v>0.99386379639875266</v>
      </c>
      <c r="M582" s="2">
        <f t="shared" si="147"/>
        <v>5.029675082989639E-4</v>
      </c>
      <c r="N582" s="2">
        <f t="shared" si="148"/>
        <v>5.6332360929483953E-3</v>
      </c>
      <c r="O582" s="2">
        <v>0</v>
      </c>
      <c r="P582" s="2">
        <v>0</v>
      </c>
      <c r="Q582" s="2">
        <v>0</v>
      </c>
      <c r="R582" s="2">
        <v>0</v>
      </c>
      <c r="S582" s="3">
        <v>1724.02</v>
      </c>
      <c r="T582" s="3">
        <v>268.62262387036458</v>
      </c>
      <c r="U582">
        <v>126</v>
      </c>
      <c r="V582" s="4">
        <v>5.8000005382768682</v>
      </c>
      <c r="W582">
        <v>569.74329999999998</v>
      </c>
      <c r="X582">
        <v>0.85</v>
      </c>
      <c r="Y582">
        <v>1.4</v>
      </c>
      <c r="Z582">
        <v>75</v>
      </c>
      <c r="AA582">
        <v>3</v>
      </c>
      <c r="AB582">
        <v>1500</v>
      </c>
      <c r="AC582" s="3">
        <v>0.80971659919028338</v>
      </c>
      <c r="AD582" s="3">
        <v>5.3981106612685558E-3</v>
      </c>
      <c r="AE582" s="2">
        <v>0</v>
      </c>
      <c r="AF582" s="7">
        <v>85.940616165877231</v>
      </c>
    </row>
    <row r="583" spans="1:32" ht="15.5" x14ac:dyDescent="0.35">
      <c r="A583" s="2">
        <f t="shared" si="149"/>
        <v>0.94547057547839342</v>
      </c>
      <c r="B583" s="2">
        <f t="shared" si="157"/>
        <v>2.5815778603882695E-2</v>
      </c>
      <c r="C583" s="2">
        <f t="shared" si="157"/>
        <v>2.5815778603882695E-2</v>
      </c>
      <c r="D583" s="2">
        <v>0</v>
      </c>
      <c r="E583" s="2">
        <f t="shared" si="151"/>
        <v>5.1631557207765385E-4</v>
      </c>
      <c r="F583" s="2">
        <f t="shared" si="152"/>
        <v>2.3647253201156547E-3</v>
      </c>
      <c r="G583" s="2">
        <v>0.98119999999999996</v>
      </c>
      <c r="H583" s="2">
        <f t="shared" si="153"/>
        <v>2.4937655860349131E-3</v>
      </c>
      <c r="I583" s="2">
        <f t="shared" si="154"/>
        <v>2.9925187032418953E-3</v>
      </c>
      <c r="J583" s="2">
        <f t="shared" si="155"/>
        <v>8.7644887780548627E-3</v>
      </c>
      <c r="K583" s="2">
        <f t="shared" si="156"/>
        <v>4.4887780548628431E-3</v>
      </c>
      <c r="L583" s="2">
        <f t="shared" si="146"/>
        <v>0.99386379639875266</v>
      </c>
      <c r="M583" s="2">
        <f t="shared" si="147"/>
        <v>5.029675082989639E-4</v>
      </c>
      <c r="N583" s="2">
        <f t="shared" si="148"/>
        <v>5.6332360929483953E-3</v>
      </c>
      <c r="O583" s="2">
        <v>0</v>
      </c>
      <c r="P583" s="2">
        <v>0</v>
      </c>
      <c r="Q583" s="2">
        <v>0</v>
      </c>
      <c r="R583" s="2">
        <v>0</v>
      </c>
      <c r="S583" s="3">
        <v>1724.02</v>
      </c>
      <c r="T583" s="3">
        <v>268.62262387036458</v>
      </c>
      <c r="U583">
        <v>126</v>
      </c>
      <c r="V583" s="4">
        <v>5.8000005382768682</v>
      </c>
      <c r="W583">
        <v>569.74329999999998</v>
      </c>
      <c r="X583">
        <v>0.85</v>
      </c>
      <c r="Y583">
        <v>1.4499999999999997</v>
      </c>
      <c r="Z583">
        <v>75</v>
      </c>
      <c r="AA583">
        <v>3</v>
      </c>
      <c r="AB583">
        <v>1500</v>
      </c>
      <c r="AC583" s="3">
        <v>0.80971659919028338</v>
      </c>
      <c r="AD583" s="3">
        <v>5.3981106612685558E-3</v>
      </c>
      <c r="AE583" s="2">
        <v>0</v>
      </c>
      <c r="AF583" s="7">
        <v>85.242803510277739</v>
      </c>
    </row>
    <row r="584" spans="1:32" ht="15.5" x14ac:dyDescent="0.35">
      <c r="A584" s="2">
        <f t="shared" si="149"/>
        <v>0.94547057547839342</v>
      </c>
      <c r="B584" s="2">
        <f t="shared" si="157"/>
        <v>2.5815778603882695E-2</v>
      </c>
      <c r="C584" s="2">
        <f t="shared" si="157"/>
        <v>2.5815778603882695E-2</v>
      </c>
      <c r="D584" s="2">
        <v>0</v>
      </c>
      <c r="E584" s="2">
        <f t="shared" si="151"/>
        <v>5.1631557207765385E-4</v>
      </c>
      <c r="F584" s="2">
        <f t="shared" si="152"/>
        <v>2.3647253201156547E-3</v>
      </c>
      <c r="G584" s="2">
        <v>0.98119999999999996</v>
      </c>
      <c r="H584" s="2">
        <f t="shared" si="153"/>
        <v>2.4937655860349131E-3</v>
      </c>
      <c r="I584" s="2">
        <f t="shared" si="154"/>
        <v>2.9925187032418953E-3</v>
      </c>
      <c r="J584" s="2">
        <f t="shared" si="155"/>
        <v>8.7644887780548627E-3</v>
      </c>
      <c r="K584" s="2">
        <f t="shared" si="156"/>
        <v>4.4887780548628431E-3</v>
      </c>
      <c r="L584" s="2">
        <f t="shared" si="146"/>
        <v>0.99386379639875266</v>
      </c>
      <c r="M584" s="2">
        <f t="shared" si="147"/>
        <v>5.029675082989639E-4</v>
      </c>
      <c r="N584" s="2">
        <f t="shared" si="148"/>
        <v>5.6332360929483953E-3</v>
      </c>
      <c r="O584" s="2">
        <v>0</v>
      </c>
      <c r="P584" s="2">
        <v>0</v>
      </c>
      <c r="Q584" s="2">
        <v>0</v>
      </c>
      <c r="R584" s="2">
        <v>0</v>
      </c>
      <c r="S584" s="3">
        <v>1724.02</v>
      </c>
      <c r="T584" s="3">
        <v>268.62262387036458</v>
      </c>
      <c r="U584">
        <v>126</v>
      </c>
      <c r="V584" s="4">
        <v>5.8000005382768682</v>
      </c>
      <c r="W584">
        <v>569.74329999999998</v>
      </c>
      <c r="X584">
        <v>0.85</v>
      </c>
      <c r="Y584">
        <v>1.5</v>
      </c>
      <c r="Z584">
        <v>75</v>
      </c>
      <c r="AA584">
        <v>3</v>
      </c>
      <c r="AB584">
        <v>1500</v>
      </c>
      <c r="AC584" s="3">
        <v>0.80971659919028338</v>
      </c>
      <c r="AD584" s="3">
        <v>5.3981106612685558E-3</v>
      </c>
      <c r="AE584" s="2">
        <v>0</v>
      </c>
      <c r="AF584" s="7">
        <v>84.546618134694157</v>
      </c>
    </row>
    <row r="585" spans="1:32" ht="15.5" x14ac:dyDescent="0.35">
      <c r="A585" s="2">
        <f t="shared" si="149"/>
        <v>0.94547057547839342</v>
      </c>
      <c r="B585" s="2">
        <f t="shared" si="157"/>
        <v>2.5815778603882695E-2</v>
      </c>
      <c r="C585" s="2">
        <f t="shared" si="157"/>
        <v>2.5815778603882695E-2</v>
      </c>
      <c r="D585" s="2">
        <v>0</v>
      </c>
      <c r="E585" s="2">
        <f t="shared" si="151"/>
        <v>5.1631557207765385E-4</v>
      </c>
      <c r="F585" s="2">
        <f t="shared" si="152"/>
        <v>2.3647253201156547E-3</v>
      </c>
      <c r="G585" s="2">
        <v>0.98119999999999996</v>
      </c>
      <c r="H585" s="2">
        <f t="shared" si="153"/>
        <v>2.4937655860349131E-3</v>
      </c>
      <c r="I585" s="2">
        <f t="shared" si="154"/>
        <v>2.9925187032418953E-3</v>
      </c>
      <c r="J585" s="2">
        <f t="shared" si="155"/>
        <v>8.7644887780548627E-3</v>
      </c>
      <c r="K585" s="2">
        <f t="shared" si="156"/>
        <v>4.4887780548628431E-3</v>
      </c>
      <c r="L585" s="2">
        <f t="shared" si="146"/>
        <v>0.99386379639875266</v>
      </c>
      <c r="M585" s="2">
        <f t="shared" si="147"/>
        <v>5.029675082989639E-4</v>
      </c>
      <c r="N585" s="2">
        <f t="shared" si="148"/>
        <v>5.6332360929483953E-3</v>
      </c>
      <c r="O585" s="2">
        <v>0</v>
      </c>
      <c r="P585" s="2">
        <v>0</v>
      </c>
      <c r="Q585" s="2">
        <v>0</v>
      </c>
      <c r="R585" s="2">
        <v>0</v>
      </c>
      <c r="S585" s="3">
        <v>1724.02</v>
      </c>
      <c r="T585" s="3">
        <v>268.62262387036458</v>
      </c>
      <c r="U585">
        <v>126</v>
      </c>
      <c r="V585" s="4">
        <v>5.8000005382768682</v>
      </c>
      <c r="W585">
        <v>569.74329999999998</v>
      </c>
      <c r="X585">
        <v>0.85</v>
      </c>
      <c r="Y585">
        <v>1.5499999999999998</v>
      </c>
      <c r="Z585">
        <v>75</v>
      </c>
      <c r="AA585">
        <v>3</v>
      </c>
      <c r="AB585">
        <v>1500</v>
      </c>
      <c r="AC585" s="3">
        <v>0.80971659919028338</v>
      </c>
      <c r="AD585" s="3">
        <v>5.3981106612685558E-3</v>
      </c>
      <c r="AE585" s="2">
        <v>0</v>
      </c>
      <c r="AF585" s="7">
        <v>83.85329970225223</v>
      </c>
    </row>
    <row r="586" spans="1:32" ht="15.5" x14ac:dyDescent="0.35">
      <c r="A586" s="2">
        <f t="shared" si="149"/>
        <v>0.94547057547839342</v>
      </c>
      <c r="B586" s="2">
        <f t="shared" si="157"/>
        <v>2.5815778603882695E-2</v>
      </c>
      <c r="C586" s="2">
        <f t="shared" si="157"/>
        <v>2.5815778603882695E-2</v>
      </c>
      <c r="D586" s="2">
        <v>0</v>
      </c>
      <c r="E586" s="2">
        <f t="shared" si="151"/>
        <v>5.1631557207765385E-4</v>
      </c>
      <c r="F586" s="2">
        <f t="shared" si="152"/>
        <v>2.3647253201156547E-3</v>
      </c>
      <c r="G586" s="2">
        <v>0.98119999999999996</v>
      </c>
      <c r="H586" s="2">
        <f t="shared" si="153"/>
        <v>2.4937655860349131E-3</v>
      </c>
      <c r="I586" s="2">
        <f t="shared" si="154"/>
        <v>2.9925187032418953E-3</v>
      </c>
      <c r="J586" s="2">
        <f t="shared" si="155"/>
        <v>8.7644887780548627E-3</v>
      </c>
      <c r="K586" s="2">
        <f t="shared" si="156"/>
        <v>4.4887780548628431E-3</v>
      </c>
      <c r="L586" s="2">
        <f t="shared" si="146"/>
        <v>0.99386379639875266</v>
      </c>
      <c r="M586" s="2">
        <f t="shared" si="147"/>
        <v>5.029675082989639E-4</v>
      </c>
      <c r="N586" s="2">
        <f t="shared" si="148"/>
        <v>5.6332360929483953E-3</v>
      </c>
      <c r="O586" s="2">
        <v>0</v>
      </c>
      <c r="P586" s="2">
        <v>0</v>
      </c>
      <c r="Q586" s="2">
        <v>0</v>
      </c>
      <c r="R586" s="2">
        <v>0</v>
      </c>
      <c r="S586" s="3">
        <v>1724.02</v>
      </c>
      <c r="T586" s="3">
        <v>268.62262387036458</v>
      </c>
      <c r="U586">
        <v>126</v>
      </c>
      <c r="V586" s="4">
        <v>5.8000005382768682</v>
      </c>
      <c r="W586">
        <v>569.74329999999998</v>
      </c>
      <c r="X586">
        <v>0.85</v>
      </c>
      <c r="Y586">
        <v>1.6</v>
      </c>
      <c r="Z586">
        <v>75</v>
      </c>
      <c r="AA586">
        <v>3</v>
      </c>
      <c r="AB586">
        <v>1500</v>
      </c>
      <c r="AC586" s="3">
        <v>0.80971659919028338</v>
      </c>
      <c r="AD586" s="3">
        <v>5.3981106612685558E-3</v>
      </c>
      <c r="AE586" s="2">
        <v>0</v>
      </c>
      <c r="AF586" s="7">
        <v>83.16367883754738</v>
      </c>
    </row>
    <row r="587" spans="1:32" ht="15.5" x14ac:dyDescent="0.35">
      <c r="A587" s="2">
        <f t="shared" si="149"/>
        <v>0.94547057547839342</v>
      </c>
      <c r="B587" s="2">
        <f t="shared" si="157"/>
        <v>2.5815778603882695E-2</v>
      </c>
      <c r="C587" s="2">
        <f t="shared" si="157"/>
        <v>2.5815778603882695E-2</v>
      </c>
      <c r="D587" s="2">
        <v>0</v>
      </c>
      <c r="E587" s="2">
        <f t="shared" si="151"/>
        <v>5.1631557207765385E-4</v>
      </c>
      <c r="F587" s="2">
        <f t="shared" si="152"/>
        <v>2.3647253201156547E-3</v>
      </c>
      <c r="G587" s="2">
        <v>0.98119999999999996</v>
      </c>
      <c r="H587" s="2">
        <f t="shared" si="153"/>
        <v>2.4937655860349131E-3</v>
      </c>
      <c r="I587" s="2">
        <f t="shared" si="154"/>
        <v>2.9925187032418953E-3</v>
      </c>
      <c r="J587" s="2">
        <f t="shared" si="155"/>
        <v>8.7644887780548627E-3</v>
      </c>
      <c r="K587" s="2">
        <f t="shared" si="156"/>
        <v>4.4887780548628431E-3</v>
      </c>
      <c r="L587" s="2">
        <f t="shared" si="146"/>
        <v>0.99386379639875266</v>
      </c>
      <c r="M587" s="2">
        <f t="shared" si="147"/>
        <v>5.029675082989639E-4</v>
      </c>
      <c r="N587" s="2">
        <f t="shared" si="148"/>
        <v>5.6332360929483953E-3</v>
      </c>
      <c r="O587" s="2">
        <v>0</v>
      </c>
      <c r="P587" s="2">
        <v>0</v>
      </c>
      <c r="Q587" s="2">
        <v>0</v>
      </c>
      <c r="R587" s="2">
        <v>0</v>
      </c>
      <c r="S587" s="3">
        <v>1724.02</v>
      </c>
      <c r="T587" s="3">
        <v>268.62262387036458</v>
      </c>
      <c r="U587">
        <v>128</v>
      </c>
      <c r="V587" s="4">
        <v>5.8000005382768682</v>
      </c>
      <c r="W587">
        <v>569.74329999999998</v>
      </c>
      <c r="X587">
        <v>0.85</v>
      </c>
      <c r="Y587">
        <v>1</v>
      </c>
      <c r="Z587">
        <v>75</v>
      </c>
      <c r="AA587">
        <v>3</v>
      </c>
      <c r="AB587">
        <v>1500</v>
      </c>
      <c r="AC587" s="3">
        <v>0.80971659919028338</v>
      </c>
      <c r="AD587" s="3">
        <v>5.3981106612685558E-3</v>
      </c>
      <c r="AE587" s="2">
        <v>0</v>
      </c>
      <c r="AF587" s="7">
        <v>89.287951702305776</v>
      </c>
    </row>
    <row r="588" spans="1:32" ht="15.5" x14ac:dyDescent="0.35">
      <c r="A588" s="2">
        <f t="shared" si="149"/>
        <v>0.94547057547839342</v>
      </c>
      <c r="B588" s="2">
        <f t="shared" si="157"/>
        <v>2.5815778603882695E-2</v>
      </c>
      <c r="C588" s="2">
        <f t="shared" si="157"/>
        <v>2.5815778603882695E-2</v>
      </c>
      <c r="D588" s="2">
        <v>0</v>
      </c>
      <c r="E588" s="2">
        <f t="shared" si="151"/>
        <v>5.1631557207765385E-4</v>
      </c>
      <c r="F588" s="2">
        <f t="shared" si="152"/>
        <v>2.3647253201156547E-3</v>
      </c>
      <c r="G588" s="2">
        <v>0.98119999999999996</v>
      </c>
      <c r="H588" s="2">
        <f t="shared" si="153"/>
        <v>2.4937655860349131E-3</v>
      </c>
      <c r="I588" s="2">
        <f t="shared" si="154"/>
        <v>2.9925187032418953E-3</v>
      </c>
      <c r="J588" s="2">
        <f t="shared" si="155"/>
        <v>8.7644887780548627E-3</v>
      </c>
      <c r="K588" s="2">
        <f t="shared" si="156"/>
        <v>4.4887780548628431E-3</v>
      </c>
      <c r="L588" s="2">
        <f t="shared" si="146"/>
        <v>0.99386379639875266</v>
      </c>
      <c r="M588" s="2">
        <f t="shared" si="147"/>
        <v>5.029675082989639E-4</v>
      </c>
      <c r="N588" s="2">
        <f t="shared" si="148"/>
        <v>5.6332360929483953E-3</v>
      </c>
      <c r="O588" s="2">
        <v>0</v>
      </c>
      <c r="P588" s="2">
        <v>0</v>
      </c>
      <c r="Q588" s="2">
        <v>0</v>
      </c>
      <c r="R588" s="2">
        <v>0</v>
      </c>
      <c r="S588" s="3">
        <v>1724.02</v>
      </c>
      <c r="T588" s="3">
        <v>268.62262387036458</v>
      </c>
      <c r="U588">
        <v>128</v>
      </c>
      <c r="V588" s="4">
        <v>5.8000005382768682</v>
      </c>
      <c r="W588">
        <v>569.74329999999998</v>
      </c>
      <c r="X588">
        <v>0.85</v>
      </c>
      <c r="Y588">
        <v>1.0499999999999998</v>
      </c>
      <c r="Z588">
        <v>75</v>
      </c>
      <c r="AA588">
        <v>3</v>
      </c>
      <c r="AB588">
        <v>1500</v>
      </c>
      <c r="AC588" s="3">
        <v>0.80971659919028338</v>
      </c>
      <c r="AD588" s="3">
        <v>5.3981106612685558E-3</v>
      </c>
      <c r="AE588" s="2">
        <v>0</v>
      </c>
      <c r="AF588" s="7">
        <v>88.969570692530539</v>
      </c>
    </row>
    <row r="589" spans="1:32" ht="15.5" x14ac:dyDescent="0.35">
      <c r="A589" s="2">
        <f t="shared" si="149"/>
        <v>0.94547057547839342</v>
      </c>
      <c r="B589" s="2">
        <f t="shared" si="157"/>
        <v>2.5815778603882695E-2</v>
      </c>
      <c r="C589" s="2">
        <f t="shared" si="157"/>
        <v>2.5815778603882695E-2</v>
      </c>
      <c r="D589" s="2">
        <v>0</v>
      </c>
      <c r="E589" s="2">
        <f t="shared" si="151"/>
        <v>5.1631557207765385E-4</v>
      </c>
      <c r="F589" s="2">
        <f t="shared" si="152"/>
        <v>2.3647253201156547E-3</v>
      </c>
      <c r="G589" s="2">
        <v>0.98119999999999996</v>
      </c>
      <c r="H589" s="2">
        <f t="shared" si="153"/>
        <v>2.4937655860349131E-3</v>
      </c>
      <c r="I589" s="2">
        <f t="shared" si="154"/>
        <v>2.9925187032418953E-3</v>
      </c>
      <c r="J589" s="2">
        <f t="shared" si="155"/>
        <v>8.7644887780548627E-3</v>
      </c>
      <c r="K589" s="2">
        <f t="shared" si="156"/>
        <v>4.4887780548628431E-3</v>
      </c>
      <c r="L589" s="2">
        <f t="shared" si="146"/>
        <v>0.99386379639875266</v>
      </c>
      <c r="M589" s="2">
        <f t="shared" si="147"/>
        <v>5.029675082989639E-4</v>
      </c>
      <c r="N589" s="2">
        <f t="shared" si="148"/>
        <v>5.6332360929483953E-3</v>
      </c>
      <c r="O589" s="2">
        <v>0</v>
      </c>
      <c r="P589" s="2">
        <v>0</v>
      </c>
      <c r="Q589" s="2">
        <v>0</v>
      </c>
      <c r="R589" s="2">
        <v>0</v>
      </c>
      <c r="S589" s="3">
        <v>1724.02</v>
      </c>
      <c r="T589" s="3">
        <v>268.62262387036458</v>
      </c>
      <c r="U589">
        <v>128</v>
      </c>
      <c r="V589" s="4">
        <v>5.8000005382768682</v>
      </c>
      <c r="W589">
        <v>569.74329999999998</v>
      </c>
      <c r="X589">
        <v>0.85</v>
      </c>
      <c r="Y589">
        <v>1.1000000000000001</v>
      </c>
      <c r="Z589">
        <v>75</v>
      </c>
      <c r="AA589">
        <v>3</v>
      </c>
      <c r="AB589">
        <v>1500</v>
      </c>
      <c r="AC589" s="3">
        <v>0.80971659919028338</v>
      </c>
      <c r="AD589" s="3">
        <v>5.3981106612685558E-3</v>
      </c>
      <c r="AE589" s="2">
        <v>0</v>
      </c>
      <c r="AF589" s="7">
        <v>88.647633226245986</v>
      </c>
    </row>
    <row r="590" spans="1:32" ht="15.5" x14ac:dyDescent="0.35">
      <c r="A590" s="2">
        <f t="shared" si="149"/>
        <v>0.94547057547839342</v>
      </c>
      <c r="B590" s="2">
        <f t="shared" si="157"/>
        <v>2.5815778603882695E-2</v>
      </c>
      <c r="C590" s="2">
        <f t="shared" si="157"/>
        <v>2.5815778603882695E-2</v>
      </c>
      <c r="D590" s="2">
        <v>0</v>
      </c>
      <c r="E590" s="2">
        <f t="shared" si="151"/>
        <v>5.1631557207765385E-4</v>
      </c>
      <c r="F590" s="2">
        <f t="shared" si="152"/>
        <v>2.3647253201156547E-3</v>
      </c>
      <c r="G590" s="2">
        <v>0.98119999999999996</v>
      </c>
      <c r="H590" s="2">
        <f t="shared" si="153"/>
        <v>2.4937655860349131E-3</v>
      </c>
      <c r="I590" s="2">
        <f t="shared" si="154"/>
        <v>2.9925187032418953E-3</v>
      </c>
      <c r="J590" s="2">
        <f t="shared" si="155"/>
        <v>8.7644887780548627E-3</v>
      </c>
      <c r="K590" s="2">
        <f t="shared" si="156"/>
        <v>4.4887780548628431E-3</v>
      </c>
      <c r="L590" s="2">
        <f t="shared" si="146"/>
        <v>0.99386379639875266</v>
      </c>
      <c r="M590" s="2">
        <f t="shared" si="147"/>
        <v>5.029675082989639E-4</v>
      </c>
      <c r="N590" s="2">
        <f t="shared" si="148"/>
        <v>5.6332360929483953E-3</v>
      </c>
      <c r="O590" s="2">
        <v>0</v>
      </c>
      <c r="P590" s="2">
        <v>0</v>
      </c>
      <c r="Q590" s="2">
        <v>0</v>
      </c>
      <c r="R590" s="2">
        <v>0</v>
      </c>
      <c r="S590" s="3">
        <v>1724.02</v>
      </c>
      <c r="T590" s="3">
        <v>268.62262387036458</v>
      </c>
      <c r="U590">
        <v>128</v>
      </c>
      <c r="V590" s="4">
        <v>5.8000005382768682</v>
      </c>
      <c r="W590">
        <v>569.74329999999998</v>
      </c>
      <c r="X590">
        <v>0.85</v>
      </c>
      <c r="Y590">
        <v>1.1499999999999999</v>
      </c>
      <c r="Z590">
        <v>75</v>
      </c>
      <c r="AA590">
        <v>3</v>
      </c>
      <c r="AB590">
        <v>1500</v>
      </c>
      <c r="AC590" s="3">
        <v>0.80971659919028338</v>
      </c>
      <c r="AD590" s="3">
        <v>5.3981106612685558E-3</v>
      </c>
      <c r="AE590" s="2">
        <v>0</v>
      </c>
      <c r="AF590" s="7">
        <v>88.322318310159631</v>
      </c>
    </row>
    <row r="591" spans="1:32" ht="15.5" x14ac:dyDescent="0.35">
      <c r="A591" s="2">
        <f t="shared" si="149"/>
        <v>0.94547057547839342</v>
      </c>
      <c r="B591" s="2">
        <f t="shared" si="157"/>
        <v>2.5815778603882695E-2</v>
      </c>
      <c r="C591" s="2">
        <f t="shared" si="157"/>
        <v>2.5815778603882695E-2</v>
      </c>
      <c r="D591" s="2">
        <v>0</v>
      </c>
      <c r="E591" s="2">
        <f t="shared" si="151"/>
        <v>5.1631557207765385E-4</v>
      </c>
      <c r="F591" s="2">
        <f t="shared" si="152"/>
        <v>2.3647253201156547E-3</v>
      </c>
      <c r="G591" s="2">
        <v>0.98119999999999996</v>
      </c>
      <c r="H591" s="2">
        <f t="shared" si="153"/>
        <v>2.4937655860349131E-3</v>
      </c>
      <c r="I591" s="2">
        <f t="shared" si="154"/>
        <v>2.9925187032418953E-3</v>
      </c>
      <c r="J591" s="2">
        <f t="shared" si="155"/>
        <v>8.7644887780548627E-3</v>
      </c>
      <c r="K591" s="2">
        <f t="shared" si="156"/>
        <v>4.4887780548628431E-3</v>
      </c>
      <c r="L591" s="2">
        <f t="shared" si="146"/>
        <v>0.99386379639875266</v>
      </c>
      <c r="M591" s="2">
        <f t="shared" si="147"/>
        <v>5.029675082989639E-4</v>
      </c>
      <c r="N591" s="2">
        <f t="shared" si="148"/>
        <v>5.6332360929483953E-3</v>
      </c>
      <c r="O591" s="2">
        <v>0</v>
      </c>
      <c r="P591" s="2">
        <v>0</v>
      </c>
      <c r="Q591" s="2">
        <v>0</v>
      </c>
      <c r="R591" s="2">
        <v>0</v>
      </c>
      <c r="S591" s="3">
        <v>1724.02</v>
      </c>
      <c r="T591" s="3">
        <v>268.62262387036458</v>
      </c>
      <c r="U591">
        <v>128</v>
      </c>
      <c r="V591" s="4">
        <v>5.8000005382768682</v>
      </c>
      <c r="W591">
        <v>569.74329999999998</v>
      </c>
      <c r="X591">
        <v>0.85</v>
      </c>
      <c r="Y591">
        <v>1.1999999999999997</v>
      </c>
      <c r="Z591">
        <v>75</v>
      </c>
      <c r="AA591">
        <v>3</v>
      </c>
      <c r="AB591">
        <v>1500</v>
      </c>
      <c r="AC591" s="3">
        <v>0.80971659919028338</v>
      </c>
      <c r="AD591" s="3">
        <v>5.3981106612685558E-3</v>
      </c>
      <c r="AE591" s="2">
        <v>0</v>
      </c>
      <c r="AF591" s="7">
        <v>87.993772057570723</v>
      </c>
    </row>
    <row r="592" spans="1:32" ht="15.5" x14ac:dyDescent="0.35">
      <c r="A592" s="2">
        <f t="shared" si="149"/>
        <v>0.94547057547839342</v>
      </c>
      <c r="B592" s="2">
        <f t="shared" si="157"/>
        <v>2.5815778603882695E-2</v>
      </c>
      <c r="C592" s="2">
        <f t="shared" si="157"/>
        <v>2.5815778603882695E-2</v>
      </c>
      <c r="D592" s="2">
        <v>0</v>
      </c>
      <c r="E592" s="2">
        <f t="shared" si="151"/>
        <v>5.1631557207765385E-4</v>
      </c>
      <c r="F592" s="2">
        <f t="shared" si="152"/>
        <v>2.3647253201156547E-3</v>
      </c>
      <c r="G592" s="2">
        <v>0.98119999999999996</v>
      </c>
      <c r="H592" s="2">
        <f t="shared" si="153"/>
        <v>2.4937655860349131E-3</v>
      </c>
      <c r="I592" s="2">
        <f t="shared" si="154"/>
        <v>2.9925187032418953E-3</v>
      </c>
      <c r="J592" s="2">
        <f t="shared" si="155"/>
        <v>8.7644887780548627E-3</v>
      </c>
      <c r="K592" s="2">
        <f t="shared" si="156"/>
        <v>4.4887780548628431E-3</v>
      </c>
      <c r="L592" s="2">
        <f t="shared" si="146"/>
        <v>0.99386379639875266</v>
      </c>
      <c r="M592" s="2">
        <f t="shared" si="147"/>
        <v>5.029675082989639E-4</v>
      </c>
      <c r="N592" s="2">
        <f t="shared" si="148"/>
        <v>5.6332360929483953E-3</v>
      </c>
      <c r="O592" s="2">
        <v>0</v>
      </c>
      <c r="P592" s="2">
        <v>0</v>
      </c>
      <c r="Q592" s="2">
        <v>0</v>
      </c>
      <c r="R592" s="2">
        <v>0</v>
      </c>
      <c r="S592" s="3">
        <v>1724.02</v>
      </c>
      <c r="T592" s="3">
        <v>268.62262387036458</v>
      </c>
      <c r="U592">
        <v>128</v>
      </c>
      <c r="V592" s="4">
        <v>5.8000005382768682</v>
      </c>
      <c r="W592">
        <v>569.74329999999998</v>
      </c>
      <c r="X592">
        <v>0.85</v>
      </c>
      <c r="Y592">
        <v>1.25</v>
      </c>
      <c r="Z592">
        <v>75</v>
      </c>
      <c r="AA592">
        <v>3</v>
      </c>
      <c r="AB592">
        <v>1500</v>
      </c>
      <c r="AC592" s="3">
        <v>0.80971659919028338</v>
      </c>
      <c r="AD592" s="3">
        <v>5.3981106612685558E-3</v>
      </c>
      <c r="AE592" s="2">
        <v>0</v>
      </c>
      <c r="AF592" s="7">
        <v>87.661825356580536</v>
      </c>
    </row>
    <row r="593" spans="1:32" ht="15.5" x14ac:dyDescent="0.35">
      <c r="A593" s="2">
        <f t="shared" si="149"/>
        <v>0.94547057547839342</v>
      </c>
      <c r="B593" s="2">
        <f t="shared" si="157"/>
        <v>2.5815778603882695E-2</v>
      </c>
      <c r="C593" s="2">
        <f t="shared" si="157"/>
        <v>2.5815778603882695E-2</v>
      </c>
      <c r="D593" s="2">
        <v>0</v>
      </c>
      <c r="E593" s="2">
        <f t="shared" si="151"/>
        <v>5.1631557207765385E-4</v>
      </c>
      <c r="F593" s="2">
        <f t="shared" si="152"/>
        <v>2.3647253201156547E-3</v>
      </c>
      <c r="G593" s="2">
        <v>0.98119999999999996</v>
      </c>
      <c r="H593" s="2">
        <f t="shared" si="153"/>
        <v>2.4937655860349131E-3</v>
      </c>
      <c r="I593" s="2">
        <f t="shared" si="154"/>
        <v>2.9925187032418953E-3</v>
      </c>
      <c r="J593" s="2">
        <f t="shared" si="155"/>
        <v>8.7644887780548627E-3</v>
      </c>
      <c r="K593" s="2">
        <f t="shared" si="156"/>
        <v>4.4887780548628431E-3</v>
      </c>
      <c r="L593" s="2">
        <f t="shared" si="146"/>
        <v>0.99386379639875266</v>
      </c>
      <c r="M593" s="2">
        <f t="shared" si="147"/>
        <v>5.029675082989639E-4</v>
      </c>
      <c r="N593" s="2">
        <f t="shared" si="148"/>
        <v>5.6332360929483953E-3</v>
      </c>
      <c r="O593" s="2">
        <v>0</v>
      </c>
      <c r="P593" s="2">
        <v>0</v>
      </c>
      <c r="Q593" s="2">
        <v>0</v>
      </c>
      <c r="R593" s="2">
        <v>0</v>
      </c>
      <c r="S593" s="3">
        <v>1724.02</v>
      </c>
      <c r="T593" s="3">
        <v>268.62262387036458</v>
      </c>
      <c r="U593">
        <v>128</v>
      </c>
      <c r="V593" s="4">
        <v>5.8000005382768682</v>
      </c>
      <c r="W593">
        <v>569.74329999999998</v>
      </c>
      <c r="X593">
        <v>0.85</v>
      </c>
      <c r="Y593">
        <v>1.2999999999999998</v>
      </c>
      <c r="Z593">
        <v>75</v>
      </c>
      <c r="AA593">
        <v>3</v>
      </c>
      <c r="AB593">
        <v>1500</v>
      </c>
      <c r="AC593" s="3">
        <v>0.80971659919028338</v>
      </c>
      <c r="AD593" s="3">
        <v>5.3981106612685558E-3</v>
      </c>
      <c r="AE593" s="2">
        <v>0</v>
      </c>
      <c r="AF593" s="7">
        <v>87.296854728226862</v>
      </c>
    </row>
    <row r="594" spans="1:32" ht="15.5" x14ac:dyDescent="0.35">
      <c r="A594" s="2">
        <f t="shared" si="149"/>
        <v>0.94547057547839342</v>
      </c>
      <c r="B594" s="2">
        <f t="shared" si="157"/>
        <v>2.5815778603882695E-2</v>
      </c>
      <c r="C594" s="2">
        <f t="shared" si="157"/>
        <v>2.5815778603882695E-2</v>
      </c>
      <c r="D594" s="2">
        <v>0</v>
      </c>
      <c r="E594" s="2">
        <f t="shared" si="151"/>
        <v>5.1631557207765385E-4</v>
      </c>
      <c r="F594" s="2">
        <f t="shared" si="152"/>
        <v>2.3647253201156547E-3</v>
      </c>
      <c r="G594" s="2">
        <v>0.98119999999999996</v>
      </c>
      <c r="H594" s="2">
        <f t="shared" si="153"/>
        <v>2.4937655860349131E-3</v>
      </c>
      <c r="I594" s="2">
        <f t="shared" si="154"/>
        <v>2.9925187032418953E-3</v>
      </c>
      <c r="J594" s="2">
        <f t="shared" si="155"/>
        <v>8.7644887780548627E-3</v>
      </c>
      <c r="K594" s="2">
        <f t="shared" si="156"/>
        <v>4.4887780548628431E-3</v>
      </c>
      <c r="L594" s="2">
        <f t="shared" si="146"/>
        <v>0.99386379639875266</v>
      </c>
      <c r="M594" s="2">
        <f t="shared" si="147"/>
        <v>5.029675082989639E-4</v>
      </c>
      <c r="N594" s="2">
        <f t="shared" si="148"/>
        <v>5.6332360929483953E-3</v>
      </c>
      <c r="O594" s="2">
        <v>0</v>
      </c>
      <c r="P594" s="2">
        <v>0</v>
      </c>
      <c r="Q594" s="2">
        <v>0</v>
      </c>
      <c r="R594" s="2">
        <v>0</v>
      </c>
      <c r="S594" s="3">
        <v>1724.02</v>
      </c>
      <c r="T594" s="3">
        <v>268.62262387036458</v>
      </c>
      <c r="U594">
        <v>128</v>
      </c>
      <c r="V594" s="4">
        <v>5.8000005382768682</v>
      </c>
      <c r="W594">
        <v>569.74329999999998</v>
      </c>
      <c r="X594">
        <v>0.85</v>
      </c>
      <c r="Y594">
        <v>1.35</v>
      </c>
      <c r="Z594">
        <v>75</v>
      </c>
      <c r="AA594">
        <v>3</v>
      </c>
      <c r="AB594">
        <v>1500</v>
      </c>
      <c r="AC594" s="3">
        <v>0.80971659919028338</v>
      </c>
      <c r="AD594" s="3">
        <v>5.3981106612685558E-3</v>
      </c>
      <c r="AE594" s="2">
        <v>0</v>
      </c>
      <c r="AF594" s="7">
        <v>86.637183584624083</v>
      </c>
    </row>
    <row r="595" spans="1:32" ht="15.5" x14ac:dyDescent="0.35">
      <c r="A595" s="2">
        <f t="shared" si="149"/>
        <v>0.94547057547839342</v>
      </c>
      <c r="B595" s="2">
        <f t="shared" si="157"/>
        <v>2.5815778603882695E-2</v>
      </c>
      <c r="C595" s="2">
        <f t="shared" si="157"/>
        <v>2.5815778603882695E-2</v>
      </c>
      <c r="D595" s="2">
        <v>0</v>
      </c>
      <c r="E595" s="2">
        <f t="shared" si="151"/>
        <v>5.1631557207765385E-4</v>
      </c>
      <c r="F595" s="2">
        <f t="shared" si="152"/>
        <v>2.3647253201156547E-3</v>
      </c>
      <c r="G595" s="2">
        <v>0.98119999999999996</v>
      </c>
      <c r="H595" s="2">
        <f t="shared" si="153"/>
        <v>2.4937655860349131E-3</v>
      </c>
      <c r="I595" s="2">
        <f t="shared" si="154"/>
        <v>2.9925187032418953E-3</v>
      </c>
      <c r="J595" s="2">
        <f t="shared" si="155"/>
        <v>8.7644887780548627E-3</v>
      </c>
      <c r="K595" s="2">
        <f t="shared" si="156"/>
        <v>4.4887780548628431E-3</v>
      </c>
      <c r="L595" s="2">
        <f t="shared" si="146"/>
        <v>0.99386379639875266</v>
      </c>
      <c r="M595" s="2">
        <f t="shared" si="147"/>
        <v>5.029675082989639E-4</v>
      </c>
      <c r="N595" s="2">
        <f t="shared" si="148"/>
        <v>5.6332360929483953E-3</v>
      </c>
      <c r="O595" s="2">
        <v>0</v>
      </c>
      <c r="P595" s="2">
        <v>0</v>
      </c>
      <c r="Q595" s="2">
        <v>0</v>
      </c>
      <c r="R595" s="2">
        <v>0</v>
      </c>
      <c r="S595" s="3">
        <v>1724.02</v>
      </c>
      <c r="T595" s="3">
        <v>268.62262387036458</v>
      </c>
      <c r="U595">
        <v>128</v>
      </c>
      <c r="V595" s="4">
        <v>5.8000005382768682</v>
      </c>
      <c r="W595">
        <v>569.74329999999998</v>
      </c>
      <c r="X595">
        <v>0.85</v>
      </c>
      <c r="Y595">
        <v>1.4</v>
      </c>
      <c r="Z595">
        <v>75</v>
      </c>
      <c r="AA595">
        <v>3</v>
      </c>
      <c r="AB595">
        <v>1500</v>
      </c>
      <c r="AC595" s="3">
        <v>0.80971659919028338</v>
      </c>
      <c r="AD595" s="3">
        <v>5.3981106612685558E-3</v>
      </c>
      <c r="AE595" s="2">
        <v>0</v>
      </c>
      <c r="AF595" s="7">
        <v>85.940615479744594</v>
      </c>
    </row>
    <row r="596" spans="1:32" ht="15.5" x14ac:dyDescent="0.35">
      <c r="A596" s="2">
        <f t="shared" si="149"/>
        <v>0.94547057547839342</v>
      </c>
      <c r="B596" s="2">
        <f t="shared" si="157"/>
        <v>2.5815778603882695E-2</v>
      </c>
      <c r="C596" s="2">
        <f t="shared" si="157"/>
        <v>2.5815778603882695E-2</v>
      </c>
      <c r="D596" s="2">
        <v>0</v>
      </c>
      <c r="E596" s="2">
        <f t="shared" si="151"/>
        <v>5.1631557207765385E-4</v>
      </c>
      <c r="F596" s="2">
        <f t="shared" si="152"/>
        <v>2.3647253201156547E-3</v>
      </c>
      <c r="G596" s="2">
        <v>0.98119999999999996</v>
      </c>
      <c r="H596" s="2">
        <f t="shared" si="153"/>
        <v>2.4937655860349131E-3</v>
      </c>
      <c r="I596" s="2">
        <f t="shared" si="154"/>
        <v>2.9925187032418953E-3</v>
      </c>
      <c r="J596" s="2">
        <f t="shared" si="155"/>
        <v>8.7644887780548627E-3</v>
      </c>
      <c r="K596" s="2">
        <f t="shared" si="156"/>
        <v>4.4887780548628431E-3</v>
      </c>
      <c r="L596" s="2">
        <f t="shared" si="146"/>
        <v>0.99386379639875266</v>
      </c>
      <c r="M596" s="2">
        <f t="shared" si="147"/>
        <v>5.029675082989639E-4</v>
      </c>
      <c r="N596" s="2">
        <f t="shared" si="148"/>
        <v>5.6332360929483953E-3</v>
      </c>
      <c r="O596" s="2">
        <v>0</v>
      </c>
      <c r="P596" s="2">
        <v>0</v>
      </c>
      <c r="Q596" s="2">
        <v>0</v>
      </c>
      <c r="R596" s="2">
        <v>0</v>
      </c>
      <c r="S596" s="3">
        <v>1724.02</v>
      </c>
      <c r="T596" s="3">
        <v>268.62262387036458</v>
      </c>
      <c r="U596">
        <v>128</v>
      </c>
      <c r="V596" s="4">
        <v>5.8000005382768682</v>
      </c>
      <c r="W596">
        <v>569.74329999999998</v>
      </c>
      <c r="X596">
        <v>0.85</v>
      </c>
      <c r="Y596">
        <v>1.4499999999999997</v>
      </c>
      <c r="Z596">
        <v>75</v>
      </c>
      <c r="AA596">
        <v>3</v>
      </c>
      <c r="AB596">
        <v>1500</v>
      </c>
      <c r="AC596" s="3">
        <v>0.80971659919028338</v>
      </c>
      <c r="AD596" s="3">
        <v>5.3981106612685558E-3</v>
      </c>
      <c r="AE596" s="2">
        <v>0</v>
      </c>
      <c r="AF596" s="7">
        <v>85.242802417847571</v>
      </c>
    </row>
    <row r="597" spans="1:32" ht="15.5" x14ac:dyDescent="0.35">
      <c r="A597" s="2">
        <f t="shared" si="149"/>
        <v>0.94547057547839342</v>
      </c>
      <c r="B597" s="2">
        <f t="shared" si="157"/>
        <v>2.5815778603882695E-2</v>
      </c>
      <c r="C597" s="2">
        <f t="shared" si="157"/>
        <v>2.5815778603882695E-2</v>
      </c>
      <c r="D597" s="2">
        <v>0</v>
      </c>
      <c r="E597" s="2">
        <f t="shared" si="151"/>
        <v>5.1631557207765385E-4</v>
      </c>
      <c r="F597" s="2">
        <f t="shared" si="152"/>
        <v>2.3647253201156547E-3</v>
      </c>
      <c r="G597" s="2">
        <v>0.98119999999999996</v>
      </c>
      <c r="H597" s="2">
        <f t="shared" si="153"/>
        <v>2.4937655860349131E-3</v>
      </c>
      <c r="I597" s="2">
        <f t="shared" si="154"/>
        <v>2.9925187032418953E-3</v>
      </c>
      <c r="J597" s="2">
        <f t="shared" si="155"/>
        <v>8.7644887780548627E-3</v>
      </c>
      <c r="K597" s="2">
        <f t="shared" si="156"/>
        <v>4.4887780548628431E-3</v>
      </c>
      <c r="L597" s="2">
        <f t="shared" si="146"/>
        <v>0.99386379639875266</v>
      </c>
      <c r="M597" s="2">
        <f t="shared" si="147"/>
        <v>5.029675082989639E-4</v>
      </c>
      <c r="N597" s="2">
        <f t="shared" si="148"/>
        <v>5.6332360929483953E-3</v>
      </c>
      <c r="O597" s="2">
        <v>0</v>
      </c>
      <c r="P597" s="2">
        <v>0</v>
      </c>
      <c r="Q597" s="2">
        <v>0</v>
      </c>
      <c r="R597" s="2">
        <v>0</v>
      </c>
      <c r="S597" s="3">
        <v>1724.02</v>
      </c>
      <c r="T597" s="3">
        <v>268.62262387036458</v>
      </c>
      <c r="U597">
        <v>128</v>
      </c>
      <c r="V597" s="4">
        <v>5.8000005382768682</v>
      </c>
      <c r="W597">
        <v>569.74329999999998</v>
      </c>
      <c r="X597">
        <v>0.85</v>
      </c>
      <c r="Y597">
        <v>1.5</v>
      </c>
      <c r="Z597">
        <v>75</v>
      </c>
      <c r="AA597">
        <v>3</v>
      </c>
      <c r="AB597">
        <v>1500</v>
      </c>
      <c r="AC597" s="3">
        <v>0.80971659919028338</v>
      </c>
      <c r="AD597" s="3">
        <v>5.3981106612685558E-3</v>
      </c>
      <c r="AE597" s="2">
        <v>0</v>
      </c>
      <c r="AF597" s="7">
        <v>84.546617253001202</v>
      </c>
    </row>
    <row r="598" spans="1:32" ht="15.5" x14ac:dyDescent="0.35">
      <c r="A598" s="2">
        <f t="shared" si="149"/>
        <v>0.94547057547839342</v>
      </c>
      <c r="B598" s="2">
        <f t="shared" si="157"/>
        <v>2.5815778603882695E-2</v>
      </c>
      <c r="C598" s="2">
        <f t="shared" si="157"/>
        <v>2.5815778603882695E-2</v>
      </c>
      <c r="D598" s="2">
        <v>0</v>
      </c>
      <c r="E598" s="2">
        <f t="shared" si="151"/>
        <v>5.1631557207765385E-4</v>
      </c>
      <c r="F598" s="2">
        <f t="shared" si="152"/>
        <v>2.3647253201156547E-3</v>
      </c>
      <c r="G598" s="2">
        <v>0.98119999999999996</v>
      </c>
      <c r="H598" s="2">
        <f t="shared" si="153"/>
        <v>2.4937655860349131E-3</v>
      </c>
      <c r="I598" s="2">
        <f t="shared" si="154"/>
        <v>2.9925187032418953E-3</v>
      </c>
      <c r="J598" s="2">
        <f t="shared" si="155"/>
        <v>8.7644887780548627E-3</v>
      </c>
      <c r="K598" s="2">
        <f t="shared" si="156"/>
        <v>4.4887780548628431E-3</v>
      </c>
      <c r="L598" s="2">
        <f t="shared" si="146"/>
        <v>0.99386379639875266</v>
      </c>
      <c r="M598" s="2">
        <f t="shared" si="147"/>
        <v>5.029675082989639E-4</v>
      </c>
      <c r="N598" s="2">
        <f t="shared" si="148"/>
        <v>5.6332360929483953E-3</v>
      </c>
      <c r="O598" s="2">
        <v>0</v>
      </c>
      <c r="P598" s="2">
        <v>0</v>
      </c>
      <c r="Q598" s="2">
        <v>0</v>
      </c>
      <c r="R598" s="2">
        <v>0</v>
      </c>
      <c r="S598" s="3">
        <v>1724.02</v>
      </c>
      <c r="T598" s="3">
        <v>268.62262387036458</v>
      </c>
      <c r="U598">
        <v>128</v>
      </c>
      <c r="V598" s="4">
        <v>5.8000005382768682</v>
      </c>
      <c r="W598">
        <v>569.74329999999998</v>
      </c>
      <c r="X598">
        <v>0.85</v>
      </c>
      <c r="Y598">
        <v>1.5499999999999998</v>
      </c>
      <c r="Z598">
        <v>75</v>
      </c>
      <c r="AA598">
        <v>3</v>
      </c>
      <c r="AB598">
        <v>1500</v>
      </c>
      <c r="AC598" s="3">
        <v>0.80971659919028338</v>
      </c>
      <c r="AD598" s="3">
        <v>5.3981106612685558E-3</v>
      </c>
      <c r="AE598" s="2">
        <v>0</v>
      </c>
      <c r="AF598" s="7">
        <v>83.853299030376988</v>
      </c>
    </row>
    <row r="599" spans="1:32" ht="15.5" x14ac:dyDescent="0.35">
      <c r="A599" s="2">
        <f t="shared" si="149"/>
        <v>0.94547057547839342</v>
      </c>
      <c r="B599" s="2">
        <f t="shared" si="157"/>
        <v>2.5815778603882695E-2</v>
      </c>
      <c r="C599" s="2">
        <f t="shared" si="157"/>
        <v>2.5815778603882695E-2</v>
      </c>
      <c r="D599" s="2">
        <v>0</v>
      </c>
      <c r="E599" s="2">
        <f t="shared" si="151"/>
        <v>5.1631557207765385E-4</v>
      </c>
      <c r="F599" s="2">
        <f t="shared" si="152"/>
        <v>2.3647253201156547E-3</v>
      </c>
      <c r="G599" s="2">
        <v>0.98119999999999996</v>
      </c>
      <c r="H599" s="2">
        <f t="shared" si="153"/>
        <v>2.4937655860349131E-3</v>
      </c>
      <c r="I599" s="2">
        <f t="shared" si="154"/>
        <v>2.9925187032418953E-3</v>
      </c>
      <c r="J599" s="2">
        <f t="shared" si="155"/>
        <v>8.7644887780548627E-3</v>
      </c>
      <c r="K599" s="2">
        <f t="shared" si="156"/>
        <v>4.4887780548628431E-3</v>
      </c>
      <c r="L599" s="2">
        <f t="shared" ref="L599:L662" si="158">0.988/0.9941</f>
        <v>0.99386379639875266</v>
      </c>
      <c r="M599" s="2">
        <f t="shared" ref="M599:M662" si="159">0.0005/0.9941</f>
        <v>5.029675082989639E-4</v>
      </c>
      <c r="N599" s="2">
        <f t="shared" ref="N599:N662" si="160">0.0056/0.9941</f>
        <v>5.6332360929483953E-3</v>
      </c>
      <c r="O599" s="2">
        <v>0</v>
      </c>
      <c r="P599" s="2">
        <v>0</v>
      </c>
      <c r="Q599" s="2">
        <v>0</v>
      </c>
      <c r="R599" s="2">
        <v>0</v>
      </c>
      <c r="S599" s="3">
        <v>1724.02</v>
      </c>
      <c r="T599" s="3">
        <v>268.62262387036458</v>
      </c>
      <c r="U599">
        <v>128</v>
      </c>
      <c r="V599" s="4">
        <v>5.8000005382768682</v>
      </c>
      <c r="W599">
        <v>569.74329999999998</v>
      </c>
      <c r="X599">
        <v>0.85</v>
      </c>
      <c r="Y599">
        <v>1.6</v>
      </c>
      <c r="Z599">
        <v>75</v>
      </c>
      <c r="AA599">
        <v>3</v>
      </c>
      <c r="AB599">
        <v>1500</v>
      </c>
      <c r="AC599" s="3">
        <v>0.80971659919028338</v>
      </c>
      <c r="AD599" s="3">
        <v>5.3981106612685558E-3</v>
      </c>
      <c r="AE599" s="2">
        <v>0</v>
      </c>
      <c r="AF599" s="7">
        <v>83.163677756900043</v>
      </c>
    </row>
    <row r="600" spans="1:32" ht="15.5" x14ac:dyDescent="0.35">
      <c r="A600" s="2">
        <f t="shared" ref="A600:A663" si="161">(0.64/0.699)/0.9684</f>
        <v>0.94547057547839342</v>
      </c>
      <c r="B600" s="2">
        <f t="shared" si="157"/>
        <v>2.5815778603882695E-2</v>
      </c>
      <c r="C600" s="2">
        <f t="shared" si="157"/>
        <v>2.5815778603882695E-2</v>
      </c>
      <c r="D600" s="2">
        <v>0</v>
      </c>
      <c r="E600" s="2">
        <f t="shared" ref="E600:E663" si="162">0.0005/0.9684</f>
        <v>5.1631557207765385E-4</v>
      </c>
      <c r="F600" s="2">
        <f t="shared" ref="F600:F663" si="163">(0.001*2.29)/0.9684</f>
        <v>2.3647253201156547E-3</v>
      </c>
      <c r="G600" s="2">
        <v>0.98119999999999996</v>
      </c>
      <c r="H600" s="2">
        <f t="shared" si="153"/>
        <v>2.4937655860349131E-3</v>
      </c>
      <c r="I600" s="2">
        <f t="shared" si="154"/>
        <v>2.9925187032418953E-3</v>
      </c>
      <c r="J600" s="2">
        <f t="shared" si="155"/>
        <v>8.7644887780548627E-3</v>
      </c>
      <c r="K600" s="2">
        <f t="shared" si="156"/>
        <v>4.4887780548628431E-3</v>
      </c>
      <c r="L600" s="2">
        <f t="shared" si="158"/>
        <v>0.99386379639875266</v>
      </c>
      <c r="M600" s="2">
        <f t="shared" si="159"/>
        <v>5.029675082989639E-4</v>
      </c>
      <c r="N600" s="2">
        <f t="shared" si="160"/>
        <v>5.6332360929483953E-3</v>
      </c>
      <c r="O600" s="2">
        <v>0</v>
      </c>
      <c r="P600" s="2">
        <v>0</v>
      </c>
      <c r="Q600" s="2">
        <v>0</v>
      </c>
      <c r="R600" s="2">
        <v>0</v>
      </c>
      <c r="S600" s="3">
        <v>1724.02</v>
      </c>
      <c r="T600" s="3">
        <v>268.62262387036458</v>
      </c>
      <c r="U600">
        <v>130</v>
      </c>
      <c r="V600" s="4">
        <v>5.8000005382768682</v>
      </c>
      <c r="W600">
        <v>569.74329999999998</v>
      </c>
      <c r="X600">
        <v>0.85</v>
      </c>
      <c r="Y600">
        <v>1</v>
      </c>
      <c r="Z600">
        <v>75</v>
      </c>
      <c r="AA600">
        <v>3</v>
      </c>
      <c r="AB600">
        <v>1500</v>
      </c>
      <c r="AC600" s="3">
        <v>0.80971659919028338</v>
      </c>
      <c r="AD600" s="3">
        <v>5.3981106612685558E-3</v>
      </c>
      <c r="AE600" s="2">
        <v>0</v>
      </c>
      <c r="AF600" s="7">
        <v>89.287949317677345</v>
      </c>
    </row>
    <row r="601" spans="1:32" ht="15.5" x14ac:dyDescent="0.35">
      <c r="A601" s="2">
        <f t="shared" si="161"/>
        <v>0.94547057547839342</v>
      </c>
      <c r="B601" s="2">
        <f t="shared" si="157"/>
        <v>2.5815778603882695E-2</v>
      </c>
      <c r="C601" s="2">
        <f t="shared" si="157"/>
        <v>2.5815778603882695E-2</v>
      </c>
      <c r="D601" s="2">
        <v>0</v>
      </c>
      <c r="E601" s="2">
        <f t="shared" si="162"/>
        <v>5.1631557207765385E-4</v>
      </c>
      <c r="F601" s="2">
        <f t="shared" si="163"/>
        <v>2.3647253201156547E-3</v>
      </c>
      <c r="G601" s="2">
        <v>0.98119999999999996</v>
      </c>
      <c r="H601" s="2">
        <f t="shared" si="153"/>
        <v>2.4937655860349131E-3</v>
      </c>
      <c r="I601" s="2">
        <f t="shared" si="154"/>
        <v>2.9925187032418953E-3</v>
      </c>
      <c r="J601" s="2">
        <f t="shared" si="155"/>
        <v>8.7644887780548627E-3</v>
      </c>
      <c r="K601" s="2">
        <f t="shared" si="156"/>
        <v>4.4887780548628431E-3</v>
      </c>
      <c r="L601" s="2">
        <f t="shared" si="158"/>
        <v>0.99386379639875266</v>
      </c>
      <c r="M601" s="2">
        <f t="shared" si="159"/>
        <v>5.029675082989639E-4</v>
      </c>
      <c r="N601" s="2">
        <f t="shared" si="160"/>
        <v>5.6332360929483953E-3</v>
      </c>
      <c r="O601" s="2">
        <v>0</v>
      </c>
      <c r="P601" s="2">
        <v>0</v>
      </c>
      <c r="Q601" s="2">
        <v>0</v>
      </c>
      <c r="R601" s="2">
        <v>0</v>
      </c>
      <c r="S601" s="3">
        <v>1724.02</v>
      </c>
      <c r="T601" s="3">
        <v>268.62262387036458</v>
      </c>
      <c r="U601">
        <v>130</v>
      </c>
      <c r="V601" s="4">
        <v>5.8000005382768682</v>
      </c>
      <c r="W601">
        <v>569.74329999999998</v>
      </c>
      <c r="X601">
        <v>0.85</v>
      </c>
      <c r="Y601">
        <v>1.0499999999999998</v>
      </c>
      <c r="Z601">
        <v>75</v>
      </c>
      <c r="AA601">
        <v>3</v>
      </c>
      <c r="AB601">
        <v>1500</v>
      </c>
      <c r="AC601" s="3">
        <v>0.80971659919028338</v>
      </c>
      <c r="AD601" s="3">
        <v>5.3981106612685558E-3</v>
      </c>
      <c r="AE601" s="2">
        <v>0</v>
      </c>
      <c r="AF601" s="7">
        <v>88.969568440476493</v>
      </c>
    </row>
    <row r="602" spans="1:32" ht="15.5" x14ac:dyDescent="0.35">
      <c r="A602" s="2">
        <f t="shared" si="161"/>
        <v>0.94547057547839342</v>
      </c>
      <c r="B602" s="2">
        <f t="shared" si="157"/>
        <v>2.5815778603882695E-2</v>
      </c>
      <c r="C602" s="2">
        <f t="shared" si="157"/>
        <v>2.5815778603882695E-2</v>
      </c>
      <c r="D602" s="2">
        <v>0</v>
      </c>
      <c r="E602" s="2">
        <f t="shared" si="162"/>
        <v>5.1631557207765385E-4</v>
      </c>
      <c r="F602" s="2">
        <f t="shared" si="163"/>
        <v>2.3647253201156547E-3</v>
      </c>
      <c r="G602" s="2">
        <v>0.98119999999999996</v>
      </c>
      <c r="H602" s="2">
        <f t="shared" si="153"/>
        <v>2.4937655860349131E-3</v>
      </c>
      <c r="I602" s="2">
        <f t="shared" si="154"/>
        <v>2.9925187032418953E-3</v>
      </c>
      <c r="J602" s="2">
        <f t="shared" si="155"/>
        <v>8.7644887780548627E-3</v>
      </c>
      <c r="K602" s="2">
        <f t="shared" si="156"/>
        <v>4.4887780548628431E-3</v>
      </c>
      <c r="L602" s="2">
        <f t="shared" si="158"/>
        <v>0.99386379639875266</v>
      </c>
      <c r="M602" s="2">
        <f t="shared" si="159"/>
        <v>5.029675082989639E-4</v>
      </c>
      <c r="N602" s="2">
        <f t="shared" si="160"/>
        <v>5.6332360929483953E-3</v>
      </c>
      <c r="O602" s="2">
        <v>0</v>
      </c>
      <c r="P602" s="2">
        <v>0</v>
      </c>
      <c r="Q602" s="2">
        <v>0</v>
      </c>
      <c r="R602" s="2">
        <v>0</v>
      </c>
      <c r="S602" s="3">
        <v>1724.02</v>
      </c>
      <c r="T602" s="3">
        <v>268.62262387036458</v>
      </c>
      <c r="U602">
        <v>130</v>
      </c>
      <c r="V602" s="4">
        <v>5.8000005382768682</v>
      </c>
      <c r="W602">
        <v>569.74329999999998</v>
      </c>
      <c r="X602">
        <v>0.85</v>
      </c>
      <c r="Y602">
        <v>1.1000000000000001</v>
      </c>
      <c r="Z602">
        <v>75</v>
      </c>
      <c r="AA602">
        <v>3</v>
      </c>
      <c r="AB602">
        <v>1500</v>
      </c>
      <c r="AC602" s="3">
        <v>0.80971659919028338</v>
      </c>
      <c r="AD602" s="3">
        <v>5.3981106612685558E-3</v>
      </c>
      <c r="AE602" s="2">
        <v>0</v>
      </c>
      <c r="AF602" s="7">
        <v>88.647631101369626</v>
      </c>
    </row>
    <row r="603" spans="1:32" ht="15.5" x14ac:dyDescent="0.35">
      <c r="A603" s="2">
        <f t="shared" si="161"/>
        <v>0.94547057547839342</v>
      </c>
      <c r="B603" s="2">
        <f t="shared" si="157"/>
        <v>2.5815778603882695E-2</v>
      </c>
      <c r="C603" s="2">
        <f t="shared" si="157"/>
        <v>2.5815778603882695E-2</v>
      </c>
      <c r="D603" s="2">
        <v>0</v>
      </c>
      <c r="E603" s="2">
        <f t="shared" si="162"/>
        <v>5.1631557207765385E-4</v>
      </c>
      <c r="F603" s="2">
        <f t="shared" si="163"/>
        <v>2.3647253201156547E-3</v>
      </c>
      <c r="G603" s="2">
        <v>0.98119999999999996</v>
      </c>
      <c r="H603" s="2">
        <f t="shared" si="153"/>
        <v>2.4937655860349131E-3</v>
      </c>
      <c r="I603" s="2">
        <f t="shared" si="154"/>
        <v>2.9925187032418953E-3</v>
      </c>
      <c r="J603" s="2">
        <f t="shared" si="155"/>
        <v>8.7644887780548627E-3</v>
      </c>
      <c r="K603" s="2">
        <f t="shared" si="156"/>
        <v>4.4887780548628431E-3</v>
      </c>
      <c r="L603" s="2">
        <f t="shared" si="158"/>
        <v>0.99386379639875266</v>
      </c>
      <c r="M603" s="2">
        <f t="shared" si="159"/>
        <v>5.029675082989639E-4</v>
      </c>
      <c r="N603" s="2">
        <f t="shared" si="160"/>
        <v>5.6332360929483953E-3</v>
      </c>
      <c r="O603" s="2">
        <v>0</v>
      </c>
      <c r="P603" s="2">
        <v>0</v>
      </c>
      <c r="Q603" s="2">
        <v>0</v>
      </c>
      <c r="R603" s="2">
        <v>0</v>
      </c>
      <c r="S603" s="3">
        <v>1724.02</v>
      </c>
      <c r="T603" s="3">
        <v>268.62262387036458</v>
      </c>
      <c r="U603">
        <v>130</v>
      </c>
      <c r="V603" s="4">
        <v>5.8000005382768682</v>
      </c>
      <c r="W603">
        <v>569.74329999999998</v>
      </c>
      <c r="X603">
        <v>0.85</v>
      </c>
      <c r="Y603">
        <v>1.1499999999999999</v>
      </c>
      <c r="Z603">
        <v>75</v>
      </c>
      <c r="AA603">
        <v>3</v>
      </c>
      <c r="AB603">
        <v>1500</v>
      </c>
      <c r="AC603" s="3">
        <v>0.80971659919028338</v>
      </c>
      <c r="AD603" s="3">
        <v>5.3981106612685558E-3</v>
      </c>
      <c r="AE603" s="2">
        <v>0</v>
      </c>
      <c r="AF603" s="7">
        <v>88.322316307388292</v>
      </c>
    </row>
    <row r="604" spans="1:32" ht="15.5" x14ac:dyDescent="0.35">
      <c r="A604" s="2">
        <f t="shared" si="161"/>
        <v>0.94547057547839342</v>
      </c>
      <c r="B604" s="2">
        <f t="shared" si="157"/>
        <v>2.5815778603882695E-2</v>
      </c>
      <c r="C604" s="2">
        <f t="shared" si="157"/>
        <v>2.5815778603882695E-2</v>
      </c>
      <c r="D604" s="2">
        <v>0</v>
      </c>
      <c r="E604" s="2">
        <f t="shared" si="162"/>
        <v>5.1631557207765385E-4</v>
      </c>
      <c r="F604" s="2">
        <f t="shared" si="163"/>
        <v>2.3647253201156547E-3</v>
      </c>
      <c r="G604" s="2">
        <v>0.98119999999999996</v>
      </c>
      <c r="H604" s="2">
        <f t="shared" si="153"/>
        <v>2.4937655860349131E-3</v>
      </c>
      <c r="I604" s="2">
        <f t="shared" si="154"/>
        <v>2.9925187032418953E-3</v>
      </c>
      <c r="J604" s="2">
        <f t="shared" si="155"/>
        <v>8.7644887780548627E-3</v>
      </c>
      <c r="K604" s="2">
        <f t="shared" si="156"/>
        <v>4.4887780548628431E-3</v>
      </c>
      <c r="L604" s="2">
        <f t="shared" si="158"/>
        <v>0.99386379639875266</v>
      </c>
      <c r="M604" s="2">
        <f t="shared" si="159"/>
        <v>5.029675082989639E-4</v>
      </c>
      <c r="N604" s="2">
        <f t="shared" si="160"/>
        <v>5.6332360929483953E-3</v>
      </c>
      <c r="O604" s="2">
        <v>0</v>
      </c>
      <c r="P604" s="2">
        <v>0</v>
      </c>
      <c r="Q604" s="2">
        <v>0</v>
      </c>
      <c r="R604" s="2">
        <v>0</v>
      </c>
      <c r="S604" s="3">
        <v>1724.02</v>
      </c>
      <c r="T604" s="3">
        <v>268.62262387036458</v>
      </c>
      <c r="U604">
        <v>130</v>
      </c>
      <c r="V604" s="4">
        <v>5.8000005382768682</v>
      </c>
      <c r="W604">
        <v>569.74329999999998</v>
      </c>
      <c r="X604">
        <v>0.85</v>
      </c>
      <c r="Y604">
        <v>1.1999999999999997</v>
      </c>
      <c r="Z604">
        <v>75</v>
      </c>
      <c r="AA604">
        <v>3</v>
      </c>
      <c r="AB604">
        <v>1500</v>
      </c>
      <c r="AC604" s="3">
        <v>0.80971659919028338</v>
      </c>
      <c r="AD604" s="3">
        <v>5.3981106612685558E-3</v>
      </c>
      <c r="AE604" s="2">
        <v>0</v>
      </c>
      <c r="AF604" s="7">
        <v>87.993770172130553</v>
      </c>
    </row>
    <row r="605" spans="1:32" ht="15.5" x14ac:dyDescent="0.35">
      <c r="A605" s="2">
        <f t="shared" si="161"/>
        <v>0.94547057547839342</v>
      </c>
      <c r="B605" s="2">
        <f t="shared" si="157"/>
        <v>2.5815778603882695E-2</v>
      </c>
      <c r="C605" s="2">
        <f t="shared" si="157"/>
        <v>2.5815778603882695E-2</v>
      </c>
      <c r="D605" s="2">
        <v>0</v>
      </c>
      <c r="E605" s="2">
        <f t="shared" si="162"/>
        <v>5.1631557207765385E-4</v>
      </c>
      <c r="F605" s="2">
        <f t="shared" si="163"/>
        <v>2.3647253201156547E-3</v>
      </c>
      <c r="G605" s="2">
        <v>0.98119999999999996</v>
      </c>
      <c r="H605" s="2">
        <f t="shared" si="153"/>
        <v>2.4937655860349131E-3</v>
      </c>
      <c r="I605" s="2">
        <f t="shared" si="154"/>
        <v>2.9925187032418953E-3</v>
      </c>
      <c r="J605" s="2">
        <f t="shared" si="155"/>
        <v>8.7644887780548627E-3</v>
      </c>
      <c r="K605" s="2">
        <f t="shared" si="156"/>
        <v>4.4887780548628431E-3</v>
      </c>
      <c r="L605" s="2">
        <f t="shared" si="158"/>
        <v>0.99386379639875266</v>
      </c>
      <c r="M605" s="2">
        <f t="shared" si="159"/>
        <v>5.029675082989639E-4</v>
      </c>
      <c r="N605" s="2">
        <f t="shared" si="160"/>
        <v>5.6332360929483953E-3</v>
      </c>
      <c r="O605" s="2">
        <v>0</v>
      </c>
      <c r="P605" s="2">
        <v>0</v>
      </c>
      <c r="Q605" s="2">
        <v>0</v>
      </c>
      <c r="R605" s="2">
        <v>0</v>
      </c>
      <c r="S605" s="3">
        <v>1724.02</v>
      </c>
      <c r="T605" s="3">
        <v>268.62262387036458</v>
      </c>
      <c r="U605">
        <v>130</v>
      </c>
      <c r="V605" s="4">
        <v>5.8000005382768682</v>
      </c>
      <c r="W605">
        <v>569.74329999999998</v>
      </c>
      <c r="X605">
        <v>0.85</v>
      </c>
      <c r="Y605">
        <v>1.25</v>
      </c>
      <c r="Z605">
        <v>75</v>
      </c>
      <c r="AA605">
        <v>3</v>
      </c>
      <c r="AB605">
        <v>1500</v>
      </c>
      <c r="AC605" s="3">
        <v>0.80971659919028338</v>
      </c>
      <c r="AD605" s="3">
        <v>5.3981106612685558E-3</v>
      </c>
      <c r="AE605" s="2">
        <v>0</v>
      </c>
      <c r="AF605" s="7">
        <v>87.661822952077713</v>
      </c>
    </row>
    <row r="606" spans="1:32" ht="15.5" x14ac:dyDescent="0.35">
      <c r="A606" s="2">
        <f t="shared" si="161"/>
        <v>0.94547057547839342</v>
      </c>
      <c r="B606" s="2">
        <f t="shared" si="157"/>
        <v>2.5815778603882695E-2</v>
      </c>
      <c r="C606" s="2">
        <f t="shared" si="157"/>
        <v>2.5815778603882695E-2</v>
      </c>
      <c r="D606" s="2">
        <v>0</v>
      </c>
      <c r="E606" s="2">
        <f t="shared" si="162"/>
        <v>5.1631557207765385E-4</v>
      </c>
      <c r="F606" s="2">
        <f t="shared" si="163"/>
        <v>2.3647253201156547E-3</v>
      </c>
      <c r="G606" s="2">
        <v>0.98119999999999996</v>
      </c>
      <c r="H606" s="2">
        <f t="shared" si="153"/>
        <v>2.4937655860349131E-3</v>
      </c>
      <c r="I606" s="2">
        <f t="shared" si="154"/>
        <v>2.9925187032418953E-3</v>
      </c>
      <c r="J606" s="2">
        <f t="shared" si="155"/>
        <v>8.7644887780548627E-3</v>
      </c>
      <c r="K606" s="2">
        <f t="shared" si="156"/>
        <v>4.4887780548628431E-3</v>
      </c>
      <c r="L606" s="2">
        <f t="shared" si="158"/>
        <v>0.99386379639875266</v>
      </c>
      <c r="M606" s="2">
        <f t="shared" si="159"/>
        <v>5.029675082989639E-4</v>
      </c>
      <c r="N606" s="2">
        <f t="shared" si="160"/>
        <v>5.6332360929483953E-3</v>
      </c>
      <c r="O606" s="2">
        <v>0</v>
      </c>
      <c r="P606" s="2">
        <v>0</v>
      </c>
      <c r="Q606" s="2">
        <v>0</v>
      </c>
      <c r="R606" s="2">
        <v>0</v>
      </c>
      <c r="S606" s="3">
        <v>1724.02</v>
      </c>
      <c r="T606" s="3">
        <v>268.62262387036458</v>
      </c>
      <c r="U606">
        <v>130</v>
      </c>
      <c r="V606" s="4">
        <v>5.8000005382768682</v>
      </c>
      <c r="W606">
        <v>569.74329999999998</v>
      </c>
      <c r="X606">
        <v>0.85</v>
      </c>
      <c r="Y606">
        <v>1.2999999999999998</v>
      </c>
      <c r="Z606">
        <v>75</v>
      </c>
      <c r="AA606">
        <v>3</v>
      </c>
      <c r="AB606">
        <v>1500</v>
      </c>
      <c r="AC606" s="3">
        <v>0.80971659919028338</v>
      </c>
      <c r="AD606" s="3">
        <v>5.3981106612685558E-3</v>
      </c>
      <c r="AE606" s="2">
        <v>0</v>
      </c>
      <c r="AF606" s="7">
        <v>87.296853077727349</v>
      </c>
    </row>
    <row r="607" spans="1:32" ht="15.5" x14ac:dyDescent="0.35">
      <c r="A607" s="2">
        <f t="shared" si="161"/>
        <v>0.94547057547839342</v>
      </c>
      <c r="B607" s="2">
        <f t="shared" si="157"/>
        <v>2.5815778603882695E-2</v>
      </c>
      <c r="C607" s="2">
        <f t="shared" si="157"/>
        <v>2.5815778603882695E-2</v>
      </c>
      <c r="D607" s="2">
        <v>0</v>
      </c>
      <c r="E607" s="2">
        <f t="shared" si="162"/>
        <v>5.1631557207765385E-4</v>
      </c>
      <c r="F607" s="2">
        <f t="shared" si="163"/>
        <v>2.3647253201156547E-3</v>
      </c>
      <c r="G607" s="2">
        <v>0.98119999999999996</v>
      </c>
      <c r="H607" s="2">
        <f t="shared" si="153"/>
        <v>2.4937655860349131E-3</v>
      </c>
      <c r="I607" s="2">
        <f t="shared" si="154"/>
        <v>2.9925187032418953E-3</v>
      </c>
      <c r="J607" s="2">
        <f t="shared" si="155"/>
        <v>8.7644887780548627E-3</v>
      </c>
      <c r="K607" s="2">
        <f t="shared" si="156"/>
        <v>4.4887780548628431E-3</v>
      </c>
      <c r="L607" s="2">
        <f t="shared" si="158"/>
        <v>0.99386379639875266</v>
      </c>
      <c r="M607" s="2">
        <f t="shared" si="159"/>
        <v>5.029675082989639E-4</v>
      </c>
      <c r="N607" s="2">
        <f t="shared" si="160"/>
        <v>5.6332360929483953E-3</v>
      </c>
      <c r="O607" s="2">
        <v>0</v>
      </c>
      <c r="P607" s="2">
        <v>0</v>
      </c>
      <c r="Q607" s="2">
        <v>0</v>
      </c>
      <c r="R607" s="2">
        <v>0</v>
      </c>
      <c r="S607" s="3">
        <v>1724.02</v>
      </c>
      <c r="T607" s="3">
        <v>268.62262387036458</v>
      </c>
      <c r="U607">
        <v>130</v>
      </c>
      <c r="V607" s="4">
        <v>5.8000005382768682</v>
      </c>
      <c r="W607">
        <v>569.74329999999998</v>
      </c>
      <c r="X607">
        <v>0.85</v>
      </c>
      <c r="Y607">
        <v>1.35</v>
      </c>
      <c r="Z607">
        <v>75</v>
      </c>
      <c r="AA607">
        <v>3</v>
      </c>
      <c r="AB607">
        <v>1500</v>
      </c>
      <c r="AC607" s="3">
        <v>0.80971659919028338</v>
      </c>
      <c r="AD607" s="3">
        <v>5.3981106612685558E-3</v>
      </c>
      <c r="AE607" s="2">
        <v>0</v>
      </c>
      <c r="AF607" s="7">
        <v>86.637182687398436</v>
      </c>
    </row>
    <row r="608" spans="1:32" ht="15.5" x14ac:dyDescent="0.35">
      <c r="A608" s="2">
        <f t="shared" si="161"/>
        <v>0.94547057547839342</v>
      </c>
      <c r="B608" s="2">
        <f t="shared" si="157"/>
        <v>2.5815778603882695E-2</v>
      </c>
      <c r="C608" s="2">
        <f t="shared" si="157"/>
        <v>2.5815778603882695E-2</v>
      </c>
      <c r="D608" s="2">
        <v>0</v>
      </c>
      <c r="E608" s="2">
        <f t="shared" si="162"/>
        <v>5.1631557207765385E-4</v>
      </c>
      <c r="F608" s="2">
        <f t="shared" si="163"/>
        <v>2.3647253201156547E-3</v>
      </c>
      <c r="G608" s="2">
        <v>0.98119999999999996</v>
      </c>
      <c r="H608" s="2">
        <f t="shared" si="153"/>
        <v>2.4937655860349131E-3</v>
      </c>
      <c r="I608" s="2">
        <f t="shared" si="154"/>
        <v>2.9925187032418953E-3</v>
      </c>
      <c r="J608" s="2">
        <f t="shared" si="155"/>
        <v>8.7644887780548627E-3</v>
      </c>
      <c r="K608" s="2">
        <f t="shared" si="156"/>
        <v>4.4887780548628431E-3</v>
      </c>
      <c r="L608" s="2">
        <f t="shared" si="158"/>
        <v>0.99386379639875266</v>
      </c>
      <c r="M608" s="2">
        <f t="shared" si="159"/>
        <v>5.029675082989639E-4</v>
      </c>
      <c r="N608" s="2">
        <f t="shared" si="160"/>
        <v>5.6332360929483953E-3</v>
      </c>
      <c r="O608" s="2">
        <v>0</v>
      </c>
      <c r="P608" s="2">
        <v>0</v>
      </c>
      <c r="Q608" s="2">
        <v>0</v>
      </c>
      <c r="R608" s="2">
        <v>0</v>
      </c>
      <c r="S608" s="3">
        <v>1724.02</v>
      </c>
      <c r="T608" s="3">
        <v>268.62262387036458</v>
      </c>
      <c r="U608">
        <v>130</v>
      </c>
      <c r="V608" s="4">
        <v>5.8000005382768682</v>
      </c>
      <c r="W608">
        <v>569.74329999999998</v>
      </c>
      <c r="X608">
        <v>0.85</v>
      </c>
      <c r="Y608">
        <v>1.4</v>
      </c>
      <c r="Z608">
        <v>75</v>
      </c>
      <c r="AA608">
        <v>3</v>
      </c>
      <c r="AB608">
        <v>1500</v>
      </c>
      <c r="AC608" s="3">
        <v>0.80971659919028338</v>
      </c>
      <c r="AD608" s="3">
        <v>5.3981106612685558E-3</v>
      </c>
      <c r="AE608" s="2">
        <v>0</v>
      </c>
      <c r="AF608" s="7">
        <v>85.940615324412079</v>
      </c>
    </row>
    <row r="609" spans="1:32" ht="15.5" x14ac:dyDescent="0.35">
      <c r="A609" s="2">
        <f t="shared" si="161"/>
        <v>0.94547057547839342</v>
      </c>
      <c r="B609" s="2">
        <f t="shared" si="157"/>
        <v>2.5815778603882695E-2</v>
      </c>
      <c r="C609" s="2">
        <f t="shared" si="157"/>
        <v>2.5815778603882695E-2</v>
      </c>
      <c r="D609" s="2">
        <v>0</v>
      </c>
      <c r="E609" s="2">
        <f t="shared" si="162"/>
        <v>5.1631557207765385E-4</v>
      </c>
      <c r="F609" s="2">
        <f t="shared" si="163"/>
        <v>2.3647253201156547E-3</v>
      </c>
      <c r="G609" s="2">
        <v>0.98119999999999996</v>
      </c>
      <c r="H609" s="2">
        <f t="shared" si="153"/>
        <v>2.4937655860349131E-3</v>
      </c>
      <c r="I609" s="2">
        <f t="shared" si="154"/>
        <v>2.9925187032418953E-3</v>
      </c>
      <c r="J609" s="2">
        <f t="shared" si="155"/>
        <v>8.7644887780548627E-3</v>
      </c>
      <c r="K609" s="2">
        <f t="shared" si="156"/>
        <v>4.4887780548628431E-3</v>
      </c>
      <c r="L609" s="2">
        <f t="shared" si="158"/>
        <v>0.99386379639875266</v>
      </c>
      <c r="M609" s="2">
        <f t="shared" si="159"/>
        <v>5.029675082989639E-4</v>
      </c>
      <c r="N609" s="2">
        <f t="shared" si="160"/>
        <v>5.6332360929483953E-3</v>
      </c>
      <c r="O609" s="2">
        <v>0</v>
      </c>
      <c r="P609" s="2">
        <v>0</v>
      </c>
      <c r="Q609" s="2">
        <v>0</v>
      </c>
      <c r="R609" s="2">
        <v>0</v>
      </c>
      <c r="S609" s="3">
        <v>1724.02</v>
      </c>
      <c r="T609" s="3">
        <v>268.62262387036458</v>
      </c>
      <c r="U609">
        <v>130</v>
      </c>
      <c r="V609" s="4">
        <v>5.8000005382768682</v>
      </c>
      <c r="W609">
        <v>569.74329999999998</v>
      </c>
      <c r="X609">
        <v>0.85</v>
      </c>
      <c r="Y609">
        <v>1.4499999999999997</v>
      </c>
      <c r="Z609">
        <v>75</v>
      </c>
      <c r="AA609">
        <v>3</v>
      </c>
      <c r="AB609">
        <v>1500</v>
      </c>
      <c r="AC609" s="3">
        <v>0.80971659919028338</v>
      </c>
      <c r="AD609" s="3">
        <v>5.3981106612685558E-3</v>
      </c>
      <c r="AE609" s="2">
        <v>0</v>
      </c>
      <c r="AF609" s="7">
        <v>85.242801942968129</v>
      </c>
    </row>
    <row r="610" spans="1:32" ht="15.5" x14ac:dyDescent="0.35">
      <c r="A610" s="2">
        <f t="shared" si="161"/>
        <v>0.94547057547839342</v>
      </c>
      <c r="B610" s="2">
        <f t="shared" si="157"/>
        <v>2.5815778603882695E-2</v>
      </c>
      <c r="C610" s="2">
        <f t="shared" si="157"/>
        <v>2.5815778603882695E-2</v>
      </c>
      <c r="D610" s="2">
        <v>0</v>
      </c>
      <c r="E610" s="2">
        <f t="shared" si="162"/>
        <v>5.1631557207765385E-4</v>
      </c>
      <c r="F610" s="2">
        <f t="shared" si="163"/>
        <v>2.3647253201156547E-3</v>
      </c>
      <c r="G610" s="2">
        <v>0.98119999999999996</v>
      </c>
      <c r="H610" s="2">
        <f t="shared" si="153"/>
        <v>2.4937655860349131E-3</v>
      </c>
      <c r="I610" s="2">
        <f t="shared" si="154"/>
        <v>2.9925187032418953E-3</v>
      </c>
      <c r="J610" s="2">
        <f t="shared" si="155"/>
        <v>8.7644887780548627E-3</v>
      </c>
      <c r="K610" s="2">
        <f t="shared" si="156"/>
        <v>4.4887780548628431E-3</v>
      </c>
      <c r="L610" s="2">
        <f t="shared" si="158"/>
        <v>0.99386379639875266</v>
      </c>
      <c r="M610" s="2">
        <f t="shared" si="159"/>
        <v>5.029675082989639E-4</v>
      </c>
      <c r="N610" s="2">
        <f t="shared" si="160"/>
        <v>5.6332360929483953E-3</v>
      </c>
      <c r="O610" s="2">
        <v>0</v>
      </c>
      <c r="P610" s="2">
        <v>0</v>
      </c>
      <c r="Q610" s="2">
        <v>0</v>
      </c>
      <c r="R610" s="2">
        <v>0</v>
      </c>
      <c r="S610" s="3">
        <v>1724.02</v>
      </c>
      <c r="T610" s="3">
        <v>268.62262387036458</v>
      </c>
      <c r="U610">
        <v>130</v>
      </c>
      <c r="V610" s="4">
        <v>5.8000005382768682</v>
      </c>
      <c r="W610">
        <v>569.74329999999998</v>
      </c>
      <c r="X610">
        <v>0.85</v>
      </c>
      <c r="Y610">
        <v>1.5</v>
      </c>
      <c r="Z610">
        <v>75</v>
      </c>
      <c r="AA610">
        <v>3</v>
      </c>
      <c r="AB610">
        <v>1500</v>
      </c>
      <c r="AC610" s="3">
        <v>0.80971659919028338</v>
      </c>
      <c r="AD610" s="3">
        <v>5.3981106612685558E-3</v>
      </c>
      <c r="AE610" s="2">
        <v>0</v>
      </c>
      <c r="AF610" s="7">
        <v>84.54661698880858</v>
      </c>
    </row>
    <row r="611" spans="1:32" ht="15.5" x14ac:dyDescent="0.35">
      <c r="A611" s="2">
        <f t="shared" si="161"/>
        <v>0.94547057547839342</v>
      </c>
      <c r="B611" s="2">
        <f t="shared" si="157"/>
        <v>2.5815778603882695E-2</v>
      </c>
      <c r="C611" s="2">
        <f t="shared" si="157"/>
        <v>2.5815778603882695E-2</v>
      </c>
      <c r="D611" s="2">
        <v>0</v>
      </c>
      <c r="E611" s="2">
        <f t="shared" si="162"/>
        <v>5.1631557207765385E-4</v>
      </c>
      <c r="F611" s="2">
        <f t="shared" si="163"/>
        <v>2.3647253201156547E-3</v>
      </c>
      <c r="G611" s="2">
        <v>0.98119999999999996</v>
      </c>
      <c r="H611" s="2">
        <f t="shared" si="153"/>
        <v>2.4937655860349131E-3</v>
      </c>
      <c r="I611" s="2">
        <f t="shared" si="154"/>
        <v>2.9925187032418953E-3</v>
      </c>
      <c r="J611" s="2">
        <f t="shared" si="155"/>
        <v>8.7644887780548627E-3</v>
      </c>
      <c r="K611" s="2">
        <f t="shared" si="156"/>
        <v>4.4887780548628431E-3</v>
      </c>
      <c r="L611" s="2">
        <f t="shared" si="158"/>
        <v>0.99386379639875266</v>
      </c>
      <c r="M611" s="2">
        <f t="shared" si="159"/>
        <v>5.029675082989639E-4</v>
      </c>
      <c r="N611" s="2">
        <f t="shared" si="160"/>
        <v>5.6332360929483953E-3</v>
      </c>
      <c r="O611" s="2">
        <v>0</v>
      </c>
      <c r="P611" s="2">
        <v>0</v>
      </c>
      <c r="Q611" s="2">
        <v>0</v>
      </c>
      <c r="R611" s="2">
        <v>0</v>
      </c>
      <c r="S611" s="3">
        <v>1724.02</v>
      </c>
      <c r="T611" s="3">
        <v>268.62262387036458</v>
      </c>
      <c r="U611">
        <v>130</v>
      </c>
      <c r="V611" s="4">
        <v>5.8000005382768682</v>
      </c>
      <c r="W611">
        <v>569.74329999999998</v>
      </c>
      <c r="X611">
        <v>0.85</v>
      </c>
      <c r="Y611">
        <v>1.5499999999999998</v>
      </c>
      <c r="Z611">
        <v>75</v>
      </c>
      <c r="AA611">
        <v>3</v>
      </c>
      <c r="AB611">
        <v>1500</v>
      </c>
      <c r="AC611" s="3">
        <v>0.80971659919028338</v>
      </c>
      <c r="AD611" s="3">
        <v>5.3981106612685558E-3</v>
      </c>
      <c r="AE611" s="2">
        <v>0</v>
      </c>
      <c r="AF611" s="7">
        <v>83.853298358502173</v>
      </c>
    </row>
    <row r="612" spans="1:32" ht="15.5" x14ac:dyDescent="0.35">
      <c r="A612" s="2">
        <f t="shared" si="161"/>
        <v>0.94547057547839342</v>
      </c>
      <c r="B612" s="2">
        <f t="shared" si="157"/>
        <v>2.5815778603882695E-2</v>
      </c>
      <c r="C612" s="2">
        <f t="shared" si="157"/>
        <v>2.5815778603882695E-2</v>
      </c>
      <c r="D612" s="2">
        <v>0</v>
      </c>
      <c r="E612" s="2">
        <f t="shared" si="162"/>
        <v>5.1631557207765385E-4</v>
      </c>
      <c r="F612" s="2">
        <f t="shared" si="163"/>
        <v>2.3647253201156547E-3</v>
      </c>
      <c r="G612" s="2">
        <v>0.98119999999999996</v>
      </c>
      <c r="H612" s="2">
        <f t="shared" si="153"/>
        <v>2.4937655860349131E-3</v>
      </c>
      <c r="I612" s="2">
        <f t="shared" si="154"/>
        <v>2.9925187032418953E-3</v>
      </c>
      <c r="J612" s="2">
        <f t="shared" si="155"/>
        <v>8.7644887780548627E-3</v>
      </c>
      <c r="K612" s="2">
        <f t="shared" si="156"/>
        <v>4.4887780548628431E-3</v>
      </c>
      <c r="L612" s="2">
        <f t="shared" si="158"/>
        <v>0.99386379639875266</v>
      </c>
      <c r="M612" s="2">
        <f t="shared" si="159"/>
        <v>5.029675082989639E-4</v>
      </c>
      <c r="N612" s="2">
        <f t="shared" si="160"/>
        <v>5.6332360929483953E-3</v>
      </c>
      <c r="O612" s="2">
        <v>0</v>
      </c>
      <c r="P612" s="2">
        <v>0</v>
      </c>
      <c r="Q612" s="2">
        <v>0</v>
      </c>
      <c r="R612" s="2">
        <v>0</v>
      </c>
      <c r="S612" s="3">
        <v>1724.02</v>
      </c>
      <c r="T612" s="3">
        <v>268.62262387036458</v>
      </c>
      <c r="U612">
        <v>130</v>
      </c>
      <c r="V612" s="4">
        <v>5.8000005382768682</v>
      </c>
      <c r="W612">
        <v>569.74329999999998</v>
      </c>
      <c r="X612">
        <v>0.85</v>
      </c>
      <c r="Y612">
        <v>1.6</v>
      </c>
      <c r="Z612">
        <v>75</v>
      </c>
      <c r="AA612">
        <v>3</v>
      </c>
      <c r="AB612">
        <v>1500</v>
      </c>
      <c r="AC612" s="3">
        <v>0.80971659919028338</v>
      </c>
      <c r="AD612" s="3">
        <v>5.3981106612685558E-3</v>
      </c>
      <c r="AE612" s="2">
        <v>0</v>
      </c>
      <c r="AF612" s="7">
        <v>83.163677293694406</v>
      </c>
    </row>
    <row r="613" spans="1:32" ht="15.5" x14ac:dyDescent="0.35">
      <c r="A613" s="2">
        <f t="shared" si="161"/>
        <v>0.94547057547839342</v>
      </c>
      <c r="B613" s="2">
        <f t="shared" si="157"/>
        <v>2.5815778603882695E-2</v>
      </c>
      <c r="C613" s="2">
        <f t="shared" si="157"/>
        <v>2.5815778603882695E-2</v>
      </c>
      <c r="D613" s="2">
        <v>0</v>
      </c>
      <c r="E613" s="2">
        <f t="shared" si="162"/>
        <v>5.1631557207765385E-4</v>
      </c>
      <c r="F613" s="2">
        <f t="shared" si="163"/>
        <v>2.3647253201156547E-3</v>
      </c>
      <c r="G613" s="2">
        <v>0.98119999999999996</v>
      </c>
      <c r="H613" s="2">
        <f t="shared" si="153"/>
        <v>2.4937655860349131E-3</v>
      </c>
      <c r="I613" s="2">
        <f t="shared" si="154"/>
        <v>2.9925187032418953E-3</v>
      </c>
      <c r="J613" s="2">
        <f t="shared" si="155"/>
        <v>8.7644887780548627E-3</v>
      </c>
      <c r="K613" s="2">
        <f t="shared" si="156"/>
        <v>4.4887780548628431E-3</v>
      </c>
      <c r="L613" s="2">
        <f t="shared" si="158"/>
        <v>0.99386379639875266</v>
      </c>
      <c r="M613" s="2">
        <f t="shared" si="159"/>
        <v>5.029675082989639E-4</v>
      </c>
      <c r="N613" s="2">
        <f t="shared" si="160"/>
        <v>5.6332360929483953E-3</v>
      </c>
      <c r="O613" s="2">
        <v>0</v>
      </c>
      <c r="P613" s="2">
        <v>0</v>
      </c>
      <c r="Q613" s="2">
        <v>0</v>
      </c>
      <c r="R613" s="2">
        <v>0</v>
      </c>
      <c r="S613" s="3">
        <v>1724.02</v>
      </c>
      <c r="T613" s="3">
        <v>268.62262387036458</v>
      </c>
      <c r="U613">
        <v>132</v>
      </c>
      <c r="V613" s="4">
        <v>5.8000005382768682</v>
      </c>
      <c r="W613">
        <v>569.74329999999998</v>
      </c>
      <c r="X613">
        <v>0.85</v>
      </c>
      <c r="Y613">
        <v>1</v>
      </c>
      <c r="Z613">
        <v>75</v>
      </c>
      <c r="AA613">
        <v>3</v>
      </c>
      <c r="AB613">
        <v>1500</v>
      </c>
      <c r="AC613" s="3">
        <v>0.80971659919028338</v>
      </c>
      <c r="AD613" s="3">
        <v>5.3981106612685558E-3</v>
      </c>
      <c r="AE613" s="2">
        <v>0</v>
      </c>
      <c r="AF613" s="7">
        <v>89.287946933050065</v>
      </c>
    </row>
    <row r="614" spans="1:32" ht="15.5" x14ac:dyDescent="0.35">
      <c r="A614" s="2">
        <f t="shared" si="161"/>
        <v>0.94547057547839342</v>
      </c>
      <c r="B614" s="2">
        <f t="shared" si="157"/>
        <v>2.5815778603882695E-2</v>
      </c>
      <c r="C614" s="2">
        <f t="shared" si="157"/>
        <v>2.5815778603882695E-2</v>
      </c>
      <c r="D614" s="2">
        <v>0</v>
      </c>
      <c r="E614" s="2">
        <f t="shared" si="162"/>
        <v>5.1631557207765385E-4</v>
      </c>
      <c r="F614" s="2">
        <f t="shared" si="163"/>
        <v>2.3647253201156547E-3</v>
      </c>
      <c r="G614" s="2">
        <v>0.98119999999999996</v>
      </c>
      <c r="H614" s="2">
        <f t="shared" si="153"/>
        <v>2.4937655860349131E-3</v>
      </c>
      <c r="I614" s="2">
        <f t="shared" si="154"/>
        <v>2.9925187032418953E-3</v>
      </c>
      <c r="J614" s="2">
        <f t="shared" si="155"/>
        <v>8.7644887780548627E-3</v>
      </c>
      <c r="K614" s="2">
        <f t="shared" si="156"/>
        <v>4.4887780548628431E-3</v>
      </c>
      <c r="L614" s="2">
        <f t="shared" si="158"/>
        <v>0.99386379639875266</v>
      </c>
      <c r="M614" s="2">
        <f t="shared" si="159"/>
        <v>5.029675082989639E-4</v>
      </c>
      <c r="N614" s="2">
        <f t="shared" si="160"/>
        <v>5.6332360929483953E-3</v>
      </c>
      <c r="O614" s="2">
        <v>0</v>
      </c>
      <c r="P614" s="2">
        <v>0</v>
      </c>
      <c r="Q614" s="2">
        <v>0</v>
      </c>
      <c r="R614" s="2">
        <v>0</v>
      </c>
      <c r="S614" s="3">
        <v>1724.02</v>
      </c>
      <c r="T614" s="3">
        <v>268.62262387036458</v>
      </c>
      <c r="U614">
        <v>132</v>
      </c>
      <c r="V614" s="4">
        <v>5.8000005382768682</v>
      </c>
      <c r="W614">
        <v>569.74329999999998</v>
      </c>
      <c r="X614">
        <v>0.85</v>
      </c>
      <c r="Y614">
        <v>1.0499999999999998</v>
      </c>
      <c r="Z614">
        <v>75</v>
      </c>
      <c r="AA614">
        <v>3</v>
      </c>
      <c r="AB614">
        <v>1500</v>
      </c>
      <c r="AC614" s="3">
        <v>0.80971659919028338</v>
      </c>
      <c r="AD614" s="3">
        <v>5.3981106612685558E-3</v>
      </c>
      <c r="AE614" s="2">
        <v>0</v>
      </c>
      <c r="AF614" s="7">
        <v>88.969566188423485</v>
      </c>
    </row>
    <row r="615" spans="1:32" ht="15.5" x14ac:dyDescent="0.35">
      <c r="A615" s="2">
        <f t="shared" si="161"/>
        <v>0.94547057547839342</v>
      </c>
      <c r="B615" s="2">
        <f t="shared" si="157"/>
        <v>2.5815778603882695E-2</v>
      </c>
      <c r="C615" s="2">
        <f t="shared" si="157"/>
        <v>2.5815778603882695E-2</v>
      </c>
      <c r="D615" s="2">
        <v>0</v>
      </c>
      <c r="E615" s="2">
        <f t="shared" si="162"/>
        <v>5.1631557207765385E-4</v>
      </c>
      <c r="F615" s="2">
        <f t="shared" si="163"/>
        <v>2.3647253201156547E-3</v>
      </c>
      <c r="G615" s="2">
        <v>0.98119999999999996</v>
      </c>
      <c r="H615" s="2">
        <f t="shared" si="153"/>
        <v>2.4937655860349131E-3</v>
      </c>
      <c r="I615" s="2">
        <f t="shared" si="154"/>
        <v>2.9925187032418953E-3</v>
      </c>
      <c r="J615" s="2">
        <f t="shared" si="155"/>
        <v>8.7644887780548627E-3</v>
      </c>
      <c r="K615" s="2">
        <f t="shared" si="156"/>
        <v>4.4887780548628431E-3</v>
      </c>
      <c r="L615" s="2">
        <f t="shared" si="158"/>
        <v>0.99386379639875266</v>
      </c>
      <c r="M615" s="2">
        <f t="shared" si="159"/>
        <v>5.029675082989639E-4</v>
      </c>
      <c r="N615" s="2">
        <f t="shared" si="160"/>
        <v>5.6332360929483953E-3</v>
      </c>
      <c r="O615" s="2">
        <v>0</v>
      </c>
      <c r="P615" s="2">
        <v>0</v>
      </c>
      <c r="Q615" s="2">
        <v>0</v>
      </c>
      <c r="R615" s="2">
        <v>0</v>
      </c>
      <c r="S615" s="3">
        <v>1724.02</v>
      </c>
      <c r="T615" s="3">
        <v>268.62262387036458</v>
      </c>
      <c r="U615">
        <v>132</v>
      </c>
      <c r="V615" s="4">
        <v>5.8000005382768682</v>
      </c>
      <c r="W615">
        <v>569.74329999999998</v>
      </c>
      <c r="X615">
        <v>0.85</v>
      </c>
      <c r="Y615">
        <v>1.1000000000000001</v>
      </c>
      <c r="Z615">
        <v>75</v>
      </c>
      <c r="AA615">
        <v>3</v>
      </c>
      <c r="AB615">
        <v>1500</v>
      </c>
      <c r="AC615" s="3">
        <v>0.80971659919028338</v>
      </c>
      <c r="AD615" s="3">
        <v>5.3981106612685558E-3</v>
      </c>
      <c r="AE615" s="2">
        <v>0</v>
      </c>
      <c r="AF615" s="7">
        <v>88.647628976494232</v>
      </c>
    </row>
    <row r="616" spans="1:32" ht="15.5" x14ac:dyDescent="0.35">
      <c r="A616" s="2">
        <f t="shared" si="161"/>
        <v>0.94547057547839342</v>
      </c>
      <c r="B616" s="2">
        <f t="shared" si="157"/>
        <v>2.5815778603882695E-2</v>
      </c>
      <c r="C616" s="2">
        <f t="shared" si="157"/>
        <v>2.5815778603882695E-2</v>
      </c>
      <c r="D616" s="2">
        <v>0</v>
      </c>
      <c r="E616" s="2">
        <f t="shared" si="162"/>
        <v>5.1631557207765385E-4</v>
      </c>
      <c r="F616" s="2">
        <f t="shared" si="163"/>
        <v>2.3647253201156547E-3</v>
      </c>
      <c r="G616" s="2">
        <v>0.98119999999999996</v>
      </c>
      <c r="H616" s="2">
        <f t="shared" si="153"/>
        <v>2.4937655860349131E-3</v>
      </c>
      <c r="I616" s="2">
        <f t="shared" si="154"/>
        <v>2.9925187032418953E-3</v>
      </c>
      <c r="J616" s="2">
        <f t="shared" si="155"/>
        <v>8.7644887780548627E-3</v>
      </c>
      <c r="K616" s="2">
        <f t="shared" si="156"/>
        <v>4.4887780548628431E-3</v>
      </c>
      <c r="L616" s="2">
        <f t="shared" si="158"/>
        <v>0.99386379639875266</v>
      </c>
      <c r="M616" s="2">
        <f t="shared" si="159"/>
        <v>5.029675082989639E-4</v>
      </c>
      <c r="N616" s="2">
        <f t="shared" si="160"/>
        <v>5.6332360929483953E-3</v>
      </c>
      <c r="O616" s="2">
        <v>0</v>
      </c>
      <c r="P616" s="2">
        <v>0</v>
      </c>
      <c r="Q616" s="2">
        <v>0</v>
      </c>
      <c r="R616" s="2">
        <v>0</v>
      </c>
      <c r="S616" s="3">
        <v>1724.02</v>
      </c>
      <c r="T616" s="3">
        <v>268.62262387036458</v>
      </c>
      <c r="U616">
        <v>132</v>
      </c>
      <c r="V616" s="4">
        <v>5.8000005382768682</v>
      </c>
      <c r="W616">
        <v>569.74329999999998</v>
      </c>
      <c r="X616">
        <v>0.85</v>
      </c>
      <c r="Y616">
        <v>1.1499999999999999</v>
      </c>
      <c r="Z616">
        <v>75</v>
      </c>
      <c r="AA616">
        <v>3</v>
      </c>
      <c r="AB616">
        <v>1500</v>
      </c>
      <c r="AC616" s="3">
        <v>0.80971659919028338</v>
      </c>
      <c r="AD616" s="3">
        <v>5.3981106612685558E-3</v>
      </c>
      <c r="AE616" s="2">
        <v>0</v>
      </c>
      <c r="AF616" s="7">
        <v>88.322313643547545</v>
      </c>
    </row>
    <row r="617" spans="1:32" ht="15.5" x14ac:dyDescent="0.35">
      <c r="A617" s="2">
        <f t="shared" si="161"/>
        <v>0.94547057547839342</v>
      </c>
      <c r="B617" s="2">
        <f t="shared" si="157"/>
        <v>2.5815778603882695E-2</v>
      </c>
      <c r="C617" s="2">
        <f t="shared" si="157"/>
        <v>2.5815778603882695E-2</v>
      </c>
      <c r="D617" s="2">
        <v>0</v>
      </c>
      <c r="E617" s="2">
        <f t="shared" si="162"/>
        <v>5.1631557207765385E-4</v>
      </c>
      <c r="F617" s="2">
        <f t="shared" si="163"/>
        <v>2.3647253201156547E-3</v>
      </c>
      <c r="G617" s="2">
        <v>0.98119999999999996</v>
      </c>
      <c r="H617" s="2">
        <f t="shared" si="153"/>
        <v>2.4937655860349131E-3</v>
      </c>
      <c r="I617" s="2">
        <f t="shared" si="154"/>
        <v>2.9925187032418953E-3</v>
      </c>
      <c r="J617" s="2">
        <f t="shared" si="155"/>
        <v>8.7644887780548627E-3</v>
      </c>
      <c r="K617" s="2">
        <f t="shared" si="156"/>
        <v>4.4887780548628431E-3</v>
      </c>
      <c r="L617" s="2">
        <f t="shared" si="158"/>
        <v>0.99386379639875266</v>
      </c>
      <c r="M617" s="2">
        <f t="shared" si="159"/>
        <v>5.029675082989639E-4</v>
      </c>
      <c r="N617" s="2">
        <f t="shared" si="160"/>
        <v>5.6332360929483953E-3</v>
      </c>
      <c r="O617" s="2">
        <v>0</v>
      </c>
      <c r="P617" s="2">
        <v>0</v>
      </c>
      <c r="Q617" s="2">
        <v>0</v>
      </c>
      <c r="R617" s="2">
        <v>0</v>
      </c>
      <c r="S617" s="3">
        <v>1724.02</v>
      </c>
      <c r="T617" s="3">
        <v>268.62262387036458</v>
      </c>
      <c r="U617">
        <v>132</v>
      </c>
      <c r="V617" s="4">
        <v>5.8000005382768682</v>
      </c>
      <c r="W617">
        <v>569.74329999999998</v>
      </c>
      <c r="X617">
        <v>0.85</v>
      </c>
      <c r="Y617">
        <v>1.1999999999999997</v>
      </c>
      <c r="Z617">
        <v>75</v>
      </c>
      <c r="AA617">
        <v>3</v>
      </c>
      <c r="AB617">
        <v>1500</v>
      </c>
      <c r="AC617" s="3">
        <v>0.80971659919028338</v>
      </c>
      <c r="AD617" s="3">
        <v>5.3981106612685558E-3</v>
      </c>
      <c r="AE617" s="2">
        <v>0</v>
      </c>
      <c r="AF617" s="7">
        <v>87.993767640524098</v>
      </c>
    </row>
    <row r="618" spans="1:32" ht="15.5" x14ac:dyDescent="0.35">
      <c r="A618" s="2">
        <f t="shared" si="161"/>
        <v>0.94547057547839342</v>
      </c>
      <c r="B618" s="2">
        <f t="shared" si="157"/>
        <v>2.5815778603882695E-2</v>
      </c>
      <c r="C618" s="2">
        <f t="shared" si="157"/>
        <v>2.5815778603882695E-2</v>
      </c>
      <c r="D618" s="2">
        <v>0</v>
      </c>
      <c r="E618" s="2">
        <f t="shared" si="162"/>
        <v>5.1631557207765385E-4</v>
      </c>
      <c r="F618" s="2">
        <f t="shared" si="163"/>
        <v>2.3647253201156547E-3</v>
      </c>
      <c r="G618" s="2">
        <v>0.98119999999999996</v>
      </c>
      <c r="H618" s="2">
        <f t="shared" si="153"/>
        <v>2.4937655860349131E-3</v>
      </c>
      <c r="I618" s="2">
        <f t="shared" si="154"/>
        <v>2.9925187032418953E-3</v>
      </c>
      <c r="J618" s="2">
        <f t="shared" si="155"/>
        <v>8.7644887780548627E-3</v>
      </c>
      <c r="K618" s="2">
        <f t="shared" si="156"/>
        <v>4.4887780548628431E-3</v>
      </c>
      <c r="L618" s="2">
        <f t="shared" si="158"/>
        <v>0.99386379639875266</v>
      </c>
      <c r="M618" s="2">
        <f t="shared" si="159"/>
        <v>5.029675082989639E-4</v>
      </c>
      <c r="N618" s="2">
        <f t="shared" si="160"/>
        <v>5.6332360929483953E-3</v>
      </c>
      <c r="O618" s="2">
        <v>0</v>
      </c>
      <c r="P618" s="2">
        <v>0</v>
      </c>
      <c r="Q618" s="2">
        <v>0</v>
      </c>
      <c r="R618" s="2">
        <v>0</v>
      </c>
      <c r="S618" s="3">
        <v>1724.02</v>
      </c>
      <c r="T618" s="3">
        <v>268.62262387036458</v>
      </c>
      <c r="U618">
        <v>132</v>
      </c>
      <c r="V618" s="4">
        <v>5.8000005382768682</v>
      </c>
      <c r="W618">
        <v>569.74329999999998</v>
      </c>
      <c r="X618">
        <v>0.85</v>
      </c>
      <c r="Y618">
        <v>1.25</v>
      </c>
      <c r="Z618">
        <v>75</v>
      </c>
      <c r="AA618">
        <v>3</v>
      </c>
      <c r="AB618">
        <v>1500</v>
      </c>
      <c r="AC618" s="3">
        <v>0.80971659919028338</v>
      </c>
      <c r="AD618" s="3">
        <v>5.3981106612685558E-3</v>
      </c>
      <c r="AE618" s="2">
        <v>0</v>
      </c>
      <c r="AF618" s="7">
        <v>87.661820547575942</v>
      </c>
    </row>
    <row r="619" spans="1:32" ht="15.5" x14ac:dyDescent="0.35">
      <c r="A619" s="2">
        <f t="shared" si="161"/>
        <v>0.94547057547839342</v>
      </c>
      <c r="B619" s="2">
        <f t="shared" si="157"/>
        <v>2.5815778603882695E-2</v>
      </c>
      <c r="C619" s="2">
        <f t="shared" si="157"/>
        <v>2.5815778603882695E-2</v>
      </c>
      <c r="D619" s="2">
        <v>0</v>
      </c>
      <c r="E619" s="2">
        <f t="shared" si="162"/>
        <v>5.1631557207765385E-4</v>
      </c>
      <c r="F619" s="2">
        <f t="shared" si="163"/>
        <v>2.3647253201156547E-3</v>
      </c>
      <c r="G619" s="2">
        <v>0.98119999999999996</v>
      </c>
      <c r="H619" s="2">
        <f t="shared" si="153"/>
        <v>2.4937655860349131E-3</v>
      </c>
      <c r="I619" s="2">
        <f t="shared" si="154"/>
        <v>2.9925187032418953E-3</v>
      </c>
      <c r="J619" s="2">
        <f t="shared" si="155"/>
        <v>8.7644887780548627E-3</v>
      </c>
      <c r="K619" s="2">
        <f t="shared" si="156"/>
        <v>4.4887780548628431E-3</v>
      </c>
      <c r="L619" s="2">
        <f t="shared" si="158"/>
        <v>0.99386379639875266</v>
      </c>
      <c r="M619" s="2">
        <f t="shared" si="159"/>
        <v>5.029675082989639E-4</v>
      </c>
      <c r="N619" s="2">
        <f t="shared" si="160"/>
        <v>5.6332360929483953E-3</v>
      </c>
      <c r="O619" s="2">
        <v>0</v>
      </c>
      <c r="P619" s="2">
        <v>0</v>
      </c>
      <c r="Q619" s="2">
        <v>0</v>
      </c>
      <c r="R619" s="2">
        <v>0</v>
      </c>
      <c r="S619" s="3">
        <v>1724.02</v>
      </c>
      <c r="T619" s="3">
        <v>268.62262387036458</v>
      </c>
      <c r="U619">
        <v>132</v>
      </c>
      <c r="V619" s="4">
        <v>5.8000005382768682</v>
      </c>
      <c r="W619">
        <v>569.74329999999998</v>
      </c>
      <c r="X619">
        <v>0.85</v>
      </c>
      <c r="Y619">
        <v>1.2999999999999998</v>
      </c>
      <c r="Z619">
        <v>75</v>
      </c>
      <c r="AA619">
        <v>3</v>
      </c>
      <c r="AB619">
        <v>1500</v>
      </c>
      <c r="AC619" s="3">
        <v>0.80971659919028338</v>
      </c>
      <c r="AD619" s="3">
        <v>5.3981106612685558E-3</v>
      </c>
      <c r="AE619" s="2">
        <v>0</v>
      </c>
      <c r="AF619" s="7">
        <v>87.296851967944406</v>
      </c>
    </row>
    <row r="620" spans="1:32" ht="15.5" x14ac:dyDescent="0.35">
      <c r="A620" s="2">
        <f t="shared" si="161"/>
        <v>0.94547057547839342</v>
      </c>
      <c r="B620" s="2">
        <f t="shared" si="157"/>
        <v>2.5815778603882695E-2</v>
      </c>
      <c r="C620" s="2">
        <f t="shared" si="157"/>
        <v>2.5815778603882695E-2</v>
      </c>
      <c r="D620" s="2">
        <v>0</v>
      </c>
      <c r="E620" s="2">
        <f t="shared" si="162"/>
        <v>5.1631557207765385E-4</v>
      </c>
      <c r="F620" s="2">
        <f t="shared" si="163"/>
        <v>2.3647253201156547E-3</v>
      </c>
      <c r="G620" s="2">
        <v>0.98119999999999996</v>
      </c>
      <c r="H620" s="2">
        <f t="shared" si="153"/>
        <v>2.4937655860349131E-3</v>
      </c>
      <c r="I620" s="2">
        <f t="shared" si="154"/>
        <v>2.9925187032418953E-3</v>
      </c>
      <c r="J620" s="2">
        <f t="shared" si="155"/>
        <v>8.7644887780548627E-3</v>
      </c>
      <c r="K620" s="2">
        <f t="shared" si="156"/>
        <v>4.4887780548628431E-3</v>
      </c>
      <c r="L620" s="2">
        <f t="shared" si="158"/>
        <v>0.99386379639875266</v>
      </c>
      <c r="M620" s="2">
        <f t="shared" si="159"/>
        <v>5.029675082989639E-4</v>
      </c>
      <c r="N620" s="2">
        <f t="shared" si="160"/>
        <v>5.6332360929483953E-3</v>
      </c>
      <c r="O620" s="2">
        <v>0</v>
      </c>
      <c r="P620" s="2">
        <v>0</v>
      </c>
      <c r="Q620" s="2">
        <v>0</v>
      </c>
      <c r="R620" s="2">
        <v>0</v>
      </c>
      <c r="S620" s="3">
        <v>1724.02</v>
      </c>
      <c r="T620" s="3">
        <v>268.62262387036458</v>
      </c>
      <c r="U620">
        <v>132</v>
      </c>
      <c r="V620" s="4">
        <v>5.8000005382768682</v>
      </c>
      <c r="W620">
        <v>569.74329999999998</v>
      </c>
      <c r="X620">
        <v>0.85</v>
      </c>
      <c r="Y620">
        <v>1.35</v>
      </c>
      <c r="Z620">
        <v>75</v>
      </c>
      <c r="AA620">
        <v>3</v>
      </c>
      <c r="AB620">
        <v>1500</v>
      </c>
      <c r="AC620" s="3">
        <v>0.80971659919028338</v>
      </c>
      <c r="AD620" s="3">
        <v>5.3981106612685558E-3</v>
      </c>
      <c r="AE620" s="2">
        <v>0</v>
      </c>
      <c r="AF620" s="7">
        <v>86.637182325444002</v>
      </c>
    </row>
    <row r="621" spans="1:32" ht="15.5" x14ac:dyDescent="0.35">
      <c r="A621" s="2">
        <f t="shared" si="161"/>
        <v>0.94547057547839342</v>
      </c>
      <c r="B621" s="2">
        <f t="shared" si="157"/>
        <v>2.5815778603882695E-2</v>
      </c>
      <c r="C621" s="2">
        <f t="shared" si="157"/>
        <v>2.5815778603882695E-2</v>
      </c>
      <c r="D621" s="2">
        <v>0</v>
      </c>
      <c r="E621" s="2">
        <f t="shared" si="162"/>
        <v>5.1631557207765385E-4</v>
      </c>
      <c r="F621" s="2">
        <f t="shared" si="163"/>
        <v>2.3647253201156547E-3</v>
      </c>
      <c r="G621" s="2">
        <v>0.98119999999999996</v>
      </c>
      <c r="H621" s="2">
        <f t="shared" si="153"/>
        <v>2.4937655860349131E-3</v>
      </c>
      <c r="I621" s="2">
        <f t="shared" si="154"/>
        <v>2.9925187032418953E-3</v>
      </c>
      <c r="J621" s="2">
        <f t="shared" si="155"/>
        <v>8.7644887780548627E-3</v>
      </c>
      <c r="K621" s="2">
        <f t="shared" si="156"/>
        <v>4.4887780548628431E-3</v>
      </c>
      <c r="L621" s="2">
        <f t="shared" si="158"/>
        <v>0.99386379639875266</v>
      </c>
      <c r="M621" s="2">
        <f t="shared" si="159"/>
        <v>5.029675082989639E-4</v>
      </c>
      <c r="N621" s="2">
        <f t="shared" si="160"/>
        <v>5.6332360929483953E-3</v>
      </c>
      <c r="O621" s="2">
        <v>0</v>
      </c>
      <c r="P621" s="2">
        <v>0</v>
      </c>
      <c r="Q621" s="2">
        <v>0</v>
      </c>
      <c r="R621" s="2">
        <v>0</v>
      </c>
      <c r="S621" s="3">
        <v>1724.02</v>
      </c>
      <c r="T621" s="3">
        <v>268.62262387036458</v>
      </c>
      <c r="U621">
        <v>132</v>
      </c>
      <c r="V621" s="4">
        <v>5.8000005382768682</v>
      </c>
      <c r="W621">
        <v>569.74329999999998</v>
      </c>
      <c r="X621">
        <v>0.85</v>
      </c>
      <c r="Y621">
        <v>1.4</v>
      </c>
      <c r="Z621">
        <v>75</v>
      </c>
      <c r="AA621">
        <v>3</v>
      </c>
      <c r="AB621">
        <v>1500</v>
      </c>
      <c r="AC621" s="3">
        <v>0.80971659919028338</v>
      </c>
      <c r="AD621" s="3">
        <v>5.3981106612685558E-3</v>
      </c>
      <c r="AE621" s="2">
        <v>0</v>
      </c>
      <c r="AF621" s="7">
        <v>85.940614020644816</v>
      </c>
    </row>
    <row r="622" spans="1:32" ht="15.5" x14ac:dyDescent="0.35">
      <c r="A622" s="2">
        <f t="shared" si="161"/>
        <v>0.94547057547839342</v>
      </c>
      <c r="B622" s="2">
        <f t="shared" si="157"/>
        <v>2.5815778603882695E-2</v>
      </c>
      <c r="C622" s="2">
        <f t="shared" si="157"/>
        <v>2.5815778603882695E-2</v>
      </c>
      <c r="D622" s="2">
        <v>0</v>
      </c>
      <c r="E622" s="2">
        <f t="shared" si="162"/>
        <v>5.1631557207765385E-4</v>
      </c>
      <c r="F622" s="2">
        <f t="shared" si="163"/>
        <v>2.3647253201156547E-3</v>
      </c>
      <c r="G622" s="2">
        <v>0.98119999999999996</v>
      </c>
      <c r="H622" s="2">
        <f t="shared" si="153"/>
        <v>2.4937655860349131E-3</v>
      </c>
      <c r="I622" s="2">
        <f t="shared" si="154"/>
        <v>2.9925187032418953E-3</v>
      </c>
      <c r="J622" s="2">
        <f t="shared" si="155"/>
        <v>8.7644887780548627E-3</v>
      </c>
      <c r="K622" s="2">
        <f t="shared" si="156"/>
        <v>4.4887780548628431E-3</v>
      </c>
      <c r="L622" s="2">
        <f t="shared" si="158"/>
        <v>0.99386379639875266</v>
      </c>
      <c r="M622" s="2">
        <f t="shared" si="159"/>
        <v>5.029675082989639E-4</v>
      </c>
      <c r="N622" s="2">
        <f t="shared" si="160"/>
        <v>5.6332360929483953E-3</v>
      </c>
      <c r="O622" s="2">
        <v>0</v>
      </c>
      <c r="P622" s="2">
        <v>0</v>
      </c>
      <c r="Q622" s="2">
        <v>0</v>
      </c>
      <c r="R622" s="2">
        <v>0</v>
      </c>
      <c r="S622" s="3">
        <v>1724.02</v>
      </c>
      <c r="T622" s="3">
        <v>268.62262387036458</v>
      </c>
      <c r="U622">
        <v>132</v>
      </c>
      <c r="V622" s="4">
        <v>5.8000005382768682</v>
      </c>
      <c r="W622">
        <v>569.74329999999998</v>
      </c>
      <c r="X622">
        <v>0.85</v>
      </c>
      <c r="Y622">
        <v>1.4499999999999997</v>
      </c>
      <c r="Z622">
        <v>75</v>
      </c>
      <c r="AA622">
        <v>3</v>
      </c>
      <c r="AB622">
        <v>1500</v>
      </c>
      <c r="AC622" s="3">
        <v>0.80971659919028338</v>
      </c>
      <c r="AD622" s="3">
        <v>5.3981106612685558E-3</v>
      </c>
      <c r="AE622" s="2">
        <v>0</v>
      </c>
      <c r="AF622" s="7">
        <v>85.242800850539098</v>
      </c>
    </row>
    <row r="623" spans="1:32" ht="15.5" x14ac:dyDescent="0.35">
      <c r="A623" s="2">
        <f t="shared" si="161"/>
        <v>0.94547057547839342</v>
      </c>
      <c r="B623" s="2">
        <f t="shared" si="157"/>
        <v>2.5815778603882695E-2</v>
      </c>
      <c r="C623" s="2">
        <f t="shared" si="157"/>
        <v>2.5815778603882695E-2</v>
      </c>
      <c r="D623" s="2">
        <v>0</v>
      </c>
      <c r="E623" s="2">
        <f t="shared" si="162"/>
        <v>5.1631557207765385E-4</v>
      </c>
      <c r="F623" s="2">
        <f t="shared" si="163"/>
        <v>2.3647253201156547E-3</v>
      </c>
      <c r="G623" s="2">
        <v>0.98119999999999996</v>
      </c>
      <c r="H623" s="2">
        <f t="shared" si="153"/>
        <v>2.4937655860349131E-3</v>
      </c>
      <c r="I623" s="2">
        <f t="shared" si="154"/>
        <v>2.9925187032418953E-3</v>
      </c>
      <c r="J623" s="2">
        <f t="shared" si="155"/>
        <v>8.7644887780548627E-3</v>
      </c>
      <c r="K623" s="2">
        <f t="shared" si="156"/>
        <v>4.4887780548628431E-3</v>
      </c>
      <c r="L623" s="2">
        <f t="shared" si="158"/>
        <v>0.99386379639875266</v>
      </c>
      <c r="M623" s="2">
        <f t="shared" si="159"/>
        <v>5.029675082989639E-4</v>
      </c>
      <c r="N623" s="2">
        <f t="shared" si="160"/>
        <v>5.6332360929483953E-3</v>
      </c>
      <c r="O623" s="2">
        <v>0</v>
      </c>
      <c r="P623" s="2">
        <v>0</v>
      </c>
      <c r="Q623" s="2">
        <v>0</v>
      </c>
      <c r="R623" s="2">
        <v>0</v>
      </c>
      <c r="S623" s="3">
        <v>1724.02</v>
      </c>
      <c r="T623" s="3">
        <v>268.62262387036458</v>
      </c>
      <c r="U623">
        <v>132</v>
      </c>
      <c r="V623" s="4">
        <v>5.8000005382768682</v>
      </c>
      <c r="W623">
        <v>569.74329999999998</v>
      </c>
      <c r="X623">
        <v>0.85</v>
      </c>
      <c r="Y623">
        <v>1.5</v>
      </c>
      <c r="Z623">
        <v>75</v>
      </c>
      <c r="AA623">
        <v>3</v>
      </c>
      <c r="AB623">
        <v>1500</v>
      </c>
      <c r="AC623" s="3">
        <v>0.80971659919028338</v>
      </c>
      <c r="AD623" s="3">
        <v>5.3981106612685558E-3</v>
      </c>
      <c r="AE623" s="2">
        <v>0</v>
      </c>
      <c r="AF623" s="7">
        <v>84.54661610711652</v>
      </c>
    </row>
    <row r="624" spans="1:32" ht="15.5" x14ac:dyDescent="0.35">
      <c r="A624" s="2">
        <f t="shared" si="161"/>
        <v>0.94547057547839342</v>
      </c>
      <c r="B624" s="2">
        <f t="shared" si="157"/>
        <v>2.5815778603882695E-2</v>
      </c>
      <c r="C624" s="2">
        <f t="shared" si="157"/>
        <v>2.5815778603882695E-2</v>
      </c>
      <c r="D624" s="2">
        <v>0</v>
      </c>
      <c r="E624" s="2">
        <f t="shared" si="162"/>
        <v>5.1631557207765385E-4</v>
      </c>
      <c r="F624" s="2">
        <f t="shared" si="163"/>
        <v>2.3647253201156547E-3</v>
      </c>
      <c r="G624" s="2">
        <v>0.98119999999999996</v>
      </c>
      <c r="H624" s="2">
        <f t="shared" si="153"/>
        <v>2.4937655860349131E-3</v>
      </c>
      <c r="I624" s="2">
        <f t="shared" si="154"/>
        <v>2.9925187032418953E-3</v>
      </c>
      <c r="J624" s="2">
        <f t="shared" si="155"/>
        <v>8.7644887780548627E-3</v>
      </c>
      <c r="K624" s="2">
        <f t="shared" si="156"/>
        <v>4.4887780548628431E-3</v>
      </c>
      <c r="L624" s="2">
        <f t="shared" si="158"/>
        <v>0.99386379639875266</v>
      </c>
      <c r="M624" s="2">
        <f t="shared" si="159"/>
        <v>5.029675082989639E-4</v>
      </c>
      <c r="N624" s="2">
        <f t="shared" si="160"/>
        <v>5.6332360929483953E-3</v>
      </c>
      <c r="O624" s="2">
        <v>0</v>
      </c>
      <c r="P624" s="2">
        <v>0</v>
      </c>
      <c r="Q624" s="2">
        <v>0</v>
      </c>
      <c r="R624" s="2">
        <v>0</v>
      </c>
      <c r="S624" s="3">
        <v>1724.02</v>
      </c>
      <c r="T624" s="3">
        <v>268.62262387036458</v>
      </c>
      <c r="U624">
        <v>132</v>
      </c>
      <c r="V624" s="4">
        <v>5.8000005382768682</v>
      </c>
      <c r="W624">
        <v>569.74329999999998</v>
      </c>
      <c r="X624">
        <v>0.85</v>
      </c>
      <c r="Y624">
        <v>1.5499999999999998</v>
      </c>
      <c r="Z624">
        <v>75</v>
      </c>
      <c r="AA624">
        <v>3</v>
      </c>
      <c r="AB624">
        <v>1500</v>
      </c>
      <c r="AC624" s="3">
        <v>0.80971659919028338</v>
      </c>
      <c r="AD624" s="3">
        <v>5.3981106612685558E-3</v>
      </c>
      <c r="AE624" s="2">
        <v>0</v>
      </c>
      <c r="AF624" s="7">
        <v>83.853297686627769</v>
      </c>
    </row>
    <row r="625" spans="1:32" ht="15.5" x14ac:dyDescent="0.35">
      <c r="A625" s="2">
        <f t="shared" si="161"/>
        <v>0.94547057547839342</v>
      </c>
      <c r="B625" s="2">
        <f t="shared" si="157"/>
        <v>2.5815778603882695E-2</v>
      </c>
      <c r="C625" s="2">
        <f t="shared" si="157"/>
        <v>2.5815778603882695E-2</v>
      </c>
      <c r="D625" s="2">
        <v>0</v>
      </c>
      <c r="E625" s="2">
        <f t="shared" si="162"/>
        <v>5.1631557207765385E-4</v>
      </c>
      <c r="F625" s="2">
        <f t="shared" si="163"/>
        <v>2.3647253201156547E-3</v>
      </c>
      <c r="G625" s="2">
        <v>0.98119999999999996</v>
      </c>
      <c r="H625" s="2">
        <f t="shared" si="153"/>
        <v>2.4937655860349131E-3</v>
      </c>
      <c r="I625" s="2">
        <f t="shared" si="154"/>
        <v>2.9925187032418953E-3</v>
      </c>
      <c r="J625" s="2">
        <f t="shared" si="155"/>
        <v>8.7644887780548627E-3</v>
      </c>
      <c r="K625" s="2">
        <f t="shared" si="156"/>
        <v>4.4887780548628431E-3</v>
      </c>
      <c r="L625" s="2">
        <f t="shared" si="158"/>
        <v>0.99386379639875266</v>
      </c>
      <c r="M625" s="2">
        <f t="shared" si="159"/>
        <v>5.029675082989639E-4</v>
      </c>
      <c r="N625" s="2">
        <f t="shared" si="160"/>
        <v>5.6332360929483953E-3</v>
      </c>
      <c r="O625" s="2">
        <v>0</v>
      </c>
      <c r="P625" s="2">
        <v>0</v>
      </c>
      <c r="Q625" s="2">
        <v>0</v>
      </c>
      <c r="R625" s="2">
        <v>0</v>
      </c>
      <c r="S625" s="3">
        <v>1724.02</v>
      </c>
      <c r="T625" s="3">
        <v>268.62262387036458</v>
      </c>
      <c r="U625">
        <v>132</v>
      </c>
      <c r="V625" s="4">
        <v>5.8000005382768682</v>
      </c>
      <c r="W625">
        <v>569.74329999999998</v>
      </c>
      <c r="X625">
        <v>0.85</v>
      </c>
      <c r="Y625">
        <v>1.6</v>
      </c>
      <c r="Z625">
        <v>75</v>
      </c>
      <c r="AA625">
        <v>3</v>
      </c>
      <c r="AB625">
        <v>1500</v>
      </c>
      <c r="AC625" s="3">
        <v>0.80971659919028338</v>
      </c>
      <c r="AD625" s="3">
        <v>5.3981106612685558E-3</v>
      </c>
      <c r="AE625" s="2">
        <v>0</v>
      </c>
      <c r="AF625" s="7">
        <v>83.163676213048191</v>
      </c>
    </row>
    <row r="626" spans="1:32" ht="15.5" x14ac:dyDescent="0.35">
      <c r="A626" s="2">
        <f t="shared" si="161"/>
        <v>0.94547057547839342</v>
      </c>
      <c r="B626" s="2">
        <f t="shared" si="157"/>
        <v>2.5815778603882695E-2</v>
      </c>
      <c r="C626" s="2">
        <f t="shared" si="157"/>
        <v>2.5815778603882695E-2</v>
      </c>
      <c r="D626" s="2">
        <v>0</v>
      </c>
      <c r="E626" s="2">
        <f t="shared" si="162"/>
        <v>5.1631557207765385E-4</v>
      </c>
      <c r="F626" s="2">
        <f t="shared" si="163"/>
        <v>2.3647253201156547E-3</v>
      </c>
      <c r="G626" s="2">
        <v>0.98119999999999996</v>
      </c>
      <c r="H626" s="2">
        <f t="shared" si="153"/>
        <v>2.4937655860349131E-3</v>
      </c>
      <c r="I626" s="2">
        <f t="shared" si="154"/>
        <v>2.9925187032418953E-3</v>
      </c>
      <c r="J626" s="2">
        <f t="shared" si="155"/>
        <v>8.7644887780548627E-3</v>
      </c>
      <c r="K626" s="2">
        <f t="shared" si="156"/>
        <v>4.4887780548628431E-3</v>
      </c>
      <c r="L626" s="2">
        <f t="shared" si="158"/>
        <v>0.99386379639875266</v>
      </c>
      <c r="M626" s="2">
        <f t="shared" si="159"/>
        <v>5.029675082989639E-4</v>
      </c>
      <c r="N626" s="2">
        <f t="shared" si="160"/>
        <v>5.6332360929483953E-3</v>
      </c>
      <c r="O626" s="2">
        <v>0</v>
      </c>
      <c r="P626" s="2">
        <v>0</v>
      </c>
      <c r="Q626" s="2">
        <v>0</v>
      </c>
      <c r="R626" s="2">
        <v>0</v>
      </c>
      <c r="S626" s="3">
        <v>1724.02</v>
      </c>
      <c r="T626" s="3">
        <v>268.62262387036458</v>
      </c>
      <c r="U626">
        <v>134</v>
      </c>
      <c r="V626" s="4">
        <v>5.8000005382768682</v>
      </c>
      <c r="W626">
        <v>569.74329999999998</v>
      </c>
      <c r="X626">
        <v>0.85</v>
      </c>
      <c r="Y626">
        <v>1</v>
      </c>
      <c r="Z626">
        <v>75</v>
      </c>
      <c r="AA626">
        <v>3</v>
      </c>
      <c r="AB626">
        <v>1500</v>
      </c>
      <c r="AC626" s="3">
        <v>0.80971659919028338</v>
      </c>
      <c r="AD626" s="3">
        <v>5.3981106612685558E-3</v>
      </c>
      <c r="AE626" s="2">
        <v>0</v>
      </c>
      <c r="AF626" s="7">
        <v>89.287945258577537</v>
      </c>
    </row>
    <row r="627" spans="1:32" ht="15.5" x14ac:dyDescent="0.35">
      <c r="A627" s="2">
        <f t="shared" si="161"/>
        <v>0.94547057547839342</v>
      </c>
      <c r="B627" s="2">
        <f t="shared" si="157"/>
        <v>2.5815778603882695E-2</v>
      </c>
      <c r="C627" s="2">
        <f t="shared" si="157"/>
        <v>2.5815778603882695E-2</v>
      </c>
      <c r="D627" s="2">
        <v>0</v>
      </c>
      <c r="E627" s="2">
        <f t="shared" si="162"/>
        <v>5.1631557207765385E-4</v>
      </c>
      <c r="F627" s="2">
        <f t="shared" si="163"/>
        <v>2.3647253201156547E-3</v>
      </c>
      <c r="G627" s="2">
        <v>0.98119999999999996</v>
      </c>
      <c r="H627" s="2">
        <f t="shared" si="153"/>
        <v>2.4937655860349131E-3</v>
      </c>
      <c r="I627" s="2">
        <f t="shared" si="154"/>
        <v>2.9925187032418953E-3</v>
      </c>
      <c r="J627" s="2">
        <f t="shared" si="155"/>
        <v>8.7644887780548627E-3</v>
      </c>
      <c r="K627" s="2">
        <f t="shared" si="156"/>
        <v>4.4887780548628431E-3</v>
      </c>
      <c r="L627" s="2">
        <f t="shared" si="158"/>
        <v>0.99386379639875266</v>
      </c>
      <c r="M627" s="2">
        <f t="shared" si="159"/>
        <v>5.029675082989639E-4</v>
      </c>
      <c r="N627" s="2">
        <f t="shared" si="160"/>
        <v>5.6332360929483953E-3</v>
      </c>
      <c r="O627" s="2">
        <v>0</v>
      </c>
      <c r="P627" s="2">
        <v>0</v>
      </c>
      <c r="Q627" s="2">
        <v>0</v>
      </c>
      <c r="R627" s="2">
        <v>0</v>
      </c>
      <c r="S627" s="3">
        <v>1724.02</v>
      </c>
      <c r="T627" s="3">
        <v>268.62262387036458</v>
      </c>
      <c r="U627">
        <v>134</v>
      </c>
      <c r="V627" s="4">
        <v>5.8000005382768682</v>
      </c>
      <c r="W627">
        <v>569.74329999999998</v>
      </c>
      <c r="X627">
        <v>0.85</v>
      </c>
      <c r="Y627">
        <v>1.0499999999999998</v>
      </c>
      <c r="Z627">
        <v>75</v>
      </c>
      <c r="AA627">
        <v>3</v>
      </c>
      <c r="AB627">
        <v>1500</v>
      </c>
      <c r="AC627" s="3">
        <v>0.80971659919028338</v>
      </c>
      <c r="AD627" s="3">
        <v>5.3981106612685558E-3</v>
      </c>
      <c r="AE627" s="2">
        <v>0</v>
      </c>
      <c r="AF627" s="7">
        <v>88.969563936371543</v>
      </c>
    </row>
    <row r="628" spans="1:32" ht="15.5" x14ac:dyDescent="0.35">
      <c r="A628" s="2">
        <f t="shared" si="161"/>
        <v>0.94547057547839342</v>
      </c>
      <c r="B628" s="2">
        <f t="shared" si="157"/>
        <v>2.5815778603882695E-2</v>
      </c>
      <c r="C628" s="2">
        <f t="shared" si="157"/>
        <v>2.5815778603882695E-2</v>
      </c>
      <c r="D628" s="2">
        <v>0</v>
      </c>
      <c r="E628" s="2">
        <f t="shared" si="162"/>
        <v>5.1631557207765385E-4</v>
      </c>
      <c r="F628" s="2">
        <f t="shared" si="163"/>
        <v>2.3647253201156547E-3</v>
      </c>
      <c r="G628" s="2">
        <v>0.98119999999999996</v>
      </c>
      <c r="H628" s="2">
        <f t="shared" si="153"/>
        <v>2.4937655860349131E-3</v>
      </c>
      <c r="I628" s="2">
        <f t="shared" si="154"/>
        <v>2.9925187032418953E-3</v>
      </c>
      <c r="J628" s="2">
        <f t="shared" si="155"/>
        <v>8.7644887780548627E-3</v>
      </c>
      <c r="K628" s="2">
        <f t="shared" si="156"/>
        <v>4.4887780548628431E-3</v>
      </c>
      <c r="L628" s="2">
        <f t="shared" si="158"/>
        <v>0.99386379639875266</v>
      </c>
      <c r="M628" s="2">
        <f t="shared" si="159"/>
        <v>5.029675082989639E-4</v>
      </c>
      <c r="N628" s="2">
        <f t="shared" si="160"/>
        <v>5.6332360929483953E-3</v>
      </c>
      <c r="O628" s="2">
        <v>0</v>
      </c>
      <c r="P628" s="2">
        <v>0</v>
      </c>
      <c r="Q628" s="2">
        <v>0</v>
      </c>
      <c r="R628" s="2">
        <v>0</v>
      </c>
      <c r="S628" s="3">
        <v>1724.02</v>
      </c>
      <c r="T628" s="3">
        <v>268.62262387036458</v>
      </c>
      <c r="U628">
        <v>134</v>
      </c>
      <c r="V628" s="4">
        <v>5.8000005382768682</v>
      </c>
      <c r="W628">
        <v>569.74329999999998</v>
      </c>
      <c r="X628">
        <v>0.85</v>
      </c>
      <c r="Y628">
        <v>1.1000000000000001</v>
      </c>
      <c r="Z628">
        <v>75</v>
      </c>
      <c r="AA628">
        <v>3</v>
      </c>
      <c r="AB628">
        <v>1500</v>
      </c>
      <c r="AC628" s="3">
        <v>0.80971659919028338</v>
      </c>
      <c r="AD628" s="3">
        <v>5.3981106612685558E-3</v>
      </c>
      <c r="AE628" s="2">
        <v>0</v>
      </c>
      <c r="AF628" s="7">
        <v>88.647626851619833</v>
      </c>
    </row>
    <row r="629" spans="1:32" ht="15.5" x14ac:dyDescent="0.35">
      <c r="A629" s="2">
        <f t="shared" si="161"/>
        <v>0.94547057547839342</v>
      </c>
      <c r="B629" s="2">
        <f t="shared" si="157"/>
        <v>2.5815778603882695E-2</v>
      </c>
      <c r="C629" s="2">
        <f t="shared" si="157"/>
        <v>2.5815778603882695E-2</v>
      </c>
      <c r="D629" s="2">
        <v>0</v>
      </c>
      <c r="E629" s="2">
        <f t="shared" si="162"/>
        <v>5.1631557207765385E-4</v>
      </c>
      <c r="F629" s="2">
        <f t="shared" si="163"/>
        <v>2.3647253201156547E-3</v>
      </c>
      <c r="G629" s="2">
        <v>0.98119999999999996</v>
      </c>
      <c r="H629" s="2">
        <f t="shared" si="153"/>
        <v>2.4937655860349131E-3</v>
      </c>
      <c r="I629" s="2">
        <f t="shared" si="154"/>
        <v>2.9925187032418953E-3</v>
      </c>
      <c r="J629" s="2">
        <f t="shared" si="155"/>
        <v>8.7644887780548627E-3</v>
      </c>
      <c r="K629" s="2">
        <f t="shared" si="156"/>
        <v>4.4887780548628431E-3</v>
      </c>
      <c r="L629" s="2">
        <f t="shared" si="158"/>
        <v>0.99386379639875266</v>
      </c>
      <c r="M629" s="2">
        <f t="shared" si="159"/>
        <v>5.029675082989639E-4</v>
      </c>
      <c r="N629" s="2">
        <f t="shared" si="160"/>
        <v>5.6332360929483953E-3</v>
      </c>
      <c r="O629" s="2">
        <v>0</v>
      </c>
      <c r="P629" s="2">
        <v>0</v>
      </c>
      <c r="Q629" s="2">
        <v>0</v>
      </c>
      <c r="R629" s="2">
        <v>0</v>
      </c>
      <c r="S629" s="3">
        <v>1724.02</v>
      </c>
      <c r="T629" s="3">
        <v>268.62262387036458</v>
      </c>
      <c r="U629">
        <v>134</v>
      </c>
      <c r="V629" s="4">
        <v>5.8000005382768682</v>
      </c>
      <c r="W629">
        <v>569.74329999999998</v>
      </c>
      <c r="X629">
        <v>0.85</v>
      </c>
      <c r="Y629">
        <v>1.1499999999999999</v>
      </c>
      <c r="Z629">
        <v>75</v>
      </c>
      <c r="AA629">
        <v>3</v>
      </c>
      <c r="AB629">
        <v>1500</v>
      </c>
      <c r="AC629" s="3">
        <v>0.80971659919028338</v>
      </c>
      <c r="AD629" s="3">
        <v>5.3981106612685558E-3</v>
      </c>
      <c r="AE629" s="2">
        <v>0</v>
      </c>
      <c r="AF629" s="7">
        <v>88.322311640778167</v>
      </c>
    </row>
    <row r="630" spans="1:32" ht="15.5" x14ac:dyDescent="0.35">
      <c r="A630" s="2">
        <f t="shared" si="161"/>
        <v>0.94547057547839342</v>
      </c>
      <c r="B630" s="2">
        <f t="shared" si="157"/>
        <v>2.5815778603882695E-2</v>
      </c>
      <c r="C630" s="2">
        <f t="shared" si="157"/>
        <v>2.5815778603882695E-2</v>
      </c>
      <c r="D630" s="2">
        <v>0</v>
      </c>
      <c r="E630" s="2">
        <f t="shared" si="162"/>
        <v>5.1631557207765385E-4</v>
      </c>
      <c r="F630" s="2">
        <f t="shared" si="163"/>
        <v>2.3647253201156547E-3</v>
      </c>
      <c r="G630" s="2">
        <v>0.98119999999999996</v>
      </c>
      <c r="H630" s="2">
        <f t="shared" si="153"/>
        <v>2.4937655860349131E-3</v>
      </c>
      <c r="I630" s="2">
        <f t="shared" si="154"/>
        <v>2.9925187032418953E-3</v>
      </c>
      <c r="J630" s="2">
        <f t="shared" si="155"/>
        <v>8.7644887780548627E-3</v>
      </c>
      <c r="K630" s="2">
        <f t="shared" si="156"/>
        <v>4.4887780548628431E-3</v>
      </c>
      <c r="L630" s="2">
        <f t="shared" si="158"/>
        <v>0.99386379639875266</v>
      </c>
      <c r="M630" s="2">
        <f t="shared" si="159"/>
        <v>5.029675082989639E-4</v>
      </c>
      <c r="N630" s="2">
        <f t="shared" si="160"/>
        <v>5.6332360929483953E-3</v>
      </c>
      <c r="O630" s="2">
        <v>0</v>
      </c>
      <c r="P630" s="2">
        <v>0</v>
      </c>
      <c r="Q630" s="2">
        <v>0</v>
      </c>
      <c r="R630" s="2">
        <v>0</v>
      </c>
      <c r="S630" s="3">
        <v>1724.02</v>
      </c>
      <c r="T630" s="3">
        <v>268.62262387036458</v>
      </c>
      <c r="U630">
        <v>134</v>
      </c>
      <c r="V630" s="4">
        <v>5.8000005382768682</v>
      </c>
      <c r="W630">
        <v>569.74329999999998</v>
      </c>
      <c r="X630">
        <v>0.85</v>
      </c>
      <c r="Y630">
        <v>1.1999999999999997</v>
      </c>
      <c r="Z630">
        <v>75</v>
      </c>
      <c r="AA630">
        <v>3</v>
      </c>
      <c r="AB630">
        <v>1500</v>
      </c>
      <c r="AC630" s="3">
        <v>0.80971659919028338</v>
      </c>
      <c r="AD630" s="3">
        <v>5.3981106612685558E-3</v>
      </c>
      <c r="AE630" s="2">
        <v>0</v>
      </c>
      <c r="AF630" s="7">
        <v>87.993765755085747</v>
      </c>
    </row>
    <row r="631" spans="1:32" ht="15.5" x14ac:dyDescent="0.35">
      <c r="A631" s="2">
        <f t="shared" si="161"/>
        <v>0.94547057547839342</v>
      </c>
      <c r="B631" s="2">
        <f t="shared" si="157"/>
        <v>2.5815778603882695E-2</v>
      </c>
      <c r="C631" s="2">
        <f t="shared" si="157"/>
        <v>2.5815778603882695E-2</v>
      </c>
      <c r="D631" s="2">
        <v>0</v>
      </c>
      <c r="E631" s="2">
        <f t="shared" si="162"/>
        <v>5.1631557207765385E-4</v>
      </c>
      <c r="F631" s="2">
        <f t="shared" si="163"/>
        <v>2.3647253201156547E-3</v>
      </c>
      <c r="G631" s="2">
        <v>0.98119999999999996</v>
      </c>
      <c r="H631" s="2">
        <f t="shared" ref="H631:H677" si="164">0.0025/1.0025</f>
        <v>2.4937655860349131E-3</v>
      </c>
      <c r="I631" s="2">
        <f t="shared" ref="I631:I677" si="165">0.003/1.0025</f>
        <v>2.9925187032418953E-3</v>
      </c>
      <c r="J631" s="2">
        <f t="shared" ref="J631:J677" si="166">(0.0042*2.092)/1.0025</f>
        <v>8.7644887780548627E-3</v>
      </c>
      <c r="K631" s="2">
        <f t="shared" ref="K631:K677" si="167">0.0045/1.0025</f>
        <v>4.4887780548628431E-3</v>
      </c>
      <c r="L631" s="2">
        <f t="shared" si="158"/>
        <v>0.99386379639875266</v>
      </c>
      <c r="M631" s="2">
        <f t="shared" si="159"/>
        <v>5.029675082989639E-4</v>
      </c>
      <c r="N631" s="2">
        <f t="shared" si="160"/>
        <v>5.6332360929483953E-3</v>
      </c>
      <c r="O631" s="2">
        <v>0</v>
      </c>
      <c r="P631" s="2">
        <v>0</v>
      </c>
      <c r="Q631" s="2">
        <v>0</v>
      </c>
      <c r="R631" s="2">
        <v>0</v>
      </c>
      <c r="S631" s="3">
        <v>1724.02</v>
      </c>
      <c r="T631" s="3">
        <v>268.62262387036458</v>
      </c>
      <c r="U631">
        <v>134</v>
      </c>
      <c r="V631" s="4">
        <v>5.8000005382768682</v>
      </c>
      <c r="W631">
        <v>569.74329999999998</v>
      </c>
      <c r="X631">
        <v>0.85</v>
      </c>
      <c r="Y631">
        <v>1.25</v>
      </c>
      <c r="Z631">
        <v>75</v>
      </c>
      <c r="AA631">
        <v>3</v>
      </c>
      <c r="AB631">
        <v>1500</v>
      </c>
      <c r="AC631" s="3">
        <v>0.80971659919028338</v>
      </c>
      <c r="AD631" s="3">
        <v>5.3981106612685558E-3</v>
      </c>
      <c r="AE631" s="2">
        <v>0</v>
      </c>
      <c r="AF631" s="7">
        <v>87.661818775003923</v>
      </c>
    </row>
    <row r="632" spans="1:32" ht="15.5" x14ac:dyDescent="0.35">
      <c r="A632" s="2">
        <f t="shared" si="161"/>
        <v>0.94547057547839342</v>
      </c>
      <c r="B632" s="2">
        <f t="shared" ref="B632:C677" si="168">0.025/0.9684</f>
        <v>2.5815778603882695E-2</v>
      </c>
      <c r="C632" s="2">
        <f t="shared" si="168"/>
        <v>2.5815778603882695E-2</v>
      </c>
      <c r="D632" s="2">
        <v>0</v>
      </c>
      <c r="E632" s="2">
        <f t="shared" si="162"/>
        <v>5.1631557207765385E-4</v>
      </c>
      <c r="F632" s="2">
        <f t="shared" si="163"/>
        <v>2.3647253201156547E-3</v>
      </c>
      <c r="G632" s="2">
        <v>0.98119999999999996</v>
      </c>
      <c r="H632" s="2">
        <f t="shared" si="164"/>
        <v>2.4937655860349131E-3</v>
      </c>
      <c r="I632" s="2">
        <f t="shared" si="165"/>
        <v>2.9925187032418953E-3</v>
      </c>
      <c r="J632" s="2">
        <f t="shared" si="166"/>
        <v>8.7644887780548627E-3</v>
      </c>
      <c r="K632" s="2">
        <f t="shared" si="167"/>
        <v>4.4887780548628431E-3</v>
      </c>
      <c r="L632" s="2">
        <f t="shared" si="158"/>
        <v>0.99386379639875266</v>
      </c>
      <c r="M632" s="2">
        <f t="shared" si="159"/>
        <v>5.029675082989639E-4</v>
      </c>
      <c r="N632" s="2">
        <f t="shared" si="160"/>
        <v>5.6332360929483953E-3</v>
      </c>
      <c r="O632" s="2">
        <v>0</v>
      </c>
      <c r="P632" s="2">
        <v>0</v>
      </c>
      <c r="Q632" s="2">
        <v>0</v>
      </c>
      <c r="R632" s="2">
        <v>0</v>
      </c>
      <c r="S632" s="3">
        <v>1724.02</v>
      </c>
      <c r="T632" s="3">
        <v>268.62262387036458</v>
      </c>
      <c r="U632">
        <v>134</v>
      </c>
      <c r="V632" s="4">
        <v>5.8000005382768682</v>
      </c>
      <c r="W632">
        <v>569.74329999999998</v>
      </c>
      <c r="X632">
        <v>0.85</v>
      </c>
      <c r="Y632">
        <v>1.2999999999999998</v>
      </c>
      <c r="Z632">
        <v>75</v>
      </c>
      <c r="AA632">
        <v>3</v>
      </c>
      <c r="AB632">
        <v>1500</v>
      </c>
      <c r="AC632" s="3">
        <v>0.80971659919028338</v>
      </c>
      <c r="AD632" s="3">
        <v>5.3981106612685558E-3</v>
      </c>
      <c r="AE632" s="2">
        <v>0</v>
      </c>
      <c r="AF632" s="7">
        <v>87.296850317446484</v>
      </c>
    </row>
    <row r="633" spans="1:32" ht="15.5" x14ac:dyDescent="0.35">
      <c r="A633" s="2">
        <f t="shared" si="161"/>
        <v>0.94547057547839342</v>
      </c>
      <c r="B633" s="2">
        <f t="shared" si="168"/>
        <v>2.5815778603882695E-2</v>
      </c>
      <c r="C633" s="2">
        <f t="shared" si="168"/>
        <v>2.5815778603882695E-2</v>
      </c>
      <c r="D633" s="2">
        <v>0</v>
      </c>
      <c r="E633" s="2">
        <f t="shared" si="162"/>
        <v>5.1631557207765385E-4</v>
      </c>
      <c r="F633" s="2">
        <f t="shared" si="163"/>
        <v>2.3647253201156547E-3</v>
      </c>
      <c r="G633" s="2">
        <v>0.98119999999999996</v>
      </c>
      <c r="H633" s="2">
        <f t="shared" si="164"/>
        <v>2.4937655860349131E-3</v>
      </c>
      <c r="I633" s="2">
        <f t="shared" si="165"/>
        <v>2.9925187032418953E-3</v>
      </c>
      <c r="J633" s="2">
        <f t="shared" si="166"/>
        <v>8.7644887780548627E-3</v>
      </c>
      <c r="K633" s="2">
        <f t="shared" si="167"/>
        <v>4.4887780548628431E-3</v>
      </c>
      <c r="L633" s="2">
        <f t="shared" si="158"/>
        <v>0.99386379639875266</v>
      </c>
      <c r="M633" s="2">
        <f t="shared" si="159"/>
        <v>5.029675082989639E-4</v>
      </c>
      <c r="N633" s="2">
        <f t="shared" si="160"/>
        <v>5.6332360929483953E-3</v>
      </c>
      <c r="O633" s="2">
        <v>0</v>
      </c>
      <c r="P633" s="2">
        <v>0</v>
      </c>
      <c r="Q633" s="2">
        <v>0</v>
      </c>
      <c r="R633" s="2">
        <v>0</v>
      </c>
      <c r="S633" s="3">
        <v>1724.02</v>
      </c>
      <c r="T633" s="3">
        <v>268.62262387036458</v>
      </c>
      <c r="U633">
        <v>134</v>
      </c>
      <c r="V633" s="4">
        <v>5.8000005382768682</v>
      </c>
      <c r="W633">
        <v>569.74329999999998</v>
      </c>
      <c r="X633">
        <v>0.85</v>
      </c>
      <c r="Y633">
        <v>1.35</v>
      </c>
      <c r="Z633">
        <v>75</v>
      </c>
      <c r="AA633">
        <v>3</v>
      </c>
      <c r="AB633">
        <v>1500</v>
      </c>
      <c r="AC633" s="3">
        <v>0.80971659919028338</v>
      </c>
      <c r="AD633" s="3">
        <v>5.3981106612685558E-3</v>
      </c>
      <c r="AE633" s="2">
        <v>0</v>
      </c>
      <c r="AF633" s="7">
        <v>86.637181428219293</v>
      </c>
    </row>
    <row r="634" spans="1:32" ht="15.5" x14ac:dyDescent="0.35">
      <c r="A634" s="2">
        <f t="shared" si="161"/>
        <v>0.94547057547839342</v>
      </c>
      <c r="B634" s="2">
        <f t="shared" si="168"/>
        <v>2.5815778603882695E-2</v>
      </c>
      <c r="C634" s="2">
        <f t="shared" si="168"/>
        <v>2.5815778603882695E-2</v>
      </c>
      <c r="D634" s="2">
        <v>0</v>
      </c>
      <c r="E634" s="2">
        <f t="shared" si="162"/>
        <v>5.1631557207765385E-4</v>
      </c>
      <c r="F634" s="2">
        <f t="shared" si="163"/>
        <v>2.3647253201156547E-3</v>
      </c>
      <c r="G634" s="2">
        <v>0.98119999999999996</v>
      </c>
      <c r="H634" s="2">
        <f t="shared" si="164"/>
        <v>2.4937655860349131E-3</v>
      </c>
      <c r="I634" s="2">
        <f t="shared" si="165"/>
        <v>2.9925187032418953E-3</v>
      </c>
      <c r="J634" s="2">
        <f t="shared" si="166"/>
        <v>8.7644887780548627E-3</v>
      </c>
      <c r="K634" s="2">
        <f t="shared" si="167"/>
        <v>4.4887780548628431E-3</v>
      </c>
      <c r="L634" s="2">
        <f t="shared" si="158"/>
        <v>0.99386379639875266</v>
      </c>
      <c r="M634" s="2">
        <f t="shared" si="159"/>
        <v>5.029675082989639E-4</v>
      </c>
      <c r="N634" s="2">
        <f t="shared" si="160"/>
        <v>5.6332360929483953E-3</v>
      </c>
      <c r="O634" s="2">
        <v>0</v>
      </c>
      <c r="P634" s="2">
        <v>0</v>
      </c>
      <c r="Q634" s="2">
        <v>0</v>
      </c>
      <c r="R634" s="2">
        <v>0</v>
      </c>
      <c r="S634" s="3">
        <v>1724.02</v>
      </c>
      <c r="T634" s="3">
        <v>268.62262387036458</v>
      </c>
      <c r="U634">
        <v>134</v>
      </c>
      <c r="V634" s="4">
        <v>5.8000005382768682</v>
      </c>
      <c r="W634">
        <v>569.74329999999998</v>
      </c>
      <c r="X634">
        <v>0.85</v>
      </c>
      <c r="Y634">
        <v>1.4</v>
      </c>
      <c r="Z634">
        <v>75</v>
      </c>
      <c r="AA634">
        <v>3</v>
      </c>
      <c r="AB634">
        <v>1500</v>
      </c>
      <c r="AC634" s="3">
        <v>0.80971659919028338</v>
      </c>
      <c r="AD634" s="3">
        <v>5.3981106612685558E-3</v>
      </c>
      <c r="AE634" s="2">
        <v>0</v>
      </c>
      <c r="AF634" s="7">
        <v>85.940613334513429</v>
      </c>
    </row>
    <row r="635" spans="1:32" ht="15.5" x14ac:dyDescent="0.35">
      <c r="A635" s="2">
        <f t="shared" si="161"/>
        <v>0.94547057547839342</v>
      </c>
      <c r="B635" s="2">
        <f t="shared" si="168"/>
        <v>2.5815778603882695E-2</v>
      </c>
      <c r="C635" s="2">
        <f t="shared" si="168"/>
        <v>2.5815778603882695E-2</v>
      </c>
      <c r="D635" s="2">
        <v>0</v>
      </c>
      <c r="E635" s="2">
        <f t="shared" si="162"/>
        <v>5.1631557207765385E-4</v>
      </c>
      <c r="F635" s="2">
        <f t="shared" si="163"/>
        <v>2.3647253201156547E-3</v>
      </c>
      <c r="G635" s="2">
        <v>0.98119999999999996</v>
      </c>
      <c r="H635" s="2">
        <f t="shared" si="164"/>
        <v>2.4937655860349131E-3</v>
      </c>
      <c r="I635" s="2">
        <f t="shared" si="165"/>
        <v>2.9925187032418953E-3</v>
      </c>
      <c r="J635" s="2">
        <f t="shared" si="166"/>
        <v>8.7644887780548627E-3</v>
      </c>
      <c r="K635" s="2">
        <f t="shared" si="167"/>
        <v>4.4887780548628431E-3</v>
      </c>
      <c r="L635" s="2">
        <f t="shared" si="158"/>
        <v>0.99386379639875266</v>
      </c>
      <c r="M635" s="2">
        <f t="shared" si="159"/>
        <v>5.029675082989639E-4</v>
      </c>
      <c r="N635" s="2">
        <f t="shared" si="160"/>
        <v>5.6332360929483953E-3</v>
      </c>
      <c r="O635" s="2">
        <v>0</v>
      </c>
      <c r="P635" s="2">
        <v>0</v>
      </c>
      <c r="Q635" s="2">
        <v>0</v>
      </c>
      <c r="R635" s="2">
        <v>0</v>
      </c>
      <c r="S635" s="3">
        <v>1724.02</v>
      </c>
      <c r="T635" s="3">
        <v>268.62262387036458</v>
      </c>
      <c r="U635">
        <v>134</v>
      </c>
      <c r="V635" s="4">
        <v>5.8000005382768682</v>
      </c>
      <c r="W635">
        <v>569.74329999999998</v>
      </c>
      <c r="X635">
        <v>0.85</v>
      </c>
      <c r="Y635">
        <v>1.4499999999999997</v>
      </c>
      <c r="Z635">
        <v>75</v>
      </c>
      <c r="AA635">
        <v>3</v>
      </c>
      <c r="AB635">
        <v>1500</v>
      </c>
      <c r="AC635" s="3">
        <v>0.80971659919028338</v>
      </c>
      <c r="AD635" s="3">
        <v>5.3981106612685558E-3</v>
      </c>
      <c r="AE635" s="2">
        <v>0</v>
      </c>
      <c r="AF635" s="7">
        <v>85.242800375660423</v>
      </c>
    </row>
    <row r="636" spans="1:32" ht="15.5" x14ac:dyDescent="0.35">
      <c r="A636" s="2">
        <f t="shared" si="161"/>
        <v>0.94547057547839342</v>
      </c>
      <c r="B636" s="2">
        <f t="shared" si="168"/>
        <v>2.5815778603882695E-2</v>
      </c>
      <c r="C636" s="2">
        <f t="shared" si="168"/>
        <v>2.5815778603882695E-2</v>
      </c>
      <c r="D636" s="2">
        <v>0</v>
      </c>
      <c r="E636" s="2">
        <f t="shared" si="162"/>
        <v>5.1631557207765385E-4</v>
      </c>
      <c r="F636" s="2">
        <f t="shared" si="163"/>
        <v>2.3647253201156547E-3</v>
      </c>
      <c r="G636" s="2">
        <v>0.98119999999999996</v>
      </c>
      <c r="H636" s="2">
        <f t="shared" si="164"/>
        <v>2.4937655860349131E-3</v>
      </c>
      <c r="I636" s="2">
        <f t="shared" si="165"/>
        <v>2.9925187032418953E-3</v>
      </c>
      <c r="J636" s="2">
        <f t="shared" si="166"/>
        <v>8.7644887780548627E-3</v>
      </c>
      <c r="K636" s="2">
        <f t="shared" si="167"/>
        <v>4.4887780548628431E-3</v>
      </c>
      <c r="L636" s="2">
        <f t="shared" si="158"/>
        <v>0.99386379639875266</v>
      </c>
      <c r="M636" s="2">
        <f t="shared" si="159"/>
        <v>5.029675082989639E-4</v>
      </c>
      <c r="N636" s="2">
        <f t="shared" si="160"/>
        <v>5.6332360929483953E-3</v>
      </c>
      <c r="O636" s="2">
        <v>0</v>
      </c>
      <c r="P636" s="2">
        <v>0</v>
      </c>
      <c r="Q636" s="2">
        <v>0</v>
      </c>
      <c r="R636" s="2">
        <v>0</v>
      </c>
      <c r="S636" s="3">
        <v>1724.02</v>
      </c>
      <c r="T636" s="3">
        <v>268.62262387036458</v>
      </c>
      <c r="U636">
        <v>134</v>
      </c>
      <c r="V636" s="4">
        <v>5.8000005382768682</v>
      </c>
      <c r="W636">
        <v>569.74329999999998</v>
      </c>
      <c r="X636">
        <v>0.85</v>
      </c>
      <c r="Y636">
        <v>1.5</v>
      </c>
      <c r="Z636">
        <v>75</v>
      </c>
      <c r="AA636">
        <v>3</v>
      </c>
      <c r="AB636">
        <v>1500</v>
      </c>
      <c r="AC636" s="3">
        <v>0.80971659919028338</v>
      </c>
      <c r="AD636" s="3">
        <v>5.3981106612685558E-3</v>
      </c>
      <c r="AE636" s="2">
        <v>0</v>
      </c>
      <c r="AF636" s="7">
        <v>84.546615225424986</v>
      </c>
    </row>
    <row r="637" spans="1:32" ht="15.5" x14ac:dyDescent="0.35">
      <c r="A637" s="2">
        <f t="shared" si="161"/>
        <v>0.94547057547839342</v>
      </c>
      <c r="B637" s="2">
        <f t="shared" si="168"/>
        <v>2.5815778603882695E-2</v>
      </c>
      <c r="C637" s="2">
        <f t="shared" si="168"/>
        <v>2.5815778603882695E-2</v>
      </c>
      <c r="D637" s="2">
        <v>0</v>
      </c>
      <c r="E637" s="2">
        <f t="shared" si="162"/>
        <v>5.1631557207765385E-4</v>
      </c>
      <c r="F637" s="2">
        <f t="shared" si="163"/>
        <v>2.3647253201156547E-3</v>
      </c>
      <c r="G637" s="2">
        <v>0.98119999999999996</v>
      </c>
      <c r="H637" s="2">
        <f t="shared" si="164"/>
        <v>2.4937655860349131E-3</v>
      </c>
      <c r="I637" s="2">
        <f t="shared" si="165"/>
        <v>2.9925187032418953E-3</v>
      </c>
      <c r="J637" s="2">
        <f t="shared" si="166"/>
        <v>8.7644887780548627E-3</v>
      </c>
      <c r="K637" s="2">
        <f t="shared" si="167"/>
        <v>4.4887780548628431E-3</v>
      </c>
      <c r="L637" s="2">
        <f t="shared" si="158"/>
        <v>0.99386379639875266</v>
      </c>
      <c r="M637" s="2">
        <f t="shared" si="159"/>
        <v>5.029675082989639E-4</v>
      </c>
      <c r="N637" s="2">
        <f t="shared" si="160"/>
        <v>5.6332360929483953E-3</v>
      </c>
      <c r="O637" s="2">
        <v>0</v>
      </c>
      <c r="P637" s="2">
        <v>0</v>
      </c>
      <c r="Q637" s="2">
        <v>0</v>
      </c>
      <c r="R637" s="2">
        <v>0</v>
      </c>
      <c r="S637" s="3">
        <v>1724.02</v>
      </c>
      <c r="T637" s="3">
        <v>268.62262387036458</v>
      </c>
      <c r="U637">
        <v>134</v>
      </c>
      <c r="V637" s="4">
        <v>5.8000005382768682</v>
      </c>
      <c r="W637">
        <v>569.74329999999998</v>
      </c>
      <c r="X637">
        <v>0.85</v>
      </c>
      <c r="Y637">
        <v>1.5499999999999998</v>
      </c>
      <c r="Z637">
        <v>75</v>
      </c>
      <c r="AA637">
        <v>3</v>
      </c>
      <c r="AB637">
        <v>1500</v>
      </c>
      <c r="AC637" s="3">
        <v>0.80971659919028338</v>
      </c>
      <c r="AD637" s="3">
        <v>5.3981106612685558E-3</v>
      </c>
      <c r="AE637" s="2">
        <v>0</v>
      </c>
      <c r="AF637" s="7">
        <v>83.853296397288261</v>
      </c>
    </row>
    <row r="638" spans="1:32" ht="15.5" x14ac:dyDescent="0.35">
      <c r="A638" s="2">
        <f t="shared" si="161"/>
        <v>0.94547057547839342</v>
      </c>
      <c r="B638" s="2">
        <f t="shared" si="168"/>
        <v>2.5815778603882695E-2</v>
      </c>
      <c r="C638" s="2">
        <f t="shared" si="168"/>
        <v>2.5815778603882695E-2</v>
      </c>
      <c r="D638" s="2">
        <v>0</v>
      </c>
      <c r="E638" s="2">
        <f t="shared" si="162"/>
        <v>5.1631557207765385E-4</v>
      </c>
      <c r="F638" s="2">
        <f t="shared" si="163"/>
        <v>2.3647253201156547E-3</v>
      </c>
      <c r="G638" s="2">
        <v>0.98119999999999996</v>
      </c>
      <c r="H638" s="2">
        <f t="shared" si="164"/>
        <v>2.4937655860349131E-3</v>
      </c>
      <c r="I638" s="2">
        <f t="shared" si="165"/>
        <v>2.9925187032418953E-3</v>
      </c>
      <c r="J638" s="2">
        <f t="shared" si="166"/>
        <v>8.7644887780548627E-3</v>
      </c>
      <c r="K638" s="2">
        <f t="shared" si="167"/>
        <v>4.4887780548628431E-3</v>
      </c>
      <c r="L638" s="2">
        <f t="shared" si="158"/>
        <v>0.99386379639875266</v>
      </c>
      <c r="M638" s="2">
        <f t="shared" si="159"/>
        <v>5.029675082989639E-4</v>
      </c>
      <c r="N638" s="2">
        <f t="shared" si="160"/>
        <v>5.6332360929483953E-3</v>
      </c>
      <c r="O638" s="2">
        <v>0</v>
      </c>
      <c r="P638" s="2">
        <v>0</v>
      </c>
      <c r="Q638" s="2">
        <v>0</v>
      </c>
      <c r="R638" s="2">
        <v>0</v>
      </c>
      <c r="S638" s="3">
        <v>1724.02</v>
      </c>
      <c r="T638" s="3">
        <v>268.62262387036458</v>
      </c>
      <c r="U638">
        <v>134</v>
      </c>
      <c r="V638" s="4">
        <v>5.8000005382768682</v>
      </c>
      <c r="W638">
        <v>569.74329999999998</v>
      </c>
      <c r="X638">
        <v>0.85</v>
      </c>
      <c r="Y638">
        <v>1.6</v>
      </c>
      <c r="Z638">
        <v>75</v>
      </c>
      <c r="AA638">
        <v>3</v>
      </c>
      <c r="AB638">
        <v>1500</v>
      </c>
      <c r="AC638" s="3">
        <v>0.80971659919028338</v>
      </c>
      <c r="AD638" s="3">
        <v>5.3981106612685558E-3</v>
      </c>
      <c r="AE638" s="2">
        <v>0</v>
      </c>
      <c r="AF638" s="7">
        <v>83.163675749843321</v>
      </c>
    </row>
    <row r="639" spans="1:32" ht="15.5" x14ac:dyDescent="0.35">
      <c r="A639" s="2">
        <f t="shared" si="161"/>
        <v>0.94547057547839342</v>
      </c>
      <c r="B639" s="2">
        <f t="shared" si="168"/>
        <v>2.5815778603882695E-2</v>
      </c>
      <c r="C639" s="2">
        <f t="shared" si="168"/>
        <v>2.5815778603882695E-2</v>
      </c>
      <c r="D639" s="2">
        <v>0</v>
      </c>
      <c r="E639" s="2">
        <f t="shared" si="162"/>
        <v>5.1631557207765385E-4</v>
      </c>
      <c r="F639" s="2">
        <f t="shared" si="163"/>
        <v>2.3647253201156547E-3</v>
      </c>
      <c r="G639" s="2">
        <v>0.98119999999999996</v>
      </c>
      <c r="H639" s="2">
        <f t="shared" si="164"/>
        <v>2.4937655860349131E-3</v>
      </c>
      <c r="I639" s="2">
        <f t="shared" si="165"/>
        <v>2.9925187032418953E-3</v>
      </c>
      <c r="J639" s="2">
        <f t="shared" si="166"/>
        <v>8.7644887780548627E-3</v>
      </c>
      <c r="K639" s="2">
        <f t="shared" si="167"/>
        <v>4.4887780548628431E-3</v>
      </c>
      <c r="L639" s="2">
        <f t="shared" si="158"/>
        <v>0.99386379639875266</v>
      </c>
      <c r="M639" s="2">
        <f t="shared" si="159"/>
        <v>5.029675082989639E-4</v>
      </c>
      <c r="N639" s="2">
        <f t="shared" si="160"/>
        <v>5.6332360929483953E-3</v>
      </c>
      <c r="O639" s="2">
        <v>0</v>
      </c>
      <c r="P639" s="2">
        <v>0</v>
      </c>
      <c r="Q639" s="2">
        <v>0</v>
      </c>
      <c r="R639" s="2">
        <v>0</v>
      </c>
      <c r="S639" s="3">
        <v>1724.02</v>
      </c>
      <c r="T639" s="3">
        <v>268.62262387036458</v>
      </c>
      <c r="U639">
        <v>136</v>
      </c>
      <c r="V639" s="4">
        <v>5.8000005382768682</v>
      </c>
      <c r="W639">
        <v>569.74329999999998</v>
      </c>
      <c r="X639">
        <v>0.85</v>
      </c>
      <c r="Y639">
        <v>1</v>
      </c>
      <c r="Z639">
        <v>75</v>
      </c>
      <c r="AA639">
        <v>3</v>
      </c>
      <c r="AB639">
        <v>1500</v>
      </c>
      <c r="AC639" s="3">
        <v>0.80971659919028338</v>
      </c>
      <c r="AD639" s="3">
        <v>5.3981106612685558E-3</v>
      </c>
      <c r="AE639" s="2">
        <v>0</v>
      </c>
      <c r="AF639" s="7">
        <v>89.287942873952389</v>
      </c>
    </row>
    <row r="640" spans="1:32" ht="15.5" x14ac:dyDescent="0.35">
      <c r="A640" s="2">
        <f t="shared" si="161"/>
        <v>0.94547057547839342</v>
      </c>
      <c r="B640" s="2">
        <f t="shared" si="168"/>
        <v>2.5815778603882695E-2</v>
      </c>
      <c r="C640" s="2">
        <f t="shared" si="168"/>
        <v>2.5815778603882695E-2</v>
      </c>
      <c r="D640" s="2">
        <v>0</v>
      </c>
      <c r="E640" s="2">
        <f t="shared" si="162"/>
        <v>5.1631557207765385E-4</v>
      </c>
      <c r="F640" s="2">
        <f t="shared" si="163"/>
        <v>2.3647253201156547E-3</v>
      </c>
      <c r="G640" s="2">
        <v>0.98119999999999996</v>
      </c>
      <c r="H640" s="2">
        <f t="shared" si="164"/>
        <v>2.4937655860349131E-3</v>
      </c>
      <c r="I640" s="2">
        <f t="shared" si="165"/>
        <v>2.9925187032418953E-3</v>
      </c>
      <c r="J640" s="2">
        <f t="shared" si="166"/>
        <v>8.7644887780548627E-3</v>
      </c>
      <c r="K640" s="2">
        <f t="shared" si="167"/>
        <v>4.4887780548628431E-3</v>
      </c>
      <c r="L640" s="2">
        <f t="shared" si="158"/>
        <v>0.99386379639875266</v>
      </c>
      <c r="M640" s="2">
        <f t="shared" si="159"/>
        <v>5.029675082989639E-4</v>
      </c>
      <c r="N640" s="2">
        <f t="shared" si="160"/>
        <v>5.6332360929483953E-3</v>
      </c>
      <c r="O640" s="2">
        <v>0</v>
      </c>
      <c r="P640" s="2">
        <v>0</v>
      </c>
      <c r="Q640" s="2">
        <v>0</v>
      </c>
      <c r="R640" s="2">
        <v>0</v>
      </c>
      <c r="S640" s="3">
        <v>1724.02</v>
      </c>
      <c r="T640" s="3">
        <v>268.62262387036458</v>
      </c>
      <c r="U640">
        <v>136</v>
      </c>
      <c r="V640" s="4">
        <v>5.8000005382768682</v>
      </c>
      <c r="W640">
        <v>569.74329999999998</v>
      </c>
      <c r="X640">
        <v>0.85</v>
      </c>
      <c r="Y640">
        <v>1.0499999999999998</v>
      </c>
      <c r="Z640">
        <v>75</v>
      </c>
      <c r="AA640">
        <v>3</v>
      </c>
      <c r="AB640">
        <v>1500</v>
      </c>
      <c r="AC640" s="3">
        <v>0.80971659919028338</v>
      </c>
      <c r="AD640" s="3">
        <v>5.3981106612685558E-3</v>
      </c>
      <c r="AE640" s="2">
        <v>0</v>
      </c>
      <c r="AF640" s="7">
        <v>88.969561684320666</v>
      </c>
    </row>
    <row r="641" spans="1:32" ht="15.5" x14ac:dyDescent="0.35">
      <c r="A641" s="2">
        <f t="shared" si="161"/>
        <v>0.94547057547839342</v>
      </c>
      <c r="B641" s="2">
        <f t="shared" si="168"/>
        <v>2.5815778603882695E-2</v>
      </c>
      <c r="C641" s="2">
        <f t="shared" si="168"/>
        <v>2.5815778603882695E-2</v>
      </c>
      <c r="D641" s="2">
        <v>0</v>
      </c>
      <c r="E641" s="2">
        <f t="shared" si="162"/>
        <v>5.1631557207765385E-4</v>
      </c>
      <c r="F641" s="2">
        <f t="shared" si="163"/>
        <v>2.3647253201156547E-3</v>
      </c>
      <c r="G641" s="2">
        <v>0.98119999999999996</v>
      </c>
      <c r="H641" s="2">
        <f t="shared" si="164"/>
        <v>2.4937655860349131E-3</v>
      </c>
      <c r="I641" s="2">
        <f t="shared" si="165"/>
        <v>2.9925187032418953E-3</v>
      </c>
      <c r="J641" s="2">
        <f t="shared" si="166"/>
        <v>8.7644887780548627E-3</v>
      </c>
      <c r="K641" s="2">
        <f t="shared" si="167"/>
        <v>4.4887780548628431E-3</v>
      </c>
      <c r="L641" s="2">
        <f t="shared" si="158"/>
        <v>0.99386379639875266</v>
      </c>
      <c r="M641" s="2">
        <f t="shared" si="159"/>
        <v>5.029675082989639E-4</v>
      </c>
      <c r="N641" s="2">
        <f t="shared" si="160"/>
        <v>5.6332360929483953E-3</v>
      </c>
      <c r="O641" s="2">
        <v>0</v>
      </c>
      <c r="P641" s="2">
        <v>0</v>
      </c>
      <c r="Q641" s="2">
        <v>0</v>
      </c>
      <c r="R641" s="2">
        <v>0</v>
      </c>
      <c r="S641" s="3">
        <v>1724.02</v>
      </c>
      <c r="T641" s="3">
        <v>268.62262387036458</v>
      </c>
      <c r="U641">
        <v>136</v>
      </c>
      <c r="V641" s="4">
        <v>5.8000005382768682</v>
      </c>
      <c r="W641">
        <v>569.74329999999998</v>
      </c>
      <c r="X641">
        <v>0.85</v>
      </c>
      <c r="Y641">
        <v>1.1000000000000001</v>
      </c>
      <c r="Z641">
        <v>75</v>
      </c>
      <c r="AA641">
        <v>3</v>
      </c>
      <c r="AB641">
        <v>1500</v>
      </c>
      <c r="AC641" s="3">
        <v>0.80971659919028338</v>
      </c>
      <c r="AD641" s="3">
        <v>5.3981106612685558E-3</v>
      </c>
      <c r="AE641" s="2">
        <v>0</v>
      </c>
      <c r="AF641" s="7">
        <v>88.6476247267464</v>
      </c>
    </row>
    <row r="642" spans="1:32" ht="15.5" x14ac:dyDescent="0.35">
      <c r="A642" s="2">
        <f t="shared" si="161"/>
        <v>0.94547057547839342</v>
      </c>
      <c r="B642" s="2">
        <f t="shared" si="168"/>
        <v>2.5815778603882695E-2</v>
      </c>
      <c r="C642" s="2">
        <f t="shared" si="168"/>
        <v>2.5815778603882695E-2</v>
      </c>
      <c r="D642" s="2">
        <v>0</v>
      </c>
      <c r="E642" s="2">
        <f t="shared" si="162"/>
        <v>5.1631557207765385E-4</v>
      </c>
      <c r="F642" s="2">
        <f t="shared" si="163"/>
        <v>2.3647253201156547E-3</v>
      </c>
      <c r="G642" s="2">
        <v>0.98119999999999996</v>
      </c>
      <c r="H642" s="2">
        <f t="shared" si="164"/>
        <v>2.4937655860349131E-3</v>
      </c>
      <c r="I642" s="2">
        <f t="shared" si="165"/>
        <v>2.9925187032418953E-3</v>
      </c>
      <c r="J642" s="2">
        <f t="shared" si="166"/>
        <v>8.7644887780548627E-3</v>
      </c>
      <c r="K642" s="2">
        <f t="shared" si="167"/>
        <v>4.4887780548628431E-3</v>
      </c>
      <c r="L642" s="2">
        <f t="shared" si="158"/>
        <v>0.99386379639875266</v>
      </c>
      <c r="M642" s="2">
        <f t="shared" si="159"/>
        <v>5.029675082989639E-4</v>
      </c>
      <c r="N642" s="2">
        <f t="shared" si="160"/>
        <v>5.6332360929483953E-3</v>
      </c>
      <c r="O642" s="2">
        <v>0</v>
      </c>
      <c r="P642" s="2">
        <v>0</v>
      </c>
      <c r="Q642" s="2">
        <v>0</v>
      </c>
      <c r="R642" s="2">
        <v>0</v>
      </c>
      <c r="S642" s="3">
        <v>1724.02</v>
      </c>
      <c r="T642" s="3">
        <v>268.62262387036458</v>
      </c>
      <c r="U642">
        <v>136</v>
      </c>
      <c r="V642" s="4">
        <v>5.8000005382768682</v>
      </c>
      <c r="W642">
        <v>569.74329999999998</v>
      </c>
      <c r="X642">
        <v>0.85</v>
      </c>
      <c r="Y642">
        <v>1.1499999999999999</v>
      </c>
      <c r="Z642">
        <v>75</v>
      </c>
      <c r="AA642">
        <v>3</v>
      </c>
      <c r="AB642">
        <v>1500</v>
      </c>
      <c r="AC642" s="3">
        <v>0.80971659919028338</v>
      </c>
      <c r="AD642" s="3">
        <v>5.3981106612685558E-3</v>
      </c>
      <c r="AE642" s="2">
        <v>0</v>
      </c>
      <c r="AF642" s="7">
        <v>88.322309638009685</v>
      </c>
    </row>
    <row r="643" spans="1:32" ht="15.5" x14ac:dyDescent="0.35">
      <c r="A643" s="2">
        <f t="shared" si="161"/>
        <v>0.94547057547839342</v>
      </c>
      <c r="B643" s="2">
        <f t="shared" si="168"/>
        <v>2.5815778603882695E-2</v>
      </c>
      <c r="C643" s="2">
        <f t="shared" si="168"/>
        <v>2.5815778603882695E-2</v>
      </c>
      <c r="D643" s="2">
        <v>0</v>
      </c>
      <c r="E643" s="2">
        <f t="shared" si="162"/>
        <v>5.1631557207765385E-4</v>
      </c>
      <c r="F643" s="2">
        <f t="shared" si="163"/>
        <v>2.3647253201156547E-3</v>
      </c>
      <c r="G643" s="2">
        <v>0.98119999999999996</v>
      </c>
      <c r="H643" s="2">
        <f t="shared" si="164"/>
        <v>2.4937655860349131E-3</v>
      </c>
      <c r="I643" s="2">
        <f t="shared" si="165"/>
        <v>2.9925187032418953E-3</v>
      </c>
      <c r="J643" s="2">
        <f t="shared" si="166"/>
        <v>8.7644887780548627E-3</v>
      </c>
      <c r="K643" s="2">
        <f t="shared" si="167"/>
        <v>4.4887780548628431E-3</v>
      </c>
      <c r="L643" s="2">
        <f t="shared" si="158"/>
        <v>0.99386379639875266</v>
      </c>
      <c r="M643" s="2">
        <f t="shared" si="159"/>
        <v>5.029675082989639E-4</v>
      </c>
      <c r="N643" s="2">
        <f t="shared" si="160"/>
        <v>5.6332360929483953E-3</v>
      </c>
      <c r="O643" s="2">
        <v>0</v>
      </c>
      <c r="P643" s="2">
        <v>0</v>
      </c>
      <c r="Q643" s="2">
        <v>0</v>
      </c>
      <c r="R643" s="2">
        <v>0</v>
      </c>
      <c r="S643" s="3">
        <v>1724.02</v>
      </c>
      <c r="T643" s="3">
        <v>268.62262387036458</v>
      </c>
      <c r="U643">
        <v>136</v>
      </c>
      <c r="V643" s="4">
        <v>5.8000005382768682</v>
      </c>
      <c r="W643">
        <v>569.74329999999998</v>
      </c>
      <c r="X643">
        <v>0.85</v>
      </c>
      <c r="Y643">
        <v>1.1999999999999997</v>
      </c>
      <c r="Z643">
        <v>75</v>
      </c>
      <c r="AA643">
        <v>3</v>
      </c>
      <c r="AB643">
        <v>1500</v>
      </c>
      <c r="AC643" s="3">
        <v>0.80971659919028338</v>
      </c>
      <c r="AD643" s="3">
        <v>5.3981106612685558E-3</v>
      </c>
      <c r="AE643" s="2">
        <v>0</v>
      </c>
      <c r="AF643" s="7">
        <v>87.993763223481366</v>
      </c>
    </row>
    <row r="644" spans="1:32" ht="15.5" x14ac:dyDescent="0.35">
      <c r="A644" s="2">
        <f t="shared" si="161"/>
        <v>0.94547057547839342</v>
      </c>
      <c r="B644" s="2">
        <f t="shared" si="168"/>
        <v>2.5815778603882695E-2</v>
      </c>
      <c r="C644" s="2">
        <f t="shared" si="168"/>
        <v>2.5815778603882695E-2</v>
      </c>
      <c r="D644" s="2">
        <v>0</v>
      </c>
      <c r="E644" s="2">
        <f t="shared" si="162"/>
        <v>5.1631557207765385E-4</v>
      </c>
      <c r="F644" s="2">
        <f t="shared" si="163"/>
        <v>2.3647253201156547E-3</v>
      </c>
      <c r="G644" s="2">
        <v>0.98119999999999996</v>
      </c>
      <c r="H644" s="2">
        <f t="shared" si="164"/>
        <v>2.4937655860349131E-3</v>
      </c>
      <c r="I644" s="2">
        <f t="shared" si="165"/>
        <v>2.9925187032418953E-3</v>
      </c>
      <c r="J644" s="2">
        <f t="shared" si="166"/>
        <v>8.7644887780548627E-3</v>
      </c>
      <c r="K644" s="2">
        <f t="shared" si="167"/>
        <v>4.4887780548628431E-3</v>
      </c>
      <c r="L644" s="2">
        <f t="shared" si="158"/>
        <v>0.99386379639875266</v>
      </c>
      <c r="M644" s="2">
        <f t="shared" si="159"/>
        <v>5.029675082989639E-4</v>
      </c>
      <c r="N644" s="2">
        <f t="shared" si="160"/>
        <v>5.6332360929483953E-3</v>
      </c>
      <c r="O644" s="2">
        <v>0</v>
      </c>
      <c r="P644" s="2">
        <v>0</v>
      </c>
      <c r="Q644" s="2">
        <v>0</v>
      </c>
      <c r="R644" s="2">
        <v>0</v>
      </c>
      <c r="S644" s="3">
        <v>1724.02</v>
      </c>
      <c r="T644" s="3">
        <v>268.62262387036458</v>
      </c>
      <c r="U644">
        <v>136</v>
      </c>
      <c r="V644" s="4">
        <v>5.8000005382768682</v>
      </c>
      <c r="W644">
        <v>569.74329999999998</v>
      </c>
      <c r="X644">
        <v>0.85</v>
      </c>
      <c r="Y644">
        <v>1.25</v>
      </c>
      <c r="Z644">
        <v>75</v>
      </c>
      <c r="AA644">
        <v>3</v>
      </c>
      <c r="AB644">
        <v>1500</v>
      </c>
      <c r="AC644" s="3">
        <v>0.80971659919028338</v>
      </c>
      <c r="AD644" s="3">
        <v>5.3981106612685558E-3</v>
      </c>
      <c r="AE644" s="2">
        <v>0</v>
      </c>
      <c r="AF644" s="7">
        <v>87.661816370504056</v>
      </c>
    </row>
    <row r="645" spans="1:32" ht="15.5" x14ac:dyDescent="0.35">
      <c r="A645" s="2">
        <f t="shared" si="161"/>
        <v>0.94547057547839342</v>
      </c>
      <c r="B645" s="2">
        <f t="shared" si="168"/>
        <v>2.5815778603882695E-2</v>
      </c>
      <c r="C645" s="2">
        <f t="shared" si="168"/>
        <v>2.5815778603882695E-2</v>
      </c>
      <c r="D645" s="2">
        <v>0</v>
      </c>
      <c r="E645" s="2">
        <f t="shared" si="162"/>
        <v>5.1631557207765385E-4</v>
      </c>
      <c r="F645" s="2">
        <f t="shared" si="163"/>
        <v>2.3647253201156547E-3</v>
      </c>
      <c r="G645" s="2">
        <v>0.98119999999999996</v>
      </c>
      <c r="H645" s="2">
        <f t="shared" si="164"/>
        <v>2.4937655860349131E-3</v>
      </c>
      <c r="I645" s="2">
        <f t="shared" si="165"/>
        <v>2.9925187032418953E-3</v>
      </c>
      <c r="J645" s="2">
        <f t="shared" si="166"/>
        <v>8.7644887780548627E-3</v>
      </c>
      <c r="K645" s="2">
        <f t="shared" si="167"/>
        <v>4.4887780548628431E-3</v>
      </c>
      <c r="L645" s="2">
        <f t="shared" si="158"/>
        <v>0.99386379639875266</v>
      </c>
      <c r="M645" s="2">
        <f t="shared" si="159"/>
        <v>5.029675082989639E-4</v>
      </c>
      <c r="N645" s="2">
        <f t="shared" si="160"/>
        <v>5.6332360929483953E-3</v>
      </c>
      <c r="O645" s="2">
        <v>0</v>
      </c>
      <c r="P645" s="2">
        <v>0</v>
      </c>
      <c r="Q645" s="2">
        <v>0</v>
      </c>
      <c r="R645" s="2">
        <v>0</v>
      </c>
      <c r="S645" s="3">
        <v>1724.02</v>
      </c>
      <c r="T645" s="3">
        <v>268.62262387036458</v>
      </c>
      <c r="U645">
        <v>136</v>
      </c>
      <c r="V645" s="4">
        <v>5.8000005382768682</v>
      </c>
      <c r="W645">
        <v>569.74329999999998</v>
      </c>
      <c r="X645">
        <v>0.85</v>
      </c>
      <c r="Y645">
        <v>1.2999999999999998</v>
      </c>
      <c r="Z645">
        <v>75</v>
      </c>
      <c r="AA645">
        <v>3</v>
      </c>
      <c r="AB645">
        <v>1500</v>
      </c>
      <c r="AC645" s="3">
        <v>0.80971659919028338</v>
      </c>
      <c r="AD645" s="3">
        <v>5.3981106612685558E-3</v>
      </c>
      <c r="AE645" s="2">
        <v>0</v>
      </c>
      <c r="AF645" s="7">
        <v>87.296849207664778</v>
      </c>
    </row>
    <row r="646" spans="1:32" ht="15.5" x14ac:dyDescent="0.35">
      <c r="A646" s="2">
        <f t="shared" si="161"/>
        <v>0.94547057547839342</v>
      </c>
      <c r="B646" s="2">
        <f t="shared" si="168"/>
        <v>2.5815778603882695E-2</v>
      </c>
      <c r="C646" s="2">
        <f t="shared" si="168"/>
        <v>2.5815778603882695E-2</v>
      </c>
      <c r="D646" s="2">
        <v>0</v>
      </c>
      <c r="E646" s="2">
        <f t="shared" si="162"/>
        <v>5.1631557207765385E-4</v>
      </c>
      <c r="F646" s="2">
        <f t="shared" si="163"/>
        <v>2.3647253201156547E-3</v>
      </c>
      <c r="G646" s="2">
        <v>0.98119999999999996</v>
      </c>
      <c r="H646" s="2">
        <f t="shared" si="164"/>
        <v>2.4937655860349131E-3</v>
      </c>
      <c r="I646" s="2">
        <f t="shared" si="165"/>
        <v>2.9925187032418953E-3</v>
      </c>
      <c r="J646" s="2">
        <f t="shared" si="166"/>
        <v>8.7644887780548627E-3</v>
      </c>
      <c r="K646" s="2">
        <f t="shared" si="167"/>
        <v>4.4887780548628431E-3</v>
      </c>
      <c r="L646" s="2">
        <f t="shared" si="158"/>
        <v>0.99386379639875266</v>
      </c>
      <c r="M646" s="2">
        <f t="shared" si="159"/>
        <v>5.029675082989639E-4</v>
      </c>
      <c r="N646" s="2">
        <f t="shared" si="160"/>
        <v>5.6332360929483953E-3</v>
      </c>
      <c r="O646" s="2">
        <v>0</v>
      </c>
      <c r="P646" s="2">
        <v>0</v>
      </c>
      <c r="Q646" s="2">
        <v>0</v>
      </c>
      <c r="R646" s="2">
        <v>0</v>
      </c>
      <c r="S646" s="3">
        <v>1724.02</v>
      </c>
      <c r="T646" s="3">
        <v>268.62262387036458</v>
      </c>
      <c r="U646">
        <v>136</v>
      </c>
      <c r="V646" s="4">
        <v>5.8000005382768682</v>
      </c>
      <c r="W646">
        <v>569.74329999999998</v>
      </c>
      <c r="X646">
        <v>0.85</v>
      </c>
      <c r="Y646">
        <v>1.35</v>
      </c>
      <c r="Z646">
        <v>75</v>
      </c>
      <c r="AA646">
        <v>3</v>
      </c>
      <c r="AB646">
        <v>1500</v>
      </c>
      <c r="AC646" s="3">
        <v>0.80971659919028338</v>
      </c>
      <c r="AD646" s="3">
        <v>5.3981106612685558E-3</v>
      </c>
      <c r="AE646" s="2">
        <v>0</v>
      </c>
      <c r="AF646" s="7">
        <v>86.637180448435601</v>
      </c>
    </row>
    <row r="647" spans="1:32" ht="15.5" x14ac:dyDescent="0.35">
      <c r="A647" s="2">
        <f t="shared" si="161"/>
        <v>0.94547057547839342</v>
      </c>
      <c r="B647" s="2">
        <f t="shared" si="168"/>
        <v>2.5815778603882695E-2</v>
      </c>
      <c r="C647" s="2">
        <f t="shared" si="168"/>
        <v>2.5815778603882695E-2</v>
      </c>
      <c r="D647" s="2">
        <v>0</v>
      </c>
      <c r="E647" s="2">
        <f t="shared" si="162"/>
        <v>5.1631557207765385E-4</v>
      </c>
      <c r="F647" s="2">
        <f t="shared" si="163"/>
        <v>2.3647253201156547E-3</v>
      </c>
      <c r="G647" s="2">
        <v>0.98119999999999996</v>
      </c>
      <c r="H647" s="2">
        <f t="shared" si="164"/>
        <v>2.4937655860349131E-3</v>
      </c>
      <c r="I647" s="2">
        <f t="shared" si="165"/>
        <v>2.9925187032418953E-3</v>
      </c>
      <c r="J647" s="2">
        <f t="shared" si="166"/>
        <v>8.7644887780548627E-3</v>
      </c>
      <c r="K647" s="2">
        <f t="shared" si="167"/>
        <v>4.4887780548628431E-3</v>
      </c>
      <c r="L647" s="2">
        <f t="shared" si="158"/>
        <v>0.99386379639875266</v>
      </c>
      <c r="M647" s="2">
        <f t="shared" si="159"/>
        <v>5.029675082989639E-4</v>
      </c>
      <c r="N647" s="2">
        <f t="shared" si="160"/>
        <v>5.6332360929483953E-3</v>
      </c>
      <c r="O647" s="2">
        <v>0</v>
      </c>
      <c r="P647" s="2">
        <v>0</v>
      </c>
      <c r="Q647" s="2">
        <v>0</v>
      </c>
      <c r="R647" s="2">
        <v>0</v>
      </c>
      <c r="S647" s="3">
        <v>1724.02</v>
      </c>
      <c r="T647" s="3">
        <v>268.62262387036458</v>
      </c>
      <c r="U647">
        <v>136</v>
      </c>
      <c r="V647" s="4">
        <v>5.8000005382768682</v>
      </c>
      <c r="W647">
        <v>569.74329999999998</v>
      </c>
      <c r="X647">
        <v>0.85</v>
      </c>
      <c r="Y647">
        <v>1.4</v>
      </c>
      <c r="Z647">
        <v>75</v>
      </c>
      <c r="AA647">
        <v>3</v>
      </c>
      <c r="AB647">
        <v>1500</v>
      </c>
      <c r="AC647" s="3">
        <v>0.80971659919028338</v>
      </c>
      <c r="AD647" s="3">
        <v>5.3981106612685558E-3</v>
      </c>
      <c r="AE647" s="2">
        <v>0</v>
      </c>
      <c r="AF647" s="7">
        <v>85.940612648382469</v>
      </c>
    </row>
    <row r="648" spans="1:32" ht="15.5" x14ac:dyDescent="0.35">
      <c r="A648" s="2">
        <f t="shared" si="161"/>
        <v>0.94547057547839342</v>
      </c>
      <c r="B648" s="2">
        <f t="shared" si="168"/>
        <v>2.5815778603882695E-2</v>
      </c>
      <c r="C648" s="2">
        <f t="shared" si="168"/>
        <v>2.5815778603882695E-2</v>
      </c>
      <c r="D648" s="2">
        <v>0</v>
      </c>
      <c r="E648" s="2">
        <f t="shared" si="162"/>
        <v>5.1631557207765385E-4</v>
      </c>
      <c r="F648" s="2">
        <f t="shared" si="163"/>
        <v>2.3647253201156547E-3</v>
      </c>
      <c r="G648" s="2">
        <v>0.98119999999999996</v>
      </c>
      <c r="H648" s="2">
        <f t="shared" si="164"/>
        <v>2.4937655860349131E-3</v>
      </c>
      <c r="I648" s="2">
        <f t="shared" si="165"/>
        <v>2.9925187032418953E-3</v>
      </c>
      <c r="J648" s="2">
        <f t="shared" si="166"/>
        <v>8.7644887780548627E-3</v>
      </c>
      <c r="K648" s="2">
        <f t="shared" si="167"/>
        <v>4.4887780548628431E-3</v>
      </c>
      <c r="L648" s="2">
        <f t="shared" si="158"/>
        <v>0.99386379639875266</v>
      </c>
      <c r="M648" s="2">
        <f t="shared" si="159"/>
        <v>5.029675082989639E-4</v>
      </c>
      <c r="N648" s="2">
        <f t="shared" si="160"/>
        <v>5.6332360929483953E-3</v>
      </c>
      <c r="O648" s="2">
        <v>0</v>
      </c>
      <c r="P648" s="2">
        <v>0</v>
      </c>
      <c r="Q648" s="2">
        <v>0</v>
      </c>
      <c r="R648" s="2">
        <v>0</v>
      </c>
      <c r="S648" s="3">
        <v>1724.02</v>
      </c>
      <c r="T648" s="3">
        <v>268.62262387036458</v>
      </c>
      <c r="U648">
        <v>136</v>
      </c>
      <c r="V648" s="4">
        <v>5.8000005382768682</v>
      </c>
      <c r="W648">
        <v>569.74329999999998</v>
      </c>
      <c r="X648">
        <v>0.85</v>
      </c>
      <c r="Y648">
        <v>1.4499999999999997</v>
      </c>
      <c r="Z648">
        <v>75</v>
      </c>
      <c r="AA648">
        <v>3</v>
      </c>
      <c r="AB648">
        <v>1500</v>
      </c>
      <c r="AC648" s="3">
        <v>0.80971659919028338</v>
      </c>
      <c r="AD648" s="3">
        <v>5.3981106612685558E-3</v>
      </c>
      <c r="AE648" s="2">
        <v>0</v>
      </c>
      <c r="AF648" s="7">
        <v>85.242799283232529</v>
      </c>
    </row>
    <row r="649" spans="1:32" ht="15.5" x14ac:dyDescent="0.35">
      <c r="A649" s="2">
        <f t="shared" si="161"/>
        <v>0.94547057547839342</v>
      </c>
      <c r="B649" s="2">
        <f t="shared" si="168"/>
        <v>2.5815778603882695E-2</v>
      </c>
      <c r="C649" s="2">
        <f t="shared" si="168"/>
        <v>2.5815778603882695E-2</v>
      </c>
      <c r="D649" s="2">
        <v>0</v>
      </c>
      <c r="E649" s="2">
        <f t="shared" si="162"/>
        <v>5.1631557207765385E-4</v>
      </c>
      <c r="F649" s="2">
        <f t="shared" si="163"/>
        <v>2.3647253201156547E-3</v>
      </c>
      <c r="G649" s="2">
        <v>0.98119999999999996</v>
      </c>
      <c r="H649" s="2">
        <f t="shared" si="164"/>
        <v>2.4937655860349131E-3</v>
      </c>
      <c r="I649" s="2">
        <f t="shared" si="165"/>
        <v>2.9925187032418953E-3</v>
      </c>
      <c r="J649" s="2">
        <f t="shared" si="166"/>
        <v>8.7644887780548627E-3</v>
      </c>
      <c r="K649" s="2">
        <f t="shared" si="167"/>
        <v>4.4887780548628431E-3</v>
      </c>
      <c r="L649" s="2">
        <f t="shared" si="158"/>
        <v>0.99386379639875266</v>
      </c>
      <c r="M649" s="2">
        <f t="shared" si="159"/>
        <v>5.029675082989639E-4</v>
      </c>
      <c r="N649" s="2">
        <f t="shared" si="160"/>
        <v>5.6332360929483953E-3</v>
      </c>
      <c r="O649" s="2">
        <v>0</v>
      </c>
      <c r="P649" s="2">
        <v>0</v>
      </c>
      <c r="Q649" s="2">
        <v>0</v>
      </c>
      <c r="R649" s="2">
        <v>0</v>
      </c>
      <c r="S649" s="3">
        <v>1724.02</v>
      </c>
      <c r="T649" s="3">
        <v>268.62262387036458</v>
      </c>
      <c r="U649">
        <v>136</v>
      </c>
      <c r="V649" s="4">
        <v>5.8000005382768682</v>
      </c>
      <c r="W649">
        <v>569.74329999999998</v>
      </c>
      <c r="X649">
        <v>0.85</v>
      </c>
      <c r="Y649">
        <v>1.5</v>
      </c>
      <c r="Z649">
        <v>75</v>
      </c>
      <c r="AA649">
        <v>3</v>
      </c>
      <c r="AB649">
        <v>1500</v>
      </c>
      <c r="AC649" s="3">
        <v>0.80971659919028338</v>
      </c>
      <c r="AD649" s="3">
        <v>5.3981106612685558E-3</v>
      </c>
      <c r="AE649" s="2">
        <v>0</v>
      </c>
      <c r="AF649" s="7">
        <v>84.546614343733992</v>
      </c>
    </row>
    <row r="650" spans="1:32" ht="15.5" x14ac:dyDescent="0.35">
      <c r="A650" s="2">
        <f t="shared" si="161"/>
        <v>0.94547057547839342</v>
      </c>
      <c r="B650" s="2">
        <f t="shared" si="168"/>
        <v>2.5815778603882695E-2</v>
      </c>
      <c r="C650" s="2">
        <f t="shared" si="168"/>
        <v>2.5815778603882695E-2</v>
      </c>
      <c r="D650" s="2">
        <v>0</v>
      </c>
      <c r="E650" s="2">
        <f t="shared" si="162"/>
        <v>5.1631557207765385E-4</v>
      </c>
      <c r="F650" s="2">
        <f t="shared" si="163"/>
        <v>2.3647253201156547E-3</v>
      </c>
      <c r="G650" s="2">
        <v>0.98119999999999996</v>
      </c>
      <c r="H650" s="2">
        <f t="shared" si="164"/>
        <v>2.4937655860349131E-3</v>
      </c>
      <c r="I650" s="2">
        <f t="shared" si="165"/>
        <v>2.9925187032418953E-3</v>
      </c>
      <c r="J650" s="2">
        <f t="shared" si="166"/>
        <v>8.7644887780548627E-3</v>
      </c>
      <c r="K650" s="2">
        <f t="shared" si="167"/>
        <v>4.4887780548628431E-3</v>
      </c>
      <c r="L650" s="2">
        <f t="shared" si="158"/>
        <v>0.99386379639875266</v>
      </c>
      <c r="M650" s="2">
        <f t="shared" si="159"/>
        <v>5.029675082989639E-4</v>
      </c>
      <c r="N650" s="2">
        <f t="shared" si="160"/>
        <v>5.6332360929483953E-3</v>
      </c>
      <c r="O650" s="2">
        <v>0</v>
      </c>
      <c r="P650" s="2">
        <v>0</v>
      </c>
      <c r="Q650" s="2">
        <v>0</v>
      </c>
      <c r="R650" s="2">
        <v>0</v>
      </c>
      <c r="S650" s="3">
        <v>1724.02</v>
      </c>
      <c r="T650" s="3">
        <v>268.62262387036458</v>
      </c>
      <c r="U650">
        <v>136</v>
      </c>
      <c r="V650" s="4">
        <v>5.8000005382768682</v>
      </c>
      <c r="W650">
        <v>569.74329999999998</v>
      </c>
      <c r="X650">
        <v>0.85</v>
      </c>
      <c r="Y650">
        <v>1.5499999999999998</v>
      </c>
      <c r="Z650">
        <v>75</v>
      </c>
      <c r="AA650">
        <v>3</v>
      </c>
      <c r="AB650">
        <v>1500</v>
      </c>
      <c r="AC650" s="3">
        <v>0.80971659919028338</v>
      </c>
      <c r="AD650" s="3">
        <v>5.3981106612685558E-3</v>
      </c>
      <c r="AE650" s="2">
        <v>0</v>
      </c>
      <c r="AF650" s="7">
        <v>83.853295725414867</v>
      </c>
    </row>
    <row r="651" spans="1:32" ht="15.5" x14ac:dyDescent="0.35">
      <c r="A651" s="2">
        <f t="shared" si="161"/>
        <v>0.94547057547839342</v>
      </c>
      <c r="B651" s="2">
        <f t="shared" si="168"/>
        <v>2.5815778603882695E-2</v>
      </c>
      <c r="C651" s="2">
        <f t="shared" si="168"/>
        <v>2.5815778603882695E-2</v>
      </c>
      <c r="D651" s="2">
        <v>0</v>
      </c>
      <c r="E651" s="2">
        <f t="shared" si="162"/>
        <v>5.1631557207765385E-4</v>
      </c>
      <c r="F651" s="2">
        <f t="shared" si="163"/>
        <v>2.3647253201156547E-3</v>
      </c>
      <c r="G651" s="2">
        <v>0.98119999999999996</v>
      </c>
      <c r="H651" s="2">
        <f t="shared" si="164"/>
        <v>2.4937655860349131E-3</v>
      </c>
      <c r="I651" s="2">
        <f t="shared" si="165"/>
        <v>2.9925187032418953E-3</v>
      </c>
      <c r="J651" s="2">
        <f t="shared" si="166"/>
        <v>8.7644887780548627E-3</v>
      </c>
      <c r="K651" s="2">
        <f t="shared" si="167"/>
        <v>4.4887780548628431E-3</v>
      </c>
      <c r="L651" s="2">
        <f t="shared" si="158"/>
        <v>0.99386379639875266</v>
      </c>
      <c r="M651" s="2">
        <f t="shared" si="159"/>
        <v>5.029675082989639E-4</v>
      </c>
      <c r="N651" s="2">
        <f t="shared" si="160"/>
        <v>5.6332360929483953E-3</v>
      </c>
      <c r="O651" s="2">
        <v>0</v>
      </c>
      <c r="P651" s="2">
        <v>0</v>
      </c>
      <c r="Q651" s="2">
        <v>0</v>
      </c>
      <c r="R651" s="2">
        <v>0</v>
      </c>
      <c r="S651" s="3">
        <v>1724.02</v>
      </c>
      <c r="T651" s="3">
        <v>268.62262387036458</v>
      </c>
      <c r="U651">
        <v>136</v>
      </c>
      <c r="V651" s="4">
        <v>5.8000005382768682</v>
      </c>
      <c r="W651">
        <v>569.74329999999998</v>
      </c>
      <c r="X651">
        <v>0.85</v>
      </c>
      <c r="Y651">
        <v>1.6</v>
      </c>
      <c r="Z651">
        <v>75</v>
      </c>
      <c r="AA651">
        <v>3</v>
      </c>
      <c r="AB651">
        <v>1500</v>
      </c>
      <c r="AC651" s="3">
        <v>0.80971659919028338</v>
      </c>
      <c r="AD651" s="3">
        <v>5.3981106612685558E-3</v>
      </c>
      <c r="AE651" s="2">
        <v>0</v>
      </c>
      <c r="AF651" s="7">
        <v>83.163674669198215</v>
      </c>
    </row>
    <row r="652" spans="1:32" ht="15.5" x14ac:dyDescent="0.35">
      <c r="A652" s="2">
        <f t="shared" si="161"/>
        <v>0.94547057547839342</v>
      </c>
      <c r="B652" s="2">
        <f t="shared" si="168"/>
        <v>2.5815778603882695E-2</v>
      </c>
      <c r="C652" s="2">
        <f t="shared" si="168"/>
        <v>2.5815778603882695E-2</v>
      </c>
      <c r="D652" s="2">
        <v>0</v>
      </c>
      <c r="E652" s="2">
        <f t="shared" si="162"/>
        <v>5.1631557207765385E-4</v>
      </c>
      <c r="F652" s="2">
        <f t="shared" si="163"/>
        <v>2.3647253201156547E-3</v>
      </c>
      <c r="G652" s="2">
        <v>0.98119999999999996</v>
      </c>
      <c r="H652" s="2">
        <f t="shared" si="164"/>
        <v>2.4937655860349131E-3</v>
      </c>
      <c r="I652" s="2">
        <f t="shared" si="165"/>
        <v>2.9925187032418953E-3</v>
      </c>
      <c r="J652" s="2">
        <f t="shared" si="166"/>
        <v>8.7644887780548627E-3</v>
      </c>
      <c r="K652" s="2">
        <f t="shared" si="167"/>
        <v>4.4887780548628431E-3</v>
      </c>
      <c r="L652" s="2">
        <f t="shared" si="158"/>
        <v>0.99386379639875266</v>
      </c>
      <c r="M652" s="2">
        <f t="shared" si="159"/>
        <v>5.029675082989639E-4</v>
      </c>
      <c r="N652" s="2">
        <f t="shared" si="160"/>
        <v>5.6332360929483953E-3</v>
      </c>
      <c r="O652" s="2">
        <v>0</v>
      </c>
      <c r="P652" s="2">
        <v>0</v>
      </c>
      <c r="Q652" s="2">
        <v>0</v>
      </c>
      <c r="R652" s="2">
        <v>0</v>
      </c>
      <c r="S652" s="3">
        <v>1724.02</v>
      </c>
      <c r="T652" s="3">
        <v>268.62262387036458</v>
      </c>
      <c r="U652">
        <v>138</v>
      </c>
      <c r="V652" s="4">
        <v>5.8000005382768682</v>
      </c>
      <c r="W652">
        <v>569.74329999999998</v>
      </c>
      <c r="X652">
        <v>0.85</v>
      </c>
      <c r="Y652">
        <v>1</v>
      </c>
      <c r="Z652">
        <v>75</v>
      </c>
      <c r="AA652">
        <v>3</v>
      </c>
      <c r="AB652">
        <v>1500</v>
      </c>
      <c r="AC652" s="3">
        <v>0.80971659919028338</v>
      </c>
      <c r="AD652" s="3">
        <v>5.3981106612685558E-3</v>
      </c>
      <c r="AE652" s="2">
        <v>0</v>
      </c>
      <c r="AF652" s="7">
        <v>89.287941199481651</v>
      </c>
    </row>
    <row r="653" spans="1:32" ht="15.5" x14ac:dyDescent="0.35">
      <c r="A653" s="2">
        <f t="shared" si="161"/>
        <v>0.94547057547839342</v>
      </c>
      <c r="B653" s="2">
        <f t="shared" si="168"/>
        <v>2.5815778603882695E-2</v>
      </c>
      <c r="C653" s="2">
        <f t="shared" si="168"/>
        <v>2.5815778603882695E-2</v>
      </c>
      <c r="D653" s="2">
        <v>0</v>
      </c>
      <c r="E653" s="2">
        <f t="shared" si="162"/>
        <v>5.1631557207765385E-4</v>
      </c>
      <c r="F653" s="2">
        <f t="shared" si="163"/>
        <v>2.3647253201156547E-3</v>
      </c>
      <c r="G653" s="2">
        <v>0.98119999999999996</v>
      </c>
      <c r="H653" s="2">
        <f t="shared" si="164"/>
        <v>2.4937655860349131E-3</v>
      </c>
      <c r="I653" s="2">
        <f t="shared" si="165"/>
        <v>2.9925187032418953E-3</v>
      </c>
      <c r="J653" s="2">
        <f t="shared" si="166"/>
        <v>8.7644887780548627E-3</v>
      </c>
      <c r="K653" s="2">
        <f t="shared" si="167"/>
        <v>4.4887780548628431E-3</v>
      </c>
      <c r="L653" s="2">
        <f t="shared" si="158"/>
        <v>0.99386379639875266</v>
      </c>
      <c r="M653" s="2">
        <f t="shared" si="159"/>
        <v>5.029675082989639E-4</v>
      </c>
      <c r="N653" s="2">
        <f t="shared" si="160"/>
        <v>5.6332360929483953E-3</v>
      </c>
      <c r="O653" s="2">
        <v>0</v>
      </c>
      <c r="P653" s="2">
        <v>0</v>
      </c>
      <c r="Q653" s="2">
        <v>0</v>
      </c>
      <c r="R653" s="2">
        <v>0</v>
      </c>
      <c r="S653" s="3">
        <v>1724.02</v>
      </c>
      <c r="T653" s="3">
        <v>268.62262387036458</v>
      </c>
      <c r="U653">
        <v>138</v>
      </c>
      <c r="V653" s="4">
        <v>5.8000005382768682</v>
      </c>
      <c r="W653">
        <v>569.74329999999998</v>
      </c>
      <c r="X653">
        <v>0.85</v>
      </c>
      <c r="Y653">
        <v>1.0499999999999998</v>
      </c>
      <c r="Z653">
        <v>75</v>
      </c>
      <c r="AA653">
        <v>3</v>
      </c>
      <c r="AB653">
        <v>1500</v>
      </c>
      <c r="AC653" s="3">
        <v>0.80971659919028338</v>
      </c>
      <c r="AD653" s="3">
        <v>5.3981106612685558E-3</v>
      </c>
      <c r="AE653" s="2">
        <v>0</v>
      </c>
      <c r="AF653" s="7">
        <v>88.969560125283706</v>
      </c>
    </row>
    <row r="654" spans="1:32" ht="15.5" x14ac:dyDescent="0.35">
      <c r="A654" s="2">
        <f t="shared" si="161"/>
        <v>0.94547057547839342</v>
      </c>
      <c r="B654" s="2">
        <f t="shared" si="168"/>
        <v>2.5815778603882695E-2</v>
      </c>
      <c r="C654" s="2">
        <f t="shared" si="168"/>
        <v>2.5815778603882695E-2</v>
      </c>
      <c r="D654" s="2">
        <v>0</v>
      </c>
      <c r="E654" s="2">
        <f t="shared" si="162"/>
        <v>5.1631557207765385E-4</v>
      </c>
      <c r="F654" s="2">
        <f t="shared" si="163"/>
        <v>2.3647253201156547E-3</v>
      </c>
      <c r="G654" s="2">
        <v>0.98119999999999996</v>
      </c>
      <c r="H654" s="2">
        <f t="shared" si="164"/>
        <v>2.4937655860349131E-3</v>
      </c>
      <c r="I654" s="2">
        <f t="shared" si="165"/>
        <v>2.9925187032418953E-3</v>
      </c>
      <c r="J654" s="2">
        <f t="shared" si="166"/>
        <v>8.7644887780548627E-3</v>
      </c>
      <c r="K654" s="2">
        <f t="shared" si="167"/>
        <v>4.4887780548628431E-3</v>
      </c>
      <c r="L654" s="2">
        <f t="shared" si="158"/>
        <v>0.99386379639875266</v>
      </c>
      <c r="M654" s="2">
        <f t="shared" si="159"/>
        <v>5.029675082989639E-4</v>
      </c>
      <c r="N654" s="2">
        <f t="shared" si="160"/>
        <v>5.6332360929483953E-3</v>
      </c>
      <c r="O654" s="2">
        <v>0</v>
      </c>
      <c r="P654" s="2">
        <v>0</v>
      </c>
      <c r="Q654" s="2">
        <v>0</v>
      </c>
      <c r="R654" s="2">
        <v>0</v>
      </c>
      <c r="S654" s="3">
        <v>1724.02</v>
      </c>
      <c r="T654" s="3">
        <v>268.62262387036458</v>
      </c>
      <c r="U654">
        <v>138</v>
      </c>
      <c r="V654" s="4">
        <v>5.8000005382768682</v>
      </c>
      <c r="W654">
        <v>569.74329999999998</v>
      </c>
      <c r="X654">
        <v>0.85</v>
      </c>
      <c r="Y654">
        <v>1.1000000000000001</v>
      </c>
      <c r="Z654">
        <v>75</v>
      </c>
      <c r="AA654">
        <v>3</v>
      </c>
      <c r="AB654">
        <v>1500</v>
      </c>
      <c r="AC654" s="3">
        <v>0.80971659919028338</v>
      </c>
      <c r="AD654" s="3">
        <v>5.3981106612685558E-3</v>
      </c>
      <c r="AE654" s="2">
        <v>0</v>
      </c>
      <c r="AF654" s="7">
        <v>88.647622601873977</v>
      </c>
    </row>
    <row r="655" spans="1:32" ht="15.5" x14ac:dyDescent="0.35">
      <c r="A655" s="2">
        <f t="shared" si="161"/>
        <v>0.94547057547839342</v>
      </c>
      <c r="B655" s="2">
        <f t="shared" si="168"/>
        <v>2.5815778603882695E-2</v>
      </c>
      <c r="C655" s="2">
        <f t="shared" si="168"/>
        <v>2.5815778603882695E-2</v>
      </c>
      <c r="D655" s="2">
        <v>0</v>
      </c>
      <c r="E655" s="2">
        <f t="shared" si="162"/>
        <v>5.1631557207765385E-4</v>
      </c>
      <c r="F655" s="2">
        <f t="shared" si="163"/>
        <v>2.3647253201156547E-3</v>
      </c>
      <c r="G655" s="2">
        <v>0.98119999999999996</v>
      </c>
      <c r="H655" s="2">
        <f t="shared" si="164"/>
        <v>2.4937655860349131E-3</v>
      </c>
      <c r="I655" s="2">
        <f t="shared" si="165"/>
        <v>2.9925187032418953E-3</v>
      </c>
      <c r="J655" s="2">
        <f t="shared" si="166"/>
        <v>8.7644887780548627E-3</v>
      </c>
      <c r="K655" s="2">
        <f t="shared" si="167"/>
        <v>4.4887780548628431E-3</v>
      </c>
      <c r="L655" s="2">
        <f t="shared" si="158"/>
        <v>0.99386379639875266</v>
      </c>
      <c r="M655" s="2">
        <f t="shared" si="159"/>
        <v>5.029675082989639E-4</v>
      </c>
      <c r="N655" s="2">
        <f t="shared" si="160"/>
        <v>5.6332360929483953E-3</v>
      </c>
      <c r="O655" s="2">
        <v>0</v>
      </c>
      <c r="P655" s="2">
        <v>0</v>
      </c>
      <c r="Q655" s="2">
        <v>0</v>
      </c>
      <c r="R655" s="2">
        <v>0</v>
      </c>
      <c r="S655" s="3">
        <v>1724.02</v>
      </c>
      <c r="T655" s="3">
        <v>268.62262387036458</v>
      </c>
      <c r="U655">
        <v>138</v>
      </c>
      <c r="V655" s="4">
        <v>5.8000005382768682</v>
      </c>
      <c r="W655">
        <v>569.74329999999998</v>
      </c>
      <c r="X655">
        <v>0.85</v>
      </c>
      <c r="Y655">
        <v>1.1499999999999999</v>
      </c>
      <c r="Z655">
        <v>75</v>
      </c>
      <c r="AA655">
        <v>3</v>
      </c>
      <c r="AB655">
        <v>1500</v>
      </c>
      <c r="AC655" s="3">
        <v>0.80971659919028338</v>
      </c>
      <c r="AD655" s="3">
        <v>5.3981106612685558E-3</v>
      </c>
      <c r="AE655" s="2">
        <v>0</v>
      </c>
      <c r="AF655" s="7">
        <v>88.322306974172221</v>
      </c>
    </row>
    <row r="656" spans="1:32" ht="15.5" x14ac:dyDescent="0.35">
      <c r="A656" s="2">
        <f t="shared" si="161"/>
        <v>0.94547057547839342</v>
      </c>
      <c r="B656" s="2">
        <f t="shared" si="168"/>
        <v>2.5815778603882695E-2</v>
      </c>
      <c r="C656" s="2">
        <f t="shared" si="168"/>
        <v>2.5815778603882695E-2</v>
      </c>
      <c r="D656" s="2">
        <v>0</v>
      </c>
      <c r="E656" s="2">
        <f t="shared" si="162"/>
        <v>5.1631557207765385E-4</v>
      </c>
      <c r="F656" s="2">
        <f t="shared" si="163"/>
        <v>2.3647253201156547E-3</v>
      </c>
      <c r="G656" s="2">
        <v>0.98119999999999996</v>
      </c>
      <c r="H656" s="2">
        <f t="shared" si="164"/>
        <v>2.4937655860349131E-3</v>
      </c>
      <c r="I656" s="2">
        <f t="shared" si="165"/>
        <v>2.9925187032418953E-3</v>
      </c>
      <c r="J656" s="2">
        <f t="shared" si="166"/>
        <v>8.7644887780548627E-3</v>
      </c>
      <c r="K656" s="2">
        <f t="shared" si="167"/>
        <v>4.4887780548628431E-3</v>
      </c>
      <c r="L656" s="2">
        <f t="shared" si="158"/>
        <v>0.99386379639875266</v>
      </c>
      <c r="M656" s="2">
        <f t="shared" si="159"/>
        <v>5.029675082989639E-4</v>
      </c>
      <c r="N656" s="2">
        <f t="shared" si="160"/>
        <v>5.6332360929483953E-3</v>
      </c>
      <c r="O656" s="2">
        <v>0</v>
      </c>
      <c r="P656" s="2">
        <v>0</v>
      </c>
      <c r="Q656" s="2">
        <v>0</v>
      </c>
      <c r="R656" s="2">
        <v>0</v>
      </c>
      <c r="S656" s="3">
        <v>1724.02</v>
      </c>
      <c r="T656" s="3">
        <v>268.62262387036458</v>
      </c>
      <c r="U656">
        <v>138</v>
      </c>
      <c r="V656" s="4">
        <v>5.8000005382768682</v>
      </c>
      <c r="W656">
        <v>569.74329999999998</v>
      </c>
      <c r="X656">
        <v>0.85</v>
      </c>
      <c r="Y656">
        <v>1.1999999999999997</v>
      </c>
      <c r="Z656">
        <v>75</v>
      </c>
      <c r="AA656">
        <v>3</v>
      </c>
      <c r="AB656">
        <v>1500</v>
      </c>
      <c r="AC656" s="3">
        <v>0.80971659919028338</v>
      </c>
      <c r="AD656" s="3">
        <v>5.3981106612685558E-3</v>
      </c>
      <c r="AE656" s="2">
        <v>0</v>
      </c>
      <c r="AF656" s="7">
        <v>87.993761338044806</v>
      </c>
    </row>
    <row r="657" spans="1:32" ht="15.5" x14ac:dyDescent="0.35">
      <c r="A657" s="2">
        <f t="shared" si="161"/>
        <v>0.94547057547839342</v>
      </c>
      <c r="B657" s="2">
        <f t="shared" si="168"/>
        <v>2.5815778603882695E-2</v>
      </c>
      <c r="C657" s="2">
        <f t="shared" si="168"/>
        <v>2.5815778603882695E-2</v>
      </c>
      <c r="D657" s="2">
        <v>0</v>
      </c>
      <c r="E657" s="2">
        <f t="shared" si="162"/>
        <v>5.1631557207765385E-4</v>
      </c>
      <c r="F657" s="2">
        <f t="shared" si="163"/>
        <v>2.3647253201156547E-3</v>
      </c>
      <c r="G657" s="2">
        <v>0.98119999999999996</v>
      </c>
      <c r="H657" s="2">
        <f t="shared" si="164"/>
        <v>2.4937655860349131E-3</v>
      </c>
      <c r="I657" s="2">
        <f t="shared" si="165"/>
        <v>2.9925187032418953E-3</v>
      </c>
      <c r="J657" s="2">
        <f t="shared" si="166"/>
        <v>8.7644887780548627E-3</v>
      </c>
      <c r="K657" s="2">
        <f t="shared" si="167"/>
        <v>4.4887780548628431E-3</v>
      </c>
      <c r="L657" s="2">
        <f t="shared" si="158"/>
        <v>0.99386379639875266</v>
      </c>
      <c r="M657" s="2">
        <f t="shared" si="159"/>
        <v>5.029675082989639E-4</v>
      </c>
      <c r="N657" s="2">
        <f t="shared" si="160"/>
        <v>5.6332360929483953E-3</v>
      </c>
      <c r="O657" s="2">
        <v>0</v>
      </c>
      <c r="P657" s="2">
        <v>0</v>
      </c>
      <c r="Q657" s="2">
        <v>0</v>
      </c>
      <c r="R657" s="2">
        <v>0</v>
      </c>
      <c r="S657" s="3">
        <v>1724.02</v>
      </c>
      <c r="T657" s="3">
        <v>268.62262387036458</v>
      </c>
      <c r="U657">
        <v>138</v>
      </c>
      <c r="V657" s="4">
        <v>5.8000005382768682</v>
      </c>
      <c r="W657">
        <v>569.74329999999998</v>
      </c>
      <c r="X657">
        <v>0.85</v>
      </c>
      <c r="Y657">
        <v>1.25</v>
      </c>
      <c r="Z657">
        <v>75</v>
      </c>
      <c r="AA657">
        <v>3</v>
      </c>
      <c r="AB657">
        <v>1500</v>
      </c>
      <c r="AC657" s="3">
        <v>0.80971659919028338</v>
      </c>
      <c r="AD657" s="3">
        <v>5.3981106612685558E-3</v>
      </c>
      <c r="AE657" s="2">
        <v>0</v>
      </c>
      <c r="AF657" s="7">
        <v>87.661813966005255</v>
      </c>
    </row>
    <row r="658" spans="1:32" ht="15.5" x14ac:dyDescent="0.35">
      <c r="A658" s="2">
        <f t="shared" si="161"/>
        <v>0.94547057547839342</v>
      </c>
      <c r="B658" s="2">
        <f t="shared" si="168"/>
        <v>2.5815778603882695E-2</v>
      </c>
      <c r="C658" s="2">
        <f t="shared" si="168"/>
        <v>2.5815778603882695E-2</v>
      </c>
      <c r="D658" s="2">
        <v>0</v>
      </c>
      <c r="E658" s="2">
        <f t="shared" si="162"/>
        <v>5.1631557207765385E-4</v>
      </c>
      <c r="F658" s="2">
        <f t="shared" si="163"/>
        <v>2.3647253201156547E-3</v>
      </c>
      <c r="G658" s="2">
        <v>0.98119999999999996</v>
      </c>
      <c r="H658" s="2">
        <f t="shared" si="164"/>
        <v>2.4937655860349131E-3</v>
      </c>
      <c r="I658" s="2">
        <f t="shared" si="165"/>
        <v>2.9925187032418953E-3</v>
      </c>
      <c r="J658" s="2">
        <f t="shared" si="166"/>
        <v>8.7644887780548627E-3</v>
      </c>
      <c r="K658" s="2">
        <f t="shared" si="167"/>
        <v>4.4887780548628431E-3</v>
      </c>
      <c r="L658" s="2">
        <f t="shared" si="158"/>
        <v>0.99386379639875266</v>
      </c>
      <c r="M658" s="2">
        <f t="shared" si="159"/>
        <v>5.029675082989639E-4</v>
      </c>
      <c r="N658" s="2">
        <f t="shared" si="160"/>
        <v>5.6332360929483953E-3</v>
      </c>
      <c r="O658" s="2">
        <v>0</v>
      </c>
      <c r="P658" s="2">
        <v>0</v>
      </c>
      <c r="Q658" s="2">
        <v>0</v>
      </c>
      <c r="R658" s="2">
        <v>0</v>
      </c>
      <c r="S658" s="3">
        <v>1724.02</v>
      </c>
      <c r="T658" s="3">
        <v>268.62262387036458</v>
      </c>
      <c r="U658">
        <v>138</v>
      </c>
      <c r="V658" s="4">
        <v>5.8000005382768682</v>
      </c>
      <c r="W658">
        <v>569.74329999999998</v>
      </c>
      <c r="X658">
        <v>0.85</v>
      </c>
      <c r="Y658">
        <v>1.2999999999999998</v>
      </c>
      <c r="Z658">
        <v>75</v>
      </c>
      <c r="AA658">
        <v>3</v>
      </c>
      <c r="AB658">
        <v>1500</v>
      </c>
      <c r="AC658" s="3">
        <v>0.80971659919028338</v>
      </c>
      <c r="AD658" s="3">
        <v>5.3981106612685558E-3</v>
      </c>
      <c r="AE658" s="2">
        <v>0</v>
      </c>
      <c r="AF658" s="7">
        <v>87.296847557168419</v>
      </c>
    </row>
    <row r="659" spans="1:32" ht="15.5" x14ac:dyDescent="0.35">
      <c r="A659" s="2">
        <f t="shared" si="161"/>
        <v>0.94547057547839342</v>
      </c>
      <c r="B659" s="2">
        <f t="shared" si="168"/>
        <v>2.5815778603882695E-2</v>
      </c>
      <c r="C659" s="2">
        <f t="shared" si="168"/>
        <v>2.5815778603882695E-2</v>
      </c>
      <c r="D659" s="2">
        <v>0</v>
      </c>
      <c r="E659" s="2">
        <f t="shared" si="162"/>
        <v>5.1631557207765385E-4</v>
      </c>
      <c r="F659" s="2">
        <f t="shared" si="163"/>
        <v>2.3647253201156547E-3</v>
      </c>
      <c r="G659" s="2">
        <v>0.98119999999999996</v>
      </c>
      <c r="H659" s="2">
        <f t="shared" si="164"/>
        <v>2.4937655860349131E-3</v>
      </c>
      <c r="I659" s="2">
        <f t="shared" si="165"/>
        <v>2.9925187032418953E-3</v>
      </c>
      <c r="J659" s="2">
        <f t="shared" si="166"/>
        <v>8.7644887780548627E-3</v>
      </c>
      <c r="K659" s="2">
        <f t="shared" si="167"/>
        <v>4.4887780548628431E-3</v>
      </c>
      <c r="L659" s="2">
        <f t="shared" si="158"/>
        <v>0.99386379639875266</v>
      </c>
      <c r="M659" s="2">
        <f t="shared" si="159"/>
        <v>5.029675082989639E-4</v>
      </c>
      <c r="N659" s="2">
        <f t="shared" si="160"/>
        <v>5.6332360929483953E-3</v>
      </c>
      <c r="O659" s="2">
        <v>0</v>
      </c>
      <c r="P659" s="2">
        <v>0</v>
      </c>
      <c r="Q659" s="2">
        <v>0</v>
      </c>
      <c r="R659" s="2">
        <v>0</v>
      </c>
      <c r="S659" s="3">
        <v>1724.02</v>
      </c>
      <c r="T659" s="3">
        <v>268.62262387036458</v>
      </c>
      <c r="U659">
        <v>138</v>
      </c>
      <c r="V659" s="4">
        <v>5.8000005382768682</v>
      </c>
      <c r="W659">
        <v>569.74329999999998</v>
      </c>
      <c r="X659">
        <v>0.85</v>
      </c>
      <c r="Y659">
        <v>1.35</v>
      </c>
      <c r="Z659">
        <v>75</v>
      </c>
      <c r="AA659">
        <v>3</v>
      </c>
      <c r="AB659">
        <v>1500</v>
      </c>
      <c r="AC659" s="3">
        <v>0.80971659919028338</v>
      </c>
      <c r="AD659" s="3">
        <v>5.3981106612685558E-3</v>
      </c>
      <c r="AE659" s="2">
        <v>0</v>
      </c>
      <c r="AF659" s="7">
        <v>86.637179551212</v>
      </c>
    </row>
    <row r="660" spans="1:32" ht="15.5" x14ac:dyDescent="0.35">
      <c r="A660" s="2">
        <f t="shared" si="161"/>
        <v>0.94547057547839342</v>
      </c>
      <c r="B660" s="2">
        <f t="shared" si="168"/>
        <v>2.5815778603882695E-2</v>
      </c>
      <c r="C660" s="2">
        <f t="shared" si="168"/>
        <v>2.5815778603882695E-2</v>
      </c>
      <c r="D660" s="2">
        <v>0</v>
      </c>
      <c r="E660" s="2">
        <f t="shared" si="162"/>
        <v>5.1631557207765385E-4</v>
      </c>
      <c r="F660" s="2">
        <f t="shared" si="163"/>
        <v>2.3647253201156547E-3</v>
      </c>
      <c r="G660" s="2">
        <v>0.98119999999999996</v>
      </c>
      <c r="H660" s="2">
        <f t="shared" si="164"/>
        <v>2.4937655860349131E-3</v>
      </c>
      <c r="I660" s="2">
        <f t="shared" si="165"/>
        <v>2.9925187032418953E-3</v>
      </c>
      <c r="J660" s="2">
        <f t="shared" si="166"/>
        <v>8.7644887780548627E-3</v>
      </c>
      <c r="K660" s="2">
        <f t="shared" si="167"/>
        <v>4.4887780548628431E-3</v>
      </c>
      <c r="L660" s="2">
        <f t="shared" si="158"/>
        <v>0.99386379639875266</v>
      </c>
      <c r="M660" s="2">
        <f t="shared" si="159"/>
        <v>5.029675082989639E-4</v>
      </c>
      <c r="N660" s="2">
        <f t="shared" si="160"/>
        <v>5.6332360929483953E-3</v>
      </c>
      <c r="O660" s="2">
        <v>0</v>
      </c>
      <c r="P660" s="2">
        <v>0</v>
      </c>
      <c r="Q660" s="2">
        <v>0</v>
      </c>
      <c r="R660" s="2">
        <v>0</v>
      </c>
      <c r="S660" s="3">
        <v>1724.02</v>
      </c>
      <c r="T660" s="3">
        <v>268.62262387036458</v>
      </c>
      <c r="U660">
        <v>138</v>
      </c>
      <c r="V660" s="4">
        <v>5.8000005382768682</v>
      </c>
      <c r="W660">
        <v>569.74329999999998</v>
      </c>
      <c r="X660">
        <v>0.85</v>
      </c>
      <c r="Y660">
        <v>1.4</v>
      </c>
      <c r="Z660">
        <v>75</v>
      </c>
      <c r="AA660">
        <v>3</v>
      </c>
      <c r="AB660">
        <v>1500</v>
      </c>
      <c r="AC660" s="3">
        <v>0.80971659919028338</v>
      </c>
      <c r="AD660" s="3">
        <v>5.3981106612685558E-3</v>
      </c>
      <c r="AE660" s="2">
        <v>0</v>
      </c>
      <c r="AF660" s="7">
        <v>85.940611962251921</v>
      </c>
    </row>
    <row r="661" spans="1:32" ht="15.5" x14ac:dyDescent="0.35">
      <c r="A661" s="2">
        <f t="shared" si="161"/>
        <v>0.94547057547839342</v>
      </c>
      <c r="B661" s="2">
        <f t="shared" si="168"/>
        <v>2.5815778603882695E-2</v>
      </c>
      <c r="C661" s="2">
        <f t="shared" si="168"/>
        <v>2.5815778603882695E-2</v>
      </c>
      <c r="D661" s="2">
        <v>0</v>
      </c>
      <c r="E661" s="2">
        <f t="shared" si="162"/>
        <v>5.1631557207765385E-4</v>
      </c>
      <c r="F661" s="2">
        <f t="shared" si="163"/>
        <v>2.3647253201156547E-3</v>
      </c>
      <c r="G661" s="2">
        <v>0.98119999999999996</v>
      </c>
      <c r="H661" s="2">
        <f t="shared" si="164"/>
        <v>2.4937655860349131E-3</v>
      </c>
      <c r="I661" s="2">
        <f t="shared" si="165"/>
        <v>2.9925187032418953E-3</v>
      </c>
      <c r="J661" s="2">
        <f t="shared" si="166"/>
        <v>8.7644887780548627E-3</v>
      </c>
      <c r="K661" s="2">
        <f t="shared" si="167"/>
        <v>4.4887780548628431E-3</v>
      </c>
      <c r="L661" s="2">
        <f t="shared" si="158"/>
        <v>0.99386379639875266</v>
      </c>
      <c r="M661" s="2">
        <f t="shared" si="159"/>
        <v>5.029675082989639E-4</v>
      </c>
      <c r="N661" s="2">
        <f t="shared" si="160"/>
        <v>5.6332360929483953E-3</v>
      </c>
      <c r="O661" s="2">
        <v>0</v>
      </c>
      <c r="P661" s="2">
        <v>0</v>
      </c>
      <c r="Q661" s="2">
        <v>0</v>
      </c>
      <c r="R661" s="2">
        <v>0</v>
      </c>
      <c r="S661" s="3">
        <v>1724.02</v>
      </c>
      <c r="T661" s="3">
        <v>268.62262387036458</v>
      </c>
      <c r="U661">
        <v>138</v>
      </c>
      <c r="V661" s="4">
        <v>5.8000005382768682</v>
      </c>
      <c r="W661">
        <v>569.74329999999998</v>
      </c>
      <c r="X661">
        <v>0.85</v>
      </c>
      <c r="Y661">
        <v>1.4499999999999997</v>
      </c>
      <c r="Z661">
        <v>75</v>
      </c>
      <c r="AA661">
        <v>3</v>
      </c>
      <c r="AB661">
        <v>1500</v>
      </c>
      <c r="AC661" s="3">
        <v>0.80971659919028338</v>
      </c>
      <c r="AD661" s="3">
        <v>5.3981106612685558E-3</v>
      </c>
      <c r="AE661" s="2">
        <v>0</v>
      </c>
      <c r="AF661" s="7">
        <v>85.242798808354607</v>
      </c>
    </row>
    <row r="662" spans="1:32" ht="15.5" x14ac:dyDescent="0.35">
      <c r="A662" s="2">
        <f t="shared" si="161"/>
        <v>0.94547057547839342</v>
      </c>
      <c r="B662" s="2">
        <f t="shared" si="168"/>
        <v>2.5815778603882695E-2</v>
      </c>
      <c r="C662" s="2">
        <f t="shared" si="168"/>
        <v>2.5815778603882695E-2</v>
      </c>
      <c r="D662" s="2">
        <v>0</v>
      </c>
      <c r="E662" s="2">
        <f t="shared" si="162"/>
        <v>5.1631557207765385E-4</v>
      </c>
      <c r="F662" s="2">
        <f t="shared" si="163"/>
        <v>2.3647253201156547E-3</v>
      </c>
      <c r="G662" s="2">
        <v>0.98119999999999996</v>
      </c>
      <c r="H662" s="2">
        <f t="shared" si="164"/>
        <v>2.4937655860349131E-3</v>
      </c>
      <c r="I662" s="2">
        <f t="shared" si="165"/>
        <v>2.9925187032418953E-3</v>
      </c>
      <c r="J662" s="2">
        <f t="shared" si="166"/>
        <v>8.7644887780548627E-3</v>
      </c>
      <c r="K662" s="2">
        <f t="shared" si="167"/>
        <v>4.4887780548628431E-3</v>
      </c>
      <c r="L662" s="2">
        <f t="shared" si="158"/>
        <v>0.99386379639875266</v>
      </c>
      <c r="M662" s="2">
        <f t="shared" si="159"/>
        <v>5.029675082989639E-4</v>
      </c>
      <c r="N662" s="2">
        <f t="shared" si="160"/>
        <v>5.6332360929483953E-3</v>
      </c>
      <c r="O662" s="2">
        <v>0</v>
      </c>
      <c r="P662" s="2">
        <v>0</v>
      </c>
      <c r="Q662" s="2">
        <v>0</v>
      </c>
      <c r="R662" s="2">
        <v>0</v>
      </c>
      <c r="S662" s="3">
        <v>1724.02</v>
      </c>
      <c r="T662" s="3">
        <v>268.62262387036458</v>
      </c>
      <c r="U662">
        <v>138</v>
      </c>
      <c r="V662" s="4">
        <v>5.8000005382768682</v>
      </c>
      <c r="W662">
        <v>569.74329999999998</v>
      </c>
      <c r="X662">
        <v>0.85</v>
      </c>
      <c r="Y662">
        <v>1.5</v>
      </c>
      <c r="Z662">
        <v>75</v>
      </c>
      <c r="AA662">
        <v>3</v>
      </c>
      <c r="AB662">
        <v>1500</v>
      </c>
      <c r="AC662" s="3">
        <v>0.80971659919028338</v>
      </c>
      <c r="AD662" s="3">
        <v>5.3981106612685558E-3</v>
      </c>
      <c r="AE662" s="2">
        <v>0</v>
      </c>
      <c r="AF662" s="7">
        <v>84.54661346204351</v>
      </c>
    </row>
    <row r="663" spans="1:32" ht="15.5" x14ac:dyDescent="0.35">
      <c r="A663" s="2">
        <f t="shared" si="161"/>
        <v>0.94547057547839342</v>
      </c>
      <c r="B663" s="2">
        <f t="shared" si="168"/>
        <v>2.5815778603882695E-2</v>
      </c>
      <c r="C663" s="2">
        <f t="shared" si="168"/>
        <v>2.5815778603882695E-2</v>
      </c>
      <c r="D663" s="2">
        <v>0</v>
      </c>
      <c r="E663" s="2">
        <f t="shared" si="162"/>
        <v>5.1631557207765385E-4</v>
      </c>
      <c r="F663" s="2">
        <f t="shared" si="163"/>
        <v>2.3647253201156547E-3</v>
      </c>
      <c r="G663" s="2">
        <v>0.98119999999999996</v>
      </c>
      <c r="H663" s="2">
        <f t="shared" si="164"/>
        <v>2.4937655860349131E-3</v>
      </c>
      <c r="I663" s="2">
        <f t="shared" si="165"/>
        <v>2.9925187032418953E-3</v>
      </c>
      <c r="J663" s="2">
        <f t="shared" si="166"/>
        <v>8.7644887780548627E-3</v>
      </c>
      <c r="K663" s="2">
        <f t="shared" si="167"/>
        <v>4.4887780548628431E-3</v>
      </c>
      <c r="L663" s="2">
        <f t="shared" ref="L663:L677" si="169">0.988/0.9941</f>
        <v>0.99386379639875266</v>
      </c>
      <c r="M663" s="2">
        <f t="shared" ref="M663:M677" si="170">0.0005/0.9941</f>
        <v>5.029675082989639E-4</v>
      </c>
      <c r="N663" s="2">
        <f t="shared" ref="N663:N677" si="171">0.0056/0.9941</f>
        <v>5.6332360929483953E-3</v>
      </c>
      <c r="O663" s="2">
        <v>0</v>
      </c>
      <c r="P663" s="2">
        <v>0</v>
      </c>
      <c r="Q663" s="2">
        <v>0</v>
      </c>
      <c r="R663" s="2">
        <v>0</v>
      </c>
      <c r="S663" s="3">
        <v>1724.02</v>
      </c>
      <c r="T663" s="3">
        <v>268.62262387036458</v>
      </c>
      <c r="U663">
        <v>138</v>
      </c>
      <c r="V663" s="4">
        <v>5.8000005382768682</v>
      </c>
      <c r="W663">
        <v>569.74329999999998</v>
      </c>
      <c r="X663">
        <v>0.85</v>
      </c>
      <c r="Y663">
        <v>1.5499999999999998</v>
      </c>
      <c r="Z663">
        <v>75</v>
      </c>
      <c r="AA663">
        <v>3</v>
      </c>
      <c r="AB663">
        <v>1500</v>
      </c>
      <c r="AC663" s="3">
        <v>0.80971659919028338</v>
      </c>
      <c r="AD663" s="3">
        <v>5.3981106612685558E-3</v>
      </c>
      <c r="AE663" s="2">
        <v>0</v>
      </c>
      <c r="AF663" s="7">
        <v>83.853295053541842</v>
      </c>
    </row>
    <row r="664" spans="1:32" ht="15.5" x14ac:dyDescent="0.35">
      <c r="A664" s="2">
        <f t="shared" ref="A664:A677" si="172">(0.64/0.699)/0.9684</f>
        <v>0.94547057547839342</v>
      </c>
      <c r="B664" s="2">
        <f t="shared" si="168"/>
        <v>2.5815778603882695E-2</v>
      </c>
      <c r="C664" s="2">
        <f t="shared" si="168"/>
        <v>2.5815778603882695E-2</v>
      </c>
      <c r="D664" s="2">
        <v>0</v>
      </c>
      <c r="E664" s="2">
        <f t="shared" ref="E664:E677" si="173">0.0005/0.9684</f>
        <v>5.1631557207765385E-4</v>
      </c>
      <c r="F664" s="2">
        <f t="shared" ref="F664:F677" si="174">(0.001*2.29)/0.9684</f>
        <v>2.3647253201156547E-3</v>
      </c>
      <c r="G664" s="2">
        <v>0.98119999999999996</v>
      </c>
      <c r="H664" s="2">
        <f t="shared" si="164"/>
        <v>2.4937655860349131E-3</v>
      </c>
      <c r="I664" s="2">
        <f t="shared" si="165"/>
        <v>2.9925187032418953E-3</v>
      </c>
      <c r="J664" s="2">
        <f t="shared" si="166"/>
        <v>8.7644887780548627E-3</v>
      </c>
      <c r="K664" s="2">
        <f t="shared" si="167"/>
        <v>4.4887780548628431E-3</v>
      </c>
      <c r="L664" s="2">
        <f t="shared" si="169"/>
        <v>0.99386379639875266</v>
      </c>
      <c r="M664" s="2">
        <f t="shared" si="170"/>
        <v>5.029675082989639E-4</v>
      </c>
      <c r="N664" s="2">
        <f t="shared" si="171"/>
        <v>5.6332360929483953E-3</v>
      </c>
      <c r="O664" s="2">
        <v>0</v>
      </c>
      <c r="P664" s="2">
        <v>0</v>
      </c>
      <c r="Q664" s="2">
        <v>0</v>
      </c>
      <c r="R664" s="2">
        <v>0</v>
      </c>
      <c r="S664" s="3">
        <v>1724.02</v>
      </c>
      <c r="T664" s="3">
        <v>268.62262387036458</v>
      </c>
      <c r="U664">
        <v>138</v>
      </c>
      <c r="V664" s="4">
        <v>5.8000005382768682</v>
      </c>
      <c r="W664">
        <v>569.74329999999998</v>
      </c>
      <c r="X664">
        <v>0.85</v>
      </c>
      <c r="Y664">
        <v>1.6</v>
      </c>
      <c r="Z664">
        <v>75</v>
      </c>
      <c r="AA664">
        <v>3</v>
      </c>
      <c r="AB664">
        <v>1500</v>
      </c>
      <c r="AC664" s="3">
        <v>0.80971659919028338</v>
      </c>
      <c r="AD664" s="3">
        <v>5.3981106612685558E-3</v>
      </c>
      <c r="AE664" s="2">
        <v>0</v>
      </c>
      <c r="AF664" s="7">
        <v>83.163673588553749</v>
      </c>
    </row>
    <row r="665" spans="1:32" ht="15.5" x14ac:dyDescent="0.35">
      <c r="A665" s="2">
        <f t="shared" si="172"/>
        <v>0.94547057547839342</v>
      </c>
      <c r="B665" s="2">
        <f t="shared" si="168"/>
        <v>2.5815778603882695E-2</v>
      </c>
      <c r="C665" s="2">
        <f t="shared" si="168"/>
        <v>2.5815778603882695E-2</v>
      </c>
      <c r="D665" s="2">
        <v>0</v>
      </c>
      <c r="E665" s="2">
        <f t="shared" si="173"/>
        <v>5.1631557207765385E-4</v>
      </c>
      <c r="F665" s="2">
        <f t="shared" si="174"/>
        <v>2.3647253201156547E-3</v>
      </c>
      <c r="G665" s="2">
        <v>0.98119999999999996</v>
      </c>
      <c r="H665" s="2">
        <f t="shared" si="164"/>
        <v>2.4937655860349131E-3</v>
      </c>
      <c r="I665" s="2">
        <f t="shared" si="165"/>
        <v>2.9925187032418953E-3</v>
      </c>
      <c r="J665" s="2">
        <f t="shared" si="166"/>
        <v>8.7644887780548627E-3</v>
      </c>
      <c r="K665" s="2">
        <f t="shared" si="167"/>
        <v>4.4887780548628431E-3</v>
      </c>
      <c r="L665" s="2">
        <f t="shared" si="169"/>
        <v>0.99386379639875266</v>
      </c>
      <c r="M665" s="2">
        <f t="shared" si="170"/>
        <v>5.029675082989639E-4</v>
      </c>
      <c r="N665" s="2">
        <f t="shared" si="171"/>
        <v>5.6332360929483953E-3</v>
      </c>
      <c r="O665" s="2">
        <v>0</v>
      </c>
      <c r="P665" s="2">
        <v>0</v>
      </c>
      <c r="Q665" s="2">
        <v>0</v>
      </c>
      <c r="R665" s="2">
        <v>0</v>
      </c>
      <c r="S665" s="3">
        <v>1724.02</v>
      </c>
      <c r="T665" s="3">
        <v>268.62262387036458</v>
      </c>
      <c r="U665">
        <v>140</v>
      </c>
      <c r="V665" s="4">
        <v>5.8000005382768682</v>
      </c>
      <c r="W665">
        <v>569.74329999999998</v>
      </c>
      <c r="X665">
        <v>0.85</v>
      </c>
      <c r="Y665">
        <v>1</v>
      </c>
      <c r="Z665">
        <v>75</v>
      </c>
      <c r="AA665">
        <v>3</v>
      </c>
      <c r="AB665">
        <v>1500</v>
      </c>
      <c r="AC665" s="3">
        <v>0.80971659919028338</v>
      </c>
      <c r="AD665" s="3">
        <v>5.3981106612685558E-3</v>
      </c>
      <c r="AE665" s="2">
        <v>0</v>
      </c>
      <c r="AF665" s="7">
        <v>89.287938814858634</v>
      </c>
    </row>
    <row r="666" spans="1:32" ht="15.5" x14ac:dyDescent="0.35">
      <c r="A666" s="2">
        <f t="shared" si="172"/>
        <v>0.94547057547839342</v>
      </c>
      <c r="B666" s="2">
        <f t="shared" si="168"/>
        <v>2.5815778603882695E-2</v>
      </c>
      <c r="C666" s="2">
        <f t="shared" si="168"/>
        <v>2.5815778603882695E-2</v>
      </c>
      <c r="D666" s="2">
        <v>0</v>
      </c>
      <c r="E666" s="2">
        <f t="shared" si="173"/>
        <v>5.1631557207765385E-4</v>
      </c>
      <c r="F666" s="2">
        <f t="shared" si="174"/>
        <v>2.3647253201156547E-3</v>
      </c>
      <c r="G666" s="2">
        <v>0.98119999999999996</v>
      </c>
      <c r="H666" s="2">
        <f t="shared" si="164"/>
        <v>2.4937655860349131E-3</v>
      </c>
      <c r="I666" s="2">
        <f t="shared" si="165"/>
        <v>2.9925187032418953E-3</v>
      </c>
      <c r="J666" s="2">
        <f t="shared" si="166"/>
        <v>8.7644887780548627E-3</v>
      </c>
      <c r="K666" s="2">
        <f t="shared" si="167"/>
        <v>4.4887780548628431E-3</v>
      </c>
      <c r="L666" s="2">
        <f t="shared" si="169"/>
        <v>0.99386379639875266</v>
      </c>
      <c r="M666" s="2">
        <f t="shared" si="170"/>
        <v>5.029675082989639E-4</v>
      </c>
      <c r="N666" s="2">
        <f t="shared" si="171"/>
        <v>5.6332360929483953E-3</v>
      </c>
      <c r="O666" s="2">
        <v>0</v>
      </c>
      <c r="P666" s="2">
        <v>0</v>
      </c>
      <c r="Q666" s="2">
        <v>0</v>
      </c>
      <c r="R666" s="2">
        <v>0</v>
      </c>
      <c r="S666" s="3">
        <v>1724.02</v>
      </c>
      <c r="T666" s="3">
        <v>268.62262387036458</v>
      </c>
      <c r="U666">
        <v>140</v>
      </c>
      <c r="V666" s="4">
        <v>5.8000005382768682</v>
      </c>
      <c r="W666">
        <v>569.74329999999998</v>
      </c>
      <c r="X666">
        <v>0.85</v>
      </c>
      <c r="Y666">
        <v>1.0499999999999998</v>
      </c>
      <c r="Z666">
        <v>75</v>
      </c>
      <c r="AA666">
        <v>3</v>
      </c>
      <c r="AB666">
        <v>1500</v>
      </c>
      <c r="AC666" s="3">
        <v>0.80971659919028338</v>
      </c>
      <c r="AD666" s="3">
        <v>5.3981106612685558E-3</v>
      </c>
      <c r="AE666" s="2">
        <v>0</v>
      </c>
      <c r="AF666" s="7">
        <v>88.969557873234777</v>
      </c>
    </row>
    <row r="667" spans="1:32" ht="15.5" x14ac:dyDescent="0.35">
      <c r="A667" s="2">
        <f t="shared" si="172"/>
        <v>0.94547057547839342</v>
      </c>
      <c r="B667" s="2">
        <f t="shared" si="168"/>
        <v>2.5815778603882695E-2</v>
      </c>
      <c r="C667" s="2">
        <f t="shared" si="168"/>
        <v>2.5815778603882695E-2</v>
      </c>
      <c r="D667" s="2">
        <v>0</v>
      </c>
      <c r="E667" s="2">
        <f t="shared" si="173"/>
        <v>5.1631557207765385E-4</v>
      </c>
      <c r="F667" s="2">
        <f t="shared" si="174"/>
        <v>2.3647253201156547E-3</v>
      </c>
      <c r="G667" s="2">
        <v>0.98119999999999996</v>
      </c>
      <c r="H667" s="2">
        <f t="shared" si="164"/>
        <v>2.4937655860349131E-3</v>
      </c>
      <c r="I667" s="2">
        <f t="shared" si="165"/>
        <v>2.9925187032418953E-3</v>
      </c>
      <c r="J667" s="2">
        <f t="shared" si="166"/>
        <v>8.7644887780548627E-3</v>
      </c>
      <c r="K667" s="2">
        <f t="shared" si="167"/>
        <v>4.4887780548628431E-3</v>
      </c>
      <c r="L667" s="2">
        <f t="shared" si="169"/>
        <v>0.99386379639875266</v>
      </c>
      <c r="M667" s="2">
        <f t="shared" si="170"/>
        <v>5.029675082989639E-4</v>
      </c>
      <c r="N667" s="2">
        <f t="shared" si="171"/>
        <v>5.6332360929483953E-3</v>
      </c>
      <c r="O667" s="2">
        <v>0</v>
      </c>
      <c r="P667" s="2">
        <v>0</v>
      </c>
      <c r="Q667" s="2">
        <v>0</v>
      </c>
      <c r="R667" s="2">
        <v>0</v>
      </c>
      <c r="S667" s="3">
        <v>1724.02</v>
      </c>
      <c r="T667" s="3">
        <v>268.62262387036458</v>
      </c>
      <c r="U667">
        <v>140</v>
      </c>
      <c r="V667" s="4">
        <v>5.8000005382768682</v>
      </c>
      <c r="W667">
        <v>569.74329999999998</v>
      </c>
      <c r="X667">
        <v>0.85</v>
      </c>
      <c r="Y667">
        <v>1.1000000000000001</v>
      </c>
      <c r="Z667">
        <v>75</v>
      </c>
      <c r="AA667">
        <v>3</v>
      </c>
      <c r="AB667">
        <v>1500</v>
      </c>
      <c r="AC667" s="3">
        <v>0.80971659919028338</v>
      </c>
      <c r="AD667" s="3">
        <v>5.3981106612685558E-3</v>
      </c>
      <c r="AE667" s="2">
        <v>0</v>
      </c>
      <c r="AF667" s="7">
        <v>88.647620477002505</v>
      </c>
    </row>
    <row r="668" spans="1:32" ht="15.5" x14ac:dyDescent="0.35">
      <c r="A668" s="2">
        <f t="shared" si="172"/>
        <v>0.94547057547839342</v>
      </c>
      <c r="B668" s="2">
        <f t="shared" si="168"/>
        <v>2.5815778603882695E-2</v>
      </c>
      <c r="C668" s="2">
        <f t="shared" si="168"/>
        <v>2.5815778603882695E-2</v>
      </c>
      <c r="D668" s="2">
        <v>0</v>
      </c>
      <c r="E668" s="2">
        <f t="shared" si="173"/>
        <v>5.1631557207765385E-4</v>
      </c>
      <c r="F668" s="2">
        <f t="shared" si="174"/>
        <v>2.3647253201156547E-3</v>
      </c>
      <c r="G668" s="2">
        <v>0.98119999999999996</v>
      </c>
      <c r="H668" s="2">
        <f t="shared" si="164"/>
        <v>2.4937655860349131E-3</v>
      </c>
      <c r="I668" s="2">
        <f t="shared" si="165"/>
        <v>2.9925187032418953E-3</v>
      </c>
      <c r="J668" s="2">
        <f t="shared" si="166"/>
        <v>8.7644887780548627E-3</v>
      </c>
      <c r="K668" s="2">
        <f t="shared" si="167"/>
        <v>4.4887780548628431E-3</v>
      </c>
      <c r="L668" s="2">
        <f t="shared" si="169"/>
        <v>0.99386379639875266</v>
      </c>
      <c r="M668" s="2">
        <f t="shared" si="170"/>
        <v>5.029675082989639E-4</v>
      </c>
      <c r="N668" s="2">
        <f t="shared" si="171"/>
        <v>5.6332360929483953E-3</v>
      </c>
      <c r="O668" s="2">
        <v>0</v>
      </c>
      <c r="P668" s="2">
        <v>0</v>
      </c>
      <c r="Q668" s="2">
        <v>0</v>
      </c>
      <c r="R668" s="2">
        <v>0</v>
      </c>
      <c r="S668" s="3">
        <v>1724.02</v>
      </c>
      <c r="T668" s="3">
        <v>268.62262387036458</v>
      </c>
      <c r="U668">
        <v>140</v>
      </c>
      <c r="V668" s="4">
        <v>5.8000005382768682</v>
      </c>
      <c r="W668">
        <v>569.74329999999998</v>
      </c>
      <c r="X668">
        <v>0.85</v>
      </c>
      <c r="Y668">
        <v>1.1499999999999999</v>
      </c>
      <c r="Z668">
        <v>75</v>
      </c>
      <c r="AA668">
        <v>3</v>
      </c>
      <c r="AB668">
        <v>1500</v>
      </c>
      <c r="AC668" s="3">
        <v>0.80971659919028338</v>
      </c>
      <c r="AD668" s="3">
        <v>5.3981106612685558E-3</v>
      </c>
      <c r="AE668" s="2">
        <v>0</v>
      </c>
      <c r="AF668" s="7">
        <v>88.322304971405686</v>
      </c>
    </row>
    <row r="669" spans="1:32" ht="15.5" x14ac:dyDescent="0.35">
      <c r="A669" s="2">
        <f t="shared" si="172"/>
        <v>0.94547057547839342</v>
      </c>
      <c r="B669" s="2">
        <f t="shared" si="168"/>
        <v>2.5815778603882695E-2</v>
      </c>
      <c r="C669" s="2">
        <f t="shared" si="168"/>
        <v>2.5815778603882695E-2</v>
      </c>
      <c r="D669" s="2">
        <v>0</v>
      </c>
      <c r="E669" s="2">
        <f t="shared" si="173"/>
        <v>5.1631557207765385E-4</v>
      </c>
      <c r="F669" s="2">
        <f t="shared" si="174"/>
        <v>2.3647253201156547E-3</v>
      </c>
      <c r="G669" s="2">
        <v>0.98119999999999996</v>
      </c>
      <c r="H669" s="2">
        <f t="shared" si="164"/>
        <v>2.4937655860349131E-3</v>
      </c>
      <c r="I669" s="2">
        <f t="shared" si="165"/>
        <v>2.9925187032418953E-3</v>
      </c>
      <c r="J669" s="2">
        <f t="shared" si="166"/>
        <v>8.7644887780548627E-3</v>
      </c>
      <c r="K669" s="2">
        <f t="shared" si="167"/>
        <v>4.4887780548628431E-3</v>
      </c>
      <c r="L669" s="2">
        <f t="shared" si="169"/>
        <v>0.99386379639875266</v>
      </c>
      <c r="M669" s="2">
        <f t="shared" si="170"/>
        <v>5.029675082989639E-4</v>
      </c>
      <c r="N669" s="2">
        <f t="shared" si="171"/>
        <v>5.6332360929483953E-3</v>
      </c>
      <c r="O669" s="2">
        <v>0</v>
      </c>
      <c r="P669" s="2">
        <v>0</v>
      </c>
      <c r="Q669" s="2">
        <v>0</v>
      </c>
      <c r="R669" s="2">
        <v>0</v>
      </c>
      <c r="S669" s="3">
        <v>1724.02</v>
      </c>
      <c r="T669" s="3">
        <v>268.62262387036458</v>
      </c>
      <c r="U669">
        <v>140</v>
      </c>
      <c r="V669" s="4">
        <v>5.8000005382768682</v>
      </c>
      <c r="W669">
        <v>569.74329999999998</v>
      </c>
      <c r="X669">
        <v>0.85</v>
      </c>
      <c r="Y669">
        <v>1.1999999999999997</v>
      </c>
      <c r="Z669">
        <v>75</v>
      </c>
      <c r="AA669">
        <v>3</v>
      </c>
      <c r="AB669">
        <v>1500</v>
      </c>
      <c r="AC669" s="3">
        <v>0.80971659919028338</v>
      </c>
      <c r="AD669" s="3">
        <v>5.3981106612685558E-3</v>
      </c>
      <c r="AE669" s="2">
        <v>0</v>
      </c>
      <c r="AF669" s="7">
        <v>87.993760021195314</v>
      </c>
    </row>
    <row r="670" spans="1:32" ht="15.5" x14ac:dyDescent="0.35">
      <c r="A670" s="2">
        <f t="shared" si="172"/>
        <v>0.94547057547839342</v>
      </c>
      <c r="B670" s="2">
        <f t="shared" si="168"/>
        <v>2.5815778603882695E-2</v>
      </c>
      <c r="C670" s="2">
        <f t="shared" si="168"/>
        <v>2.5815778603882695E-2</v>
      </c>
      <c r="D670" s="2">
        <v>0</v>
      </c>
      <c r="E670" s="2">
        <f t="shared" si="173"/>
        <v>5.1631557207765385E-4</v>
      </c>
      <c r="F670" s="2">
        <f t="shared" si="174"/>
        <v>2.3647253201156547E-3</v>
      </c>
      <c r="G670" s="2">
        <v>0.98119999999999996</v>
      </c>
      <c r="H670" s="2">
        <f t="shared" si="164"/>
        <v>2.4937655860349131E-3</v>
      </c>
      <c r="I670" s="2">
        <f t="shared" si="165"/>
        <v>2.9925187032418953E-3</v>
      </c>
      <c r="J670" s="2">
        <f t="shared" si="166"/>
        <v>8.7644887780548627E-3</v>
      </c>
      <c r="K670" s="2">
        <f t="shared" si="167"/>
        <v>4.4887780548628431E-3</v>
      </c>
      <c r="L670" s="2">
        <f t="shared" si="169"/>
        <v>0.99386379639875266</v>
      </c>
      <c r="M670" s="2">
        <f t="shared" si="170"/>
        <v>5.029675082989639E-4</v>
      </c>
      <c r="N670" s="2">
        <f t="shared" si="171"/>
        <v>5.6332360929483953E-3</v>
      </c>
      <c r="O670" s="2">
        <v>0</v>
      </c>
      <c r="P670" s="2">
        <v>0</v>
      </c>
      <c r="Q670" s="2">
        <v>0</v>
      </c>
      <c r="R670" s="2">
        <v>0</v>
      </c>
      <c r="S670" s="3">
        <v>1724.02</v>
      </c>
      <c r="T670" s="3">
        <v>268.62262387036458</v>
      </c>
      <c r="U670">
        <v>140</v>
      </c>
      <c r="V670" s="4">
        <v>5.8000005382768682</v>
      </c>
      <c r="W670">
        <v>569.74329999999998</v>
      </c>
      <c r="X670">
        <v>0.85</v>
      </c>
      <c r="Y670">
        <v>1.25</v>
      </c>
      <c r="Z670">
        <v>75</v>
      </c>
      <c r="AA670">
        <v>3</v>
      </c>
      <c r="AB670">
        <v>1500</v>
      </c>
      <c r="AC670" s="3">
        <v>0.80971659919028338</v>
      </c>
      <c r="AD670" s="3">
        <v>5.3981106612685558E-3</v>
      </c>
      <c r="AE670" s="2">
        <v>0</v>
      </c>
      <c r="AF670" s="7">
        <v>87.661812193435779</v>
      </c>
    </row>
    <row r="671" spans="1:32" ht="15.5" x14ac:dyDescent="0.35">
      <c r="A671" s="2">
        <f t="shared" si="172"/>
        <v>0.94547057547839342</v>
      </c>
      <c r="B671" s="2">
        <f t="shared" si="168"/>
        <v>2.5815778603882695E-2</v>
      </c>
      <c r="C671" s="2">
        <f t="shared" si="168"/>
        <v>2.5815778603882695E-2</v>
      </c>
      <c r="D671" s="2">
        <v>0</v>
      </c>
      <c r="E671" s="2">
        <f t="shared" si="173"/>
        <v>5.1631557207765385E-4</v>
      </c>
      <c r="F671" s="2">
        <f t="shared" si="174"/>
        <v>2.3647253201156547E-3</v>
      </c>
      <c r="G671" s="2">
        <v>0.98119999999999996</v>
      </c>
      <c r="H671" s="2">
        <f t="shared" si="164"/>
        <v>2.4937655860349131E-3</v>
      </c>
      <c r="I671" s="2">
        <f t="shared" si="165"/>
        <v>2.9925187032418953E-3</v>
      </c>
      <c r="J671" s="2">
        <f t="shared" si="166"/>
        <v>8.7644887780548627E-3</v>
      </c>
      <c r="K671" s="2">
        <f t="shared" si="167"/>
        <v>4.4887780548628431E-3</v>
      </c>
      <c r="L671" s="2">
        <f t="shared" si="169"/>
        <v>0.99386379639875266</v>
      </c>
      <c r="M671" s="2">
        <f t="shared" si="170"/>
        <v>5.029675082989639E-4</v>
      </c>
      <c r="N671" s="2">
        <f t="shared" si="171"/>
        <v>5.6332360929483953E-3</v>
      </c>
      <c r="O671" s="2">
        <v>0</v>
      </c>
      <c r="P671" s="2">
        <v>0</v>
      </c>
      <c r="Q671" s="2">
        <v>0</v>
      </c>
      <c r="R671" s="2">
        <v>0</v>
      </c>
      <c r="S671" s="3">
        <v>1724.02</v>
      </c>
      <c r="T671" s="3">
        <v>268.62262387036458</v>
      </c>
      <c r="U671">
        <v>140</v>
      </c>
      <c r="V671" s="4">
        <v>5.8000005382768682</v>
      </c>
      <c r="W671">
        <v>569.74329999999998</v>
      </c>
      <c r="X671">
        <v>0.85</v>
      </c>
      <c r="Y671">
        <v>1.2999999999999998</v>
      </c>
      <c r="Z671">
        <v>75</v>
      </c>
      <c r="AA671">
        <v>3</v>
      </c>
      <c r="AB671">
        <v>1500</v>
      </c>
      <c r="AC671" s="3">
        <v>0.80971659919028338</v>
      </c>
      <c r="AD671" s="3">
        <v>5.3981106612685558E-3</v>
      </c>
      <c r="AE671" s="2">
        <v>0</v>
      </c>
      <c r="AF671" s="7">
        <v>87.29684644738802</v>
      </c>
    </row>
    <row r="672" spans="1:32" ht="15.5" x14ac:dyDescent="0.35">
      <c r="A672" s="2">
        <f t="shared" si="172"/>
        <v>0.94547057547839342</v>
      </c>
      <c r="B672" s="2">
        <f t="shared" si="168"/>
        <v>2.5815778603882695E-2</v>
      </c>
      <c r="C672" s="2">
        <f t="shared" si="168"/>
        <v>2.5815778603882695E-2</v>
      </c>
      <c r="D672" s="2">
        <v>0</v>
      </c>
      <c r="E672" s="2">
        <f t="shared" si="173"/>
        <v>5.1631557207765385E-4</v>
      </c>
      <c r="F672" s="2">
        <f t="shared" si="174"/>
        <v>2.3647253201156547E-3</v>
      </c>
      <c r="G672" s="2">
        <v>0.98119999999999996</v>
      </c>
      <c r="H672" s="2">
        <f t="shared" si="164"/>
        <v>2.4937655860349131E-3</v>
      </c>
      <c r="I672" s="2">
        <f t="shared" si="165"/>
        <v>2.9925187032418953E-3</v>
      </c>
      <c r="J672" s="2">
        <f t="shared" si="166"/>
        <v>8.7644887780548627E-3</v>
      </c>
      <c r="K672" s="2">
        <f t="shared" si="167"/>
        <v>4.4887780548628431E-3</v>
      </c>
      <c r="L672" s="2">
        <f t="shared" si="169"/>
        <v>0.99386379639875266</v>
      </c>
      <c r="M672" s="2">
        <f t="shared" si="170"/>
        <v>5.029675082989639E-4</v>
      </c>
      <c r="N672" s="2">
        <f t="shared" si="171"/>
        <v>5.6332360929483953E-3</v>
      </c>
      <c r="O672" s="2">
        <v>0</v>
      </c>
      <c r="P672" s="2">
        <v>0</v>
      </c>
      <c r="Q672" s="2">
        <v>0</v>
      </c>
      <c r="R672" s="2">
        <v>0</v>
      </c>
      <c r="S672" s="3">
        <v>1724.02</v>
      </c>
      <c r="T672" s="3">
        <v>268.62262387036458</v>
      </c>
      <c r="U672">
        <v>140</v>
      </c>
      <c r="V672" s="4">
        <v>5.8000005382768682</v>
      </c>
      <c r="W672">
        <v>569.74329999999998</v>
      </c>
      <c r="X672">
        <v>0.85</v>
      </c>
      <c r="Y672">
        <v>1.35</v>
      </c>
      <c r="Z672">
        <v>75</v>
      </c>
      <c r="AA672">
        <v>3</v>
      </c>
      <c r="AB672">
        <v>1500</v>
      </c>
      <c r="AC672" s="3">
        <v>0.80971659919028338</v>
      </c>
      <c r="AD672" s="3">
        <v>5.3981106612685558E-3</v>
      </c>
      <c r="AE672" s="2">
        <v>0</v>
      </c>
      <c r="AF672" s="7">
        <v>86.637178653988897</v>
      </c>
    </row>
    <row r="673" spans="1:32" ht="15.5" x14ac:dyDescent="0.35">
      <c r="A673" s="2">
        <f t="shared" si="172"/>
        <v>0.94547057547839342</v>
      </c>
      <c r="B673" s="2">
        <f t="shared" si="168"/>
        <v>2.5815778603882695E-2</v>
      </c>
      <c r="C673" s="2">
        <f t="shared" si="168"/>
        <v>2.5815778603882695E-2</v>
      </c>
      <c r="D673" s="2">
        <v>0</v>
      </c>
      <c r="E673" s="2">
        <f t="shared" si="173"/>
        <v>5.1631557207765385E-4</v>
      </c>
      <c r="F673" s="2">
        <f t="shared" si="174"/>
        <v>2.3647253201156547E-3</v>
      </c>
      <c r="G673" s="2">
        <v>0.98119999999999996</v>
      </c>
      <c r="H673" s="2">
        <f t="shared" si="164"/>
        <v>2.4937655860349131E-3</v>
      </c>
      <c r="I673" s="2">
        <f t="shared" si="165"/>
        <v>2.9925187032418953E-3</v>
      </c>
      <c r="J673" s="2">
        <f t="shared" si="166"/>
        <v>8.7644887780548627E-3</v>
      </c>
      <c r="K673" s="2">
        <f t="shared" si="167"/>
        <v>4.4887780548628431E-3</v>
      </c>
      <c r="L673" s="2">
        <f t="shared" si="169"/>
        <v>0.99386379639875266</v>
      </c>
      <c r="M673" s="2">
        <f t="shared" si="170"/>
        <v>5.029675082989639E-4</v>
      </c>
      <c r="N673" s="2">
        <f t="shared" si="171"/>
        <v>5.6332360929483953E-3</v>
      </c>
      <c r="O673" s="2">
        <v>0</v>
      </c>
      <c r="P673" s="2">
        <v>0</v>
      </c>
      <c r="Q673" s="2">
        <v>0</v>
      </c>
      <c r="R673" s="2">
        <v>0</v>
      </c>
      <c r="S673" s="3">
        <v>1724.02</v>
      </c>
      <c r="T673" s="3">
        <v>268.62262387036458</v>
      </c>
      <c r="U673">
        <v>140</v>
      </c>
      <c r="V673" s="4">
        <v>5.8000005382768682</v>
      </c>
      <c r="W673">
        <v>569.74329999999998</v>
      </c>
      <c r="X673">
        <v>0.85</v>
      </c>
      <c r="Y673">
        <v>1.4</v>
      </c>
      <c r="Z673">
        <v>75</v>
      </c>
      <c r="AA673">
        <v>3</v>
      </c>
      <c r="AB673">
        <v>1500</v>
      </c>
      <c r="AC673" s="3">
        <v>0.80971659919028338</v>
      </c>
      <c r="AD673" s="3">
        <v>5.3981106612685558E-3</v>
      </c>
      <c r="AE673" s="2">
        <v>0</v>
      </c>
      <c r="AF673" s="7">
        <v>85.940611189286145</v>
      </c>
    </row>
    <row r="674" spans="1:32" ht="15.5" x14ac:dyDescent="0.35">
      <c r="A674" s="2">
        <f t="shared" si="172"/>
        <v>0.94547057547839342</v>
      </c>
      <c r="B674" s="2">
        <f t="shared" si="168"/>
        <v>2.5815778603882695E-2</v>
      </c>
      <c r="C674" s="2">
        <f t="shared" si="168"/>
        <v>2.5815778603882695E-2</v>
      </c>
      <c r="D674" s="2">
        <v>0</v>
      </c>
      <c r="E674" s="2">
        <f t="shared" si="173"/>
        <v>5.1631557207765385E-4</v>
      </c>
      <c r="F674" s="2">
        <f t="shared" si="174"/>
        <v>2.3647253201156547E-3</v>
      </c>
      <c r="G674" s="2">
        <v>0.98119999999999996</v>
      </c>
      <c r="H674" s="2">
        <f t="shared" si="164"/>
        <v>2.4937655860349131E-3</v>
      </c>
      <c r="I674" s="2">
        <f t="shared" si="165"/>
        <v>2.9925187032418953E-3</v>
      </c>
      <c r="J674" s="2">
        <f t="shared" si="166"/>
        <v>8.7644887780548627E-3</v>
      </c>
      <c r="K674" s="2">
        <f t="shared" si="167"/>
        <v>4.4887780548628431E-3</v>
      </c>
      <c r="L674" s="2">
        <f t="shared" si="169"/>
        <v>0.99386379639875266</v>
      </c>
      <c r="M674" s="2">
        <f t="shared" si="170"/>
        <v>5.029675082989639E-4</v>
      </c>
      <c r="N674" s="2">
        <f t="shared" si="171"/>
        <v>5.6332360929483953E-3</v>
      </c>
      <c r="O674" s="2">
        <v>0</v>
      </c>
      <c r="P674" s="2">
        <v>0</v>
      </c>
      <c r="Q674" s="2">
        <v>0</v>
      </c>
      <c r="R674" s="2">
        <v>0</v>
      </c>
      <c r="S674" s="3">
        <v>1724.02</v>
      </c>
      <c r="T674" s="3">
        <v>268.62262387036458</v>
      </c>
      <c r="U674">
        <v>140</v>
      </c>
      <c r="V674" s="4">
        <v>5.8000005382768682</v>
      </c>
      <c r="W674">
        <v>569.74329999999998</v>
      </c>
      <c r="X674">
        <v>0.85</v>
      </c>
      <c r="Y674">
        <v>1.4499999999999997</v>
      </c>
      <c r="Z674">
        <v>75</v>
      </c>
      <c r="AA674">
        <v>3</v>
      </c>
      <c r="AB674">
        <v>1500</v>
      </c>
      <c r="AC674" s="3">
        <v>0.80971659919028338</v>
      </c>
      <c r="AD674" s="3">
        <v>5.3981106612685558E-3</v>
      </c>
      <c r="AE674" s="2">
        <v>0</v>
      </c>
      <c r="AF674" s="7">
        <v>85.242797715927836</v>
      </c>
    </row>
    <row r="675" spans="1:32" ht="15.5" x14ac:dyDescent="0.35">
      <c r="A675" s="2">
        <f t="shared" si="172"/>
        <v>0.94547057547839342</v>
      </c>
      <c r="B675" s="2">
        <f t="shared" si="168"/>
        <v>2.5815778603882695E-2</v>
      </c>
      <c r="C675" s="2">
        <f t="shared" si="168"/>
        <v>2.5815778603882695E-2</v>
      </c>
      <c r="D675" s="2">
        <v>0</v>
      </c>
      <c r="E675" s="2">
        <f t="shared" si="173"/>
        <v>5.1631557207765385E-4</v>
      </c>
      <c r="F675" s="2">
        <f t="shared" si="174"/>
        <v>2.3647253201156547E-3</v>
      </c>
      <c r="G675" s="2">
        <v>0.98119999999999996</v>
      </c>
      <c r="H675" s="2">
        <f t="shared" si="164"/>
        <v>2.4937655860349131E-3</v>
      </c>
      <c r="I675" s="2">
        <f t="shared" si="165"/>
        <v>2.9925187032418953E-3</v>
      </c>
      <c r="J675" s="2">
        <f t="shared" si="166"/>
        <v>8.7644887780548627E-3</v>
      </c>
      <c r="K675" s="2">
        <f t="shared" si="167"/>
        <v>4.4887780548628431E-3</v>
      </c>
      <c r="L675" s="2">
        <f t="shared" si="169"/>
        <v>0.99386379639875266</v>
      </c>
      <c r="M675" s="2">
        <f t="shared" si="170"/>
        <v>5.029675082989639E-4</v>
      </c>
      <c r="N675" s="2">
        <f t="shared" si="171"/>
        <v>5.6332360929483953E-3</v>
      </c>
      <c r="O675" s="2">
        <v>0</v>
      </c>
      <c r="P675" s="2">
        <v>0</v>
      </c>
      <c r="Q675" s="2">
        <v>0</v>
      </c>
      <c r="R675" s="2">
        <v>0</v>
      </c>
      <c r="S675" s="3">
        <v>1724.02</v>
      </c>
      <c r="T675" s="3">
        <v>268.62262387036458</v>
      </c>
      <c r="U675">
        <v>140</v>
      </c>
      <c r="V675" s="4">
        <v>5.8000005382768682</v>
      </c>
      <c r="W675">
        <v>569.74329999999998</v>
      </c>
      <c r="X675">
        <v>0.85</v>
      </c>
      <c r="Y675">
        <v>1.5</v>
      </c>
      <c r="Z675">
        <v>75</v>
      </c>
      <c r="AA675">
        <v>3</v>
      </c>
      <c r="AB675">
        <v>1500</v>
      </c>
      <c r="AC675" s="3">
        <v>0.80971659919028338</v>
      </c>
      <c r="AD675" s="3">
        <v>5.3981106612685558E-3</v>
      </c>
      <c r="AE675" s="2">
        <v>0</v>
      </c>
      <c r="AF675" s="7">
        <v>84.546612580353582</v>
      </c>
    </row>
    <row r="676" spans="1:32" ht="15.5" x14ac:dyDescent="0.35">
      <c r="A676" s="2">
        <f t="shared" si="172"/>
        <v>0.94547057547839342</v>
      </c>
      <c r="B676" s="2">
        <f t="shared" si="168"/>
        <v>2.5815778603882695E-2</v>
      </c>
      <c r="C676" s="2">
        <f t="shared" si="168"/>
        <v>2.5815778603882695E-2</v>
      </c>
      <c r="D676" s="2">
        <v>0</v>
      </c>
      <c r="E676" s="2">
        <f t="shared" si="173"/>
        <v>5.1631557207765385E-4</v>
      </c>
      <c r="F676" s="2">
        <f t="shared" si="174"/>
        <v>2.3647253201156547E-3</v>
      </c>
      <c r="G676" s="2">
        <v>0.98119999999999996</v>
      </c>
      <c r="H676" s="2">
        <f t="shared" si="164"/>
        <v>2.4937655860349131E-3</v>
      </c>
      <c r="I676" s="2">
        <f t="shared" si="165"/>
        <v>2.9925187032418953E-3</v>
      </c>
      <c r="J676" s="2">
        <f t="shared" si="166"/>
        <v>8.7644887780548627E-3</v>
      </c>
      <c r="K676" s="2">
        <f t="shared" si="167"/>
        <v>4.4887780548628431E-3</v>
      </c>
      <c r="L676" s="2">
        <f t="shared" si="169"/>
        <v>0.99386379639875266</v>
      </c>
      <c r="M676" s="2">
        <f t="shared" si="170"/>
        <v>5.029675082989639E-4</v>
      </c>
      <c r="N676" s="2">
        <f t="shared" si="171"/>
        <v>5.6332360929483953E-3</v>
      </c>
      <c r="O676" s="2">
        <v>0</v>
      </c>
      <c r="P676" s="2">
        <v>0</v>
      </c>
      <c r="Q676" s="2">
        <v>0</v>
      </c>
      <c r="R676" s="2">
        <v>0</v>
      </c>
      <c r="S676" s="3">
        <v>1724.02</v>
      </c>
      <c r="T676" s="3">
        <v>268.62262387036458</v>
      </c>
      <c r="U676">
        <v>140</v>
      </c>
      <c r="V676" s="4">
        <v>5.8000005382768682</v>
      </c>
      <c r="W676">
        <v>569.74329999999998</v>
      </c>
      <c r="X676">
        <v>0.85</v>
      </c>
      <c r="Y676">
        <v>1.5499999999999998</v>
      </c>
      <c r="Z676">
        <v>75</v>
      </c>
      <c r="AA676">
        <v>3</v>
      </c>
      <c r="AB676">
        <v>1500</v>
      </c>
      <c r="AC676" s="3">
        <v>0.80971659919028338</v>
      </c>
      <c r="AD676" s="3">
        <v>5.3981106612685558E-3</v>
      </c>
      <c r="AE676" s="2">
        <v>0</v>
      </c>
      <c r="AF676" s="7">
        <v>83.853294899433962</v>
      </c>
    </row>
    <row r="677" spans="1:32" ht="15.5" x14ac:dyDescent="0.35">
      <c r="A677" s="2">
        <f t="shared" si="172"/>
        <v>0.94547057547839342</v>
      </c>
      <c r="B677" s="2">
        <f t="shared" si="168"/>
        <v>2.5815778603882695E-2</v>
      </c>
      <c r="C677" s="2">
        <f t="shared" si="168"/>
        <v>2.5815778603882695E-2</v>
      </c>
      <c r="D677" s="2">
        <v>0</v>
      </c>
      <c r="E677" s="2">
        <f t="shared" si="173"/>
        <v>5.1631557207765385E-4</v>
      </c>
      <c r="F677" s="2">
        <f t="shared" si="174"/>
        <v>2.3647253201156547E-3</v>
      </c>
      <c r="G677" s="2">
        <v>0.98119999999999996</v>
      </c>
      <c r="H677" s="2">
        <f t="shared" si="164"/>
        <v>2.4937655860349131E-3</v>
      </c>
      <c r="I677" s="2">
        <f t="shared" si="165"/>
        <v>2.9925187032418953E-3</v>
      </c>
      <c r="J677" s="2">
        <f t="shared" si="166"/>
        <v>8.7644887780548627E-3</v>
      </c>
      <c r="K677" s="2">
        <f t="shared" si="167"/>
        <v>4.4887780548628431E-3</v>
      </c>
      <c r="L677" s="2">
        <f t="shared" si="169"/>
        <v>0.99386379639875266</v>
      </c>
      <c r="M677" s="2">
        <f t="shared" si="170"/>
        <v>5.029675082989639E-4</v>
      </c>
      <c r="N677" s="2">
        <f t="shared" si="171"/>
        <v>5.6332360929483953E-3</v>
      </c>
      <c r="O677" s="2">
        <v>0</v>
      </c>
      <c r="P677" s="2">
        <v>0</v>
      </c>
      <c r="Q677" s="2">
        <v>0</v>
      </c>
      <c r="R677" s="2">
        <v>0</v>
      </c>
      <c r="S677" s="3">
        <v>1724.02</v>
      </c>
      <c r="T677" s="3">
        <v>268.62262387036458</v>
      </c>
      <c r="U677">
        <v>140</v>
      </c>
      <c r="V677" s="4">
        <v>5.8000005382768682</v>
      </c>
      <c r="W677">
        <v>569.74329999999998</v>
      </c>
      <c r="X677">
        <v>0.85</v>
      </c>
      <c r="Y677">
        <v>1.6</v>
      </c>
      <c r="Z677">
        <v>75</v>
      </c>
      <c r="AA677">
        <v>3</v>
      </c>
      <c r="AB677">
        <v>1500</v>
      </c>
      <c r="AC677" s="3">
        <v>0.80971659919028338</v>
      </c>
      <c r="AD677" s="3">
        <v>5.3981106612685558E-3</v>
      </c>
      <c r="AE677" s="2">
        <v>0</v>
      </c>
      <c r="AF677" s="7">
        <v>83.163673125350101</v>
      </c>
    </row>
    <row r="678" spans="1:32" ht="15.5" x14ac:dyDescent="0.35">
      <c r="A678" s="2">
        <f>(0.522/0.699)/0.875</f>
        <v>0.85346413243408958</v>
      </c>
      <c r="B678" s="2">
        <f>0.101/0.875</f>
        <v>0.11542857142857144</v>
      </c>
      <c r="C678" s="2">
        <f>0.0125/0.875</f>
        <v>1.4285714285714287E-2</v>
      </c>
      <c r="D678" s="2">
        <v>0</v>
      </c>
      <c r="E678" s="2">
        <f>0.001/0.875</f>
        <v>1.1428571428571429E-3</v>
      </c>
      <c r="F678" s="2">
        <f>(0.006*2.29)/0.875</f>
        <v>1.5702857142857143E-2</v>
      </c>
      <c r="G678" s="2">
        <f t="shared" ref="G678:G741" si="175">0.89/0.9871</f>
        <v>0.9016310404214366</v>
      </c>
      <c r="H678" s="2">
        <f t="shared" ref="H678:H741" si="176">0.0017/0.9871</f>
        <v>1.722216594063418E-3</v>
      </c>
      <c r="I678" s="2">
        <f t="shared" ref="I678:I741" si="177">0.0051/0.9871</f>
        <v>5.166649782190255E-3</v>
      </c>
      <c r="J678" s="2">
        <f t="shared" ref="J678:J741" si="178">0.0903/0.9871</f>
        <v>9.1480093202309806E-2</v>
      </c>
      <c r="K678" s="2">
        <f t="shared" ref="K678:K741" si="179">0.89/0.9871</f>
        <v>0.9016310404214366</v>
      </c>
      <c r="L678" s="2">
        <f t="shared" ref="L678:L741" si="180">0.9865/0.9965</f>
        <v>0.98996487706974412</v>
      </c>
      <c r="M678" s="2">
        <f t="shared" ref="M678:M741" si="181">0.00385/0.9965</f>
        <v>3.86352232814852E-3</v>
      </c>
      <c r="N678" s="2">
        <f t="shared" ref="N678:N741" si="182">0.00262/0.9965</f>
        <v>2.6292022077270445E-3</v>
      </c>
      <c r="O678" s="2">
        <f t="shared" ref="O678:O741" si="183">0.00018/0.9965</f>
        <v>1.8063221274460613E-4</v>
      </c>
      <c r="P678" s="2">
        <f t="shared" ref="P678:P741" si="184">0.00013/0.9965</f>
        <v>1.3045659809332661E-4</v>
      </c>
      <c r="Q678" s="2">
        <f t="shared" ref="Q678:Q741" si="185">0.00303/0.9965</f>
        <v>3.0406422478675365E-3</v>
      </c>
      <c r="R678" s="2">
        <f t="shared" ref="R678:R741" si="186">0.00021/0.9965</f>
        <v>2.107375815353738E-4</v>
      </c>
      <c r="S678">
        <v>1000</v>
      </c>
      <c r="T678" s="3">
        <v>300</v>
      </c>
      <c r="U678">
        <v>100</v>
      </c>
      <c r="V678" s="1">
        <v>1</v>
      </c>
      <c r="W678">
        <v>701.94242920664647</v>
      </c>
      <c r="X678">
        <v>0.5</v>
      </c>
      <c r="Y678">
        <v>2</v>
      </c>
      <c r="Z678">
        <v>45</v>
      </c>
      <c r="AA678">
        <v>18</v>
      </c>
      <c r="AB678">
        <v>3250</v>
      </c>
      <c r="AC678" s="3">
        <v>0.30769230769230771</v>
      </c>
      <c r="AD678" s="3">
        <v>7.6923076923076927E-3</v>
      </c>
      <c r="AE678" s="2">
        <v>0</v>
      </c>
      <c r="AF678" s="6">
        <v>98.619649848845341</v>
      </c>
    </row>
    <row r="679" spans="1:32" ht="15.5" x14ac:dyDescent="0.35">
      <c r="A679" s="2">
        <f t="shared" ref="A679:A742" si="187">(0.522/0.699)/0.875</f>
        <v>0.85346413243408958</v>
      </c>
      <c r="B679" s="2">
        <f t="shared" ref="B679:B742" si="188">0.101/0.875</f>
        <v>0.11542857142857144</v>
      </c>
      <c r="C679" s="2">
        <f t="shared" ref="C679:C742" si="189">0.0125/0.875</f>
        <v>1.4285714285714287E-2</v>
      </c>
      <c r="D679" s="2">
        <v>0</v>
      </c>
      <c r="E679" s="2">
        <f t="shared" ref="E679:E742" si="190">0.001/0.875</f>
        <v>1.1428571428571429E-3</v>
      </c>
      <c r="F679" s="2">
        <f t="shared" ref="F679:F742" si="191">(0.006*2.29)/0.875</f>
        <v>1.5702857142857143E-2</v>
      </c>
      <c r="G679" s="2">
        <f t="shared" si="175"/>
        <v>0.9016310404214366</v>
      </c>
      <c r="H679" s="2">
        <f t="shared" si="176"/>
        <v>1.722216594063418E-3</v>
      </c>
      <c r="I679" s="2">
        <f t="shared" si="177"/>
        <v>5.166649782190255E-3</v>
      </c>
      <c r="J679" s="2">
        <f t="shared" si="178"/>
        <v>9.1480093202309806E-2</v>
      </c>
      <c r="K679" s="2">
        <f t="shared" si="179"/>
        <v>0.9016310404214366</v>
      </c>
      <c r="L679" s="2">
        <f t="shared" si="180"/>
        <v>0.98996487706974412</v>
      </c>
      <c r="M679" s="2">
        <f t="shared" si="181"/>
        <v>3.86352232814852E-3</v>
      </c>
      <c r="N679" s="2">
        <f t="shared" si="182"/>
        <v>2.6292022077270445E-3</v>
      </c>
      <c r="O679" s="2">
        <f t="shared" si="183"/>
        <v>1.8063221274460613E-4</v>
      </c>
      <c r="P679" s="2">
        <f t="shared" si="184"/>
        <v>1.3045659809332661E-4</v>
      </c>
      <c r="Q679" s="2">
        <f t="shared" si="185"/>
        <v>3.0406422478675365E-3</v>
      </c>
      <c r="R679" s="2">
        <f t="shared" si="186"/>
        <v>2.107375815353738E-4</v>
      </c>
      <c r="S679">
        <v>1000</v>
      </c>
      <c r="T679" s="3">
        <v>300</v>
      </c>
      <c r="U679">
        <v>100</v>
      </c>
      <c r="V679" s="1">
        <v>3</v>
      </c>
      <c r="W679">
        <v>701.94242920664647</v>
      </c>
      <c r="X679">
        <v>0.5</v>
      </c>
      <c r="Y679">
        <v>2</v>
      </c>
      <c r="Z679">
        <v>45</v>
      </c>
      <c r="AA679">
        <v>18</v>
      </c>
      <c r="AB679">
        <v>3250</v>
      </c>
      <c r="AC679" s="3">
        <v>0.30769230769230771</v>
      </c>
      <c r="AD679" s="3">
        <v>7.6923076923076927E-3</v>
      </c>
      <c r="AE679" s="2">
        <v>0</v>
      </c>
      <c r="AF679" s="6">
        <v>98.619151866998351</v>
      </c>
    </row>
    <row r="680" spans="1:32" ht="15.5" x14ac:dyDescent="0.35">
      <c r="A680" s="2">
        <f t="shared" si="187"/>
        <v>0.85346413243408958</v>
      </c>
      <c r="B680" s="2">
        <f t="shared" si="188"/>
        <v>0.11542857142857144</v>
      </c>
      <c r="C680" s="2">
        <f t="shared" si="189"/>
        <v>1.4285714285714287E-2</v>
      </c>
      <c r="D680" s="2">
        <v>0</v>
      </c>
      <c r="E680" s="2">
        <f t="shared" si="190"/>
        <v>1.1428571428571429E-3</v>
      </c>
      <c r="F680" s="2">
        <f t="shared" si="191"/>
        <v>1.5702857142857143E-2</v>
      </c>
      <c r="G680" s="2">
        <f t="shared" si="175"/>
        <v>0.9016310404214366</v>
      </c>
      <c r="H680" s="2">
        <f t="shared" si="176"/>
        <v>1.722216594063418E-3</v>
      </c>
      <c r="I680" s="2">
        <f t="shared" si="177"/>
        <v>5.166649782190255E-3</v>
      </c>
      <c r="J680" s="2">
        <f t="shared" si="178"/>
        <v>9.1480093202309806E-2</v>
      </c>
      <c r="K680" s="2">
        <f t="shared" si="179"/>
        <v>0.9016310404214366</v>
      </c>
      <c r="L680" s="2">
        <f t="shared" si="180"/>
        <v>0.98996487706974412</v>
      </c>
      <c r="M680" s="2">
        <f t="shared" si="181"/>
        <v>3.86352232814852E-3</v>
      </c>
      <c r="N680" s="2">
        <f t="shared" si="182"/>
        <v>2.6292022077270445E-3</v>
      </c>
      <c r="O680" s="2">
        <f t="shared" si="183"/>
        <v>1.8063221274460613E-4</v>
      </c>
      <c r="P680" s="2">
        <f t="shared" si="184"/>
        <v>1.3045659809332661E-4</v>
      </c>
      <c r="Q680" s="2">
        <f t="shared" si="185"/>
        <v>3.0406422478675365E-3</v>
      </c>
      <c r="R680" s="2">
        <f t="shared" si="186"/>
        <v>2.107375815353738E-4</v>
      </c>
      <c r="S680">
        <v>1000</v>
      </c>
      <c r="T680" s="3">
        <v>300</v>
      </c>
      <c r="U680">
        <v>100</v>
      </c>
      <c r="V680" s="1">
        <v>5</v>
      </c>
      <c r="W680">
        <v>701.94242920664647</v>
      </c>
      <c r="X680">
        <v>0.5</v>
      </c>
      <c r="Y680">
        <v>2</v>
      </c>
      <c r="Z680">
        <v>45</v>
      </c>
      <c r="AA680">
        <v>18</v>
      </c>
      <c r="AB680">
        <v>3250</v>
      </c>
      <c r="AC680" s="3">
        <v>0.30769230769230771</v>
      </c>
      <c r="AD680" s="3">
        <v>7.6923076923076927E-3</v>
      </c>
      <c r="AE680" s="2">
        <v>0</v>
      </c>
      <c r="AF680" s="6">
        <v>98.618265434195408</v>
      </c>
    </row>
    <row r="681" spans="1:32" ht="15.5" x14ac:dyDescent="0.35">
      <c r="A681" s="2">
        <f t="shared" si="187"/>
        <v>0.85346413243408958</v>
      </c>
      <c r="B681" s="2">
        <f t="shared" si="188"/>
        <v>0.11542857142857144</v>
      </c>
      <c r="C681" s="2">
        <f t="shared" si="189"/>
        <v>1.4285714285714287E-2</v>
      </c>
      <c r="D681" s="2">
        <v>0</v>
      </c>
      <c r="E681" s="2">
        <f t="shared" si="190"/>
        <v>1.1428571428571429E-3</v>
      </c>
      <c r="F681" s="2">
        <f t="shared" si="191"/>
        <v>1.5702857142857143E-2</v>
      </c>
      <c r="G681" s="2">
        <f t="shared" si="175"/>
        <v>0.9016310404214366</v>
      </c>
      <c r="H681" s="2">
        <f t="shared" si="176"/>
        <v>1.722216594063418E-3</v>
      </c>
      <c r="I681" s="2">
        <f t="shared" si="177"/>
        <v>5.166649782190255E-3</v>
      </c>
      <c r="J681" s="2">
        <f t="shared" si="178"/>
        <v>9.1480093202309806E-2</v>
      </c>
      <c r="K681" s="2">
        <f t="shared" si="179"/>
        <v>0.9016310404214366</v>
      </c>
      <c r="L681" s="2">
        <f t="shared" si="180"/>
        <v>0.98996487706974412</v>
      </c>
      <c r="M681" s="2">
        <f t="shared" si="181"/>
        <v>3.86352232814852E-3</v>
      </c>
      <c r="N681" s="2">
        <f t="shared" si="182"/>
        <v>2.6292022077270445E-3</v>
      </c>
      <c r="O681" s="2">
        <f t="shared" si="183"/>
        <v>1.8063221274460613E-4</v>
      </c>
      <c r="P681" s="2">
        <f t="shared" si="184"/>
        <v>1.3045659809332661E-4</v>
      </c>
      <c r="Q681" s="2">
        <f t="shared" si="185"/>
        <v>3.0406422478675365E-3</v>
      </c>
      <c r="R681" s="2">
        <f t="shared" si="186"/>
        <v>2.107375815353738E-4</v>
      </c>
      <c r="S681">
        <v>1000</v>
      </c>
      <c r="T681" s="3">
        <v>300</v>
      </c>
      <c r="U681">
        <v>100</v>
      </c>
      <c r="V681" s="1">
        <v>7</v>
      </c>
      <c r="W681">
        <v>701.94242920664647</v>
      </c>
      <c r="X681">
        <v>0.5</v>
      </c>
      <c r="Y681">
        <v>2</v>
      </c>
      <c r="Z681">
        <v>45</v>
      </c>
      <c r="AA681">
        <v>18</v>
      </c>
      <c r="AB681">
        <v>3250</v>
      </c>
      <c r="AC681" s="3">
        <v>0.30769230769230771</v>
      </c>
      <c r="AD681" s="3">
        <v>7.6923076923076927E-3</v>
      </c>
      <c r="AE681" s="2">
        <v>0</v>
      </c>
      <c r="AF681" s="6">
        <v>98.617377025590486</v>
      </c>
    </row>
    <row r="682" spans="1:32" ht="15.5" x14ac:dyDescent="0.35">
      <c r="A682" s="2">
        <f t="shared" si="187"/>
        <v>0.85346413243408958</v>
      </c>
      <c r="B682" s="2">
        <f t="shared" si="188"/>
        <v>0.11542857142857144</v>
      </c>
      <c r="C682" s="2">
        <f t="shared" si="189"/>
        <v>1.4285714285714287E-2</v>
      </c>
      <c r="D682" s="2">
        <v>0</v>
      </c>
      <c r="E682" s="2">
        <f t="shared" si="190"/>
        <v>1.1428571428571429E-3</v>
      </c>
      <c r="F682" s="2">
        <f t="shared" si="191"/>
        <v>1.5702857142857143E-2</v>
      </c>
      <c r="G682" s="2">
        <f t="shared" si="175"/>
        <v>0.9016310404214366</v>
      </c>
      <c r="H682" s="2">
        <f t="shared" si="176"/>
        <v>1.722216594063418E-3</v>
      </c>
      <c r="I682" s="2">
        <f t="shared" si="177"/>
        <v>5.166649782190255E-3</v>
      </c>
      <c r="J682" s="2">
        <f t="shared" si="178"/>
        <v>9.1480093202309806E-2</v>
      </c>
      <c r="K682" s="2">
        <f t="shared" si="179"/>
        <v>0.9016310404214366</v>
      </c>
      <c r="L682" s="2">
        <f t="shared" si="180"/>
        <v>0.98996487706974412</v>
      </c>
      <c r="M682" s="2">
        <f t="shared" si="181"/>
        <v>3.86352232814852E-3</v>
      </c>
      <c r="N682" s="2">
        <f t="shared" si="182"/>
        <v>2.6292022077270445E-3</v>
      </c>
      <c r="O682" s="2">
        <f t="shared" si="183"/>
        <v>1.8063221274460613E-4</v>
      </c>
      <c r="P682" s="2">
        <f t="shared" si="184"/>
        <v>1.3045659809332661E-4</v>
      </c>
      <c r="Q682" s="2">
        <f t="shared" si="185"/>
        <v>3.0406422478675365E-3</v>
      </c>
      <c r="R682" s="2">
        <f t="shared" si="186"/>
        <v>2.107375815353738E-4</v>
      </c>
      <c r="S682">
        <v>1000</v>
      </c>
      <c r="T682" s="3">
        <v>300</v>
      </c>
      <c r="U682">
        <v>100</v>
      </c>
      <c r="V682" s="1">
        <v>9</v>
      </c>
      <c r="W682">
        <v>701.94242920664647</v>
      </c>
      <c r="X682">
        <v>0.5</v>
      </c>
      <c r="Y682">
        <v>2</v>
      </c>
      <c r="Z682">
        <v>45</v>
      </c>
      <c r="AA682">
        <v>18</v>
      </c>
      <c r="AB682">
        <v>3250</v>
      </c>
      <c r="AC682" s="3">
        <v>0.30769230769230771</v>
      </c>
      <c r="AD682" s="3">
        <v>7.6923076923076927E-3</v>
      </c>
      <c r="AE682" s="2">
        <v>0</v>
      </c>
      <c r="AF682" s="6">
        <v>98.616487643906027</v>
      </c>
    </row>
    <row r="683" spans="1:32" ht="15.5" x14ac:dyDescent="0.35">
      <c r="A683" s="2">
        <f t="shared" si="187"/>
        <v>0.85346413243408958</v>
      </c>
      <c r="B683" s="2">
        <f t="shared" si="188"/>
        <v>0.11542857142857144</v>
      </c>
      <c r="C683" s="2">
        <f t="shared" si="189"/>
        <v>1.4285714285714287E-2</v>
      </c>
      <c r="D683" s="2">
        <v>0</v>
      </c>
      <c r="E683" s="2">
        <f t="shared" si="190"/>
        <v>1.1428571428571429E-3</v>
      </c>
      <c r="F683" s="2">
        <f t="shared" si="191"/>
        <v>1.5702857142857143E-2</v>
      </c>
      <c r="G683" s="2">
        <f t="shared" si="175"/>
        <v>0.9016310404214366</v>
      </c>
      <c r="H683" s="2">
        <f t="shared" si="176"/>
        <v>1.722216594063418E-3</v>
      </c>
      <c r="I683" s="2">
        <f t="shared" si="177"/>
        <v>5.166649782190255E-3</v>
      </c>
      <c r="J683" s="2">
        <f t="shared" si="178"/>
        <v>9.1480093202309806E-2</v>
      </c>
      <c r="K683" s="2">
        <f t="shared" si="179"/>
        <v>0.9016310404214366</v>
      </c>
      <c r="L683" s="2">
        <f t="shared" si="180"/>
        <v>0.98996487706974412</v>
      </c>
      <c r="M683" s="2">
        <f t="shared" si="181"/>
        <v>3.86352232814852E-3</v>
      </c>
      <c r="N683" s="2">
        <f t="shared" si="182"/>
        <v>2.6292022077270445E-3</v>
      </c>
      <c r="O683" s="2">
        <f t="shared" si="183"/>
        <v>1.8063221274460613E-4</v>
      </c>
      <c r="P683" s="2">
        <f t="shared" si="184"/>
        <v>1.3045659809332661E-4</v>
      </c>
      <c r="Q683" s="2">
        <f t="shared" si="185"/>
        <v>3.0406422478675365E-3</v>
      </c>
      <c r="R683" s="2">
        <f t="shared" si="186"/>
        <v>2.107375815353738E-4</v>
      </c>
      <c r="S683">
        <v>1000</v>
      </c>
      <c r="T683" s="3">
        <v>300</v>
      </c>
      <c r="U683">
        <v>100</v>
      </c>
      <c r="V683" s="1">
        <v>11</v>
      </c>
      <c r="W683">
        <v>701.94242920664647</v>
      </c>
      <c r="X683">
        <v>0.5</v>
      </c>
      <c r="Y683">
        <v>2</v>
      </c>
      <c r="Z683">
        <v>45</v>
      </c>
      <c r="AA683">
        <v>18</v>
      </c>
      <c r="AB683">
        <v>3250</v>
      </c>
      <c r="AC683" s="3">
        <v>0.30769230769230771</v>
      </c>
      <c r="AD683" s="3">
        <v>7.6923076923076927E-3</v>
      </c>
      <c r="AE683" s="2">
        <v>0</v>
      </c>
      <c r="AF683" s="6">
        <v>98.615597390370041</v>
      </c>
    </row>
    <row r="684" spans="1:32" ht="15.5" x14ac:dyDescent="0.35">
      <c r="A684" s="2">
        <f t="shared" si="187"/>
        <v>0.85346413243408958</v>
      </c>
      <c r="B684" s="2">
        <f t="shared" si="188"/>
        <v>0.11542857142857144</v>
      </c>
      <c r="C684" s="2">
        <f t="shared" si="189"/>
        <v>1.4285714285714287E-2</v>
      </c>
      <c r="D684" s="2">
        <v>0</v>
      </c>
      <c r="E684" s="2">
        <f t="shared" si="190"/>
        <v>1.1428571428571429E-3</v>
      </c>
      <c r="F684" s="2">
        <f t="shared" si="191"/>
        <v>1.5702857142857143E-2</v>
      </c>
      <c r="G684" s="2">
        <f t="shared" si="175"/>
        <v>0.9016310404214366</v>
      </c>
      <c r="H684" s="2">
        <f t="shared" si="176"/>
        <v>1.722216594063418E-3</v>
      </c>
      <c r="I684" s="2">
        <f t="shared" si="177"/>
        <v>5.166649782190255E-3</v>
      </c>
      <c r="J684" s="2">
        <f t="shared" si="178"/>
        <v>9.1480093202309806E-2</v>
      </c>
      <c r="K684" s="2">
        <f t="shared" si="179"/>
        <v>0.9016310404214366</v>
      </c>
      <c r="L684" s="2">
        <f t="shared" si="180"/>
        <v>0.98996487706974412</v>
      </c>
      <c r="M684" s="2">
        <f t="shared" si="181"/>
        <v>3.86352232814852E-3</v>
      </c>
      <c r="N684" s="2">
        <f t="shared" si="182"/>
        <v>2.6292022077270445E-3</v>
      </c>
      <c r="O684" s="2">
        <f t="shared" si="183"/>
        <v>1.8063221274460613E-4</v>
      </c>
      <c r="P684" s="2">
        <f t="shared" si="184"/>
        <v>1.3045659809332661E-4</v>
      </c>
      <c r="Q684" s="2">
        <f t="shared" si="185"/>
        <v>3.0406422478675365E-3</v>
      </c>
      <c r="R684" s="2">
        <f t="shared" si="186"/>
        <v>2.107375815353738E-4</v>
      </c>
      <c r="S684">
        <v>1000</v>
      </c>
      <c r="T684" s="3">
        <v>300</v>
      </c>
      <c r="U684">
        <v>100</v>
      </c>
      <c r="V684" s="1">
        <v>13</v>
      </c>
      <c r="W684">
        <v>701.94242920664647</v>
      </c>
      <c r="X684">
        <v>0.5</v>
      </c>
      <c r="Y684">
        <v>2</v>
      </c>
      <c r="Z684">
        <v>45</v>
      </c>
      <c r="AA684">
        <v>18</v>
      </c>
      <c r="AB684">
        <v>3250</v>
      </c>
      <c r="AC684" s="3">
        <v>0.30769230769230771</v>
      </c>
      <c r="AD684" s="3">
        <v>7.6923076923076927E-3</v>
      </c>
      <c r="AE684" s="2">
        <v>0</v>
      </c>
      <c r="AF684" s="6">
        <v>98.614706059370704</v>
      </c>
    </row>
    <row r="685" spans="1:32" ht="15.5" x14ac:dyDescent="0.35">
      <c r="A685" s="2">
        <f t="shared" si="187"/>
        <v>0.85346413243408958</v>
      </c>
      <c r="B685" s="2">
        <f t="shared" si="188"/>
        <v>0.11542857142857144</v>
      </c>
      <c r="C685" s="2">
        <f t="shared" si="189"/>
        <v>1.4285714285714287E-2</v>
      </c>
      <c r="D685" s="2">
        <v>0</v>
      </c>
      <c r="E685" s="2">
        <f t="shared" si="190"/>
        <v>1.1428571428571429E-3</v>
      </c>
      <c r="F685" s="2">
        <f t="shared" si="191"/>
        <v>1.5702857142857143E-2</v>
      </c>
      <c r="G685" s="2">
        <f t="shared" si="175"/>
        <v>0.9016310404214366</v>
      </c>
      <c r="H685" s="2">
        <f t="shared" si="176"/>
        <v>1.722216594063418E-3</v>
      </c>
      <c r="I685" s="2">
        <f t="shared" si="177"/>
        <v>5.166649782190255E-3</v>
      </c>
      <c r="J685" s="2">
        <f t="shared" si="178"/>
        <v>9.1480093202309806E-2</v>
      </c>
      <c r="K685" s="2">
        <f t="shared" si="179"/>
        <v>0.9016310404214366</v>
      </c>
      <c r="L685" s="2">
        <f t="shared" si="180"/>
        <v>0.98996487706974412</v>
      </c>
      <c r="M685" s="2">
        <f t="shared" si="181"/>
        <v>3.86352232814852E-3</v>
      </c>
      <c r="N685" s="2">
        <f t="shared" si="182"/>
        <v>2.6292022077270445E-3</v>
      </c>
      <c r="O685" s="2">
        <f t="shared" si="183"/>
        <v>1.8063221274460613E-4</v>
      </c>
      <c r="P685" s="2">
        <f t="shared" si="184"/>
        <v>1.3045659809332661E-4</v>
      </c>
      <c r="Q685" s="2">
        <f t="shared" si="185"/>
        <v>3.0406422478675365E-3</v>
      </c>
      <c r="R685" s="2">
        <f t="shared" si="186"/>
        <v>2.107375815353738E-4</v>
      </c>
      <c r="S685">
        <v>1000</v>
      </c>
      <c r="T685" s="3">
        <v>300</v>
      </c>
      <c r="U685">
        <v>100</v>
      </c>
      <c r="V685" s="1">
        <v>15</v>
      </c>
      <c r="W685">
        <v>701.94242920664647</v>
      </c>
      <c r="X685">
        <v>0.5</v>
      </c>
      <c r="Y685">
        <v>2</v>
      </c>
      <c r="Z685">
        <v>45</v>
      </c>
      <c r="AA685">
        <v>18</v>
      </c>
      <c r="AB685">
        <v>3250</v>
      </c>
      <c r="AC685" s="3">
        <v>0.30769230769230771</v>
      </c>
      <c r="AD685" s="3">
        <v>7.6923076923076927E-3</v>
      </c>
      <c r="AE685" s="2">
        <v>0</v>
      </c>
      <c r="AF685" s="6">
        <v>98.613813749187017</v>
      </c>
    </row>
    <row r="686" spans="1:32" ht="15.5" x14ac:dyDescent="0.35">
      <c r="A686" s="2">
        <f t="shared" si="187"/>
        <v>0.85346413243408958</v>
      </c>
      <c r="B686" s="2">
        <f t="shared" si="188"/>
        <v>0.11542857142857144</v>
      </c>
      <c r="C686" s="2">
        <f t="shared" si="189"/>
        <v>1.4285714285714287E-2</v>
      </c>
      <c r="D686" s="2">
        <v>0</v>
      </c>
      <c r="E686" s="2">
        <f t="shared" si="190"/>
        <v>1.1428571428571429E-3</v>
      </c>
      <c r="F686" s="2">
        <f t="shared" si="191"/>
        <v>1.5702857142857143E-2</v>
      </c>
      <c r="G686" s="2">
        <f t="shared" si="175"/>
        <v>0.9016310404214366</v>
      </c>
      <c r="H686" s="2">
        <f t="shared" si="176"/>
        <v>1.722216594063418E-3</v>
      </c>
      <c r="I686" s="2">
        <f t="shared" si="177"/>
        <v>5.166649782190255E-3</v>
      </c>
      <c r="J686" s="2">
        <f t="shared" si="178"/>
        <v>9.1480093202309806E-2</v>
      </c>
      <c r="K686" s="2">
        <f t="shared" si="179"/>
        <v>0.9016310404214366</v>
      </c>
      <c r="L686" s="2">
        <f t="shared" si="180"/>
        <v>0.98996487706974412</v>
      </c>
      <c r="M686" s="2">
        <f t="shared" si="181"/>
        <v>3.86352232814852E-3</v>
      </c>
      <c r="N686" s="2">
        <f t="shared" si="182"/>
        <v>2.6292022077270445E-3</v>
      </c>
      <c r="O686" s="2">
        <f t="shared" si="183"/>
        <v>1.8063221274460613E-4</v>
      </c>
      <c r="P686" s="2">
        <f t="shared" si="184"/>
        <v>1.3045659809332661E-4</v>
      </c>
      <c r="Q686" s="2">
        <f t="shared" si="185"/>
        <v>3.0406422478675365E-3</v>
      </c>
      <c r="R686" s="2">
        <f t="shared" si="186"/>
        <v>2.107375815353738E-4</v>
      </c>
      <c r="S686">
        <v>1000</v>
      </c>
      <c r="T686" s="3">
        <v>300</v>
      </c>
      <c r="U686">
        <v>100</v>
      </c>
      <c r="V686" s="1">
        <v>17</v>
      </c>
      <c r="W686">
        <v>701.94242920664647</v>
      </c>
      <c r="X686">
        <v>0.5</v>
      </c>
      <c r="Y686">
        <v>2</v>
      </c>
      <c r="Z686">
        <v>45</v>
      </c>
      <c r="AA686">
        <v>18</v>
      </c>
      <c r="AB686">
        <v>3250</v>
      </c>
      <c r="AC686" s="3">
        <v>0.30769230769230771</v>
      </c>
      <c r="AD686" s="3">
        <v>7.6923076923076927E-3</v>
      </c>
      <c r="AE686" s="2">
        <v>0</v>
      </c>
      <c r="AF686" s="6">
        <v>98.612920657937806</v>
      </c>
    </row>
    <row r="687" spans="1:32" ht="15.5" x14ac:dyDescent="0.35">
      <c r="A687" s="2">
        <f t="shared" si="187"/>
        <v>0.85346413243408958</v>
      </c>
      <c r="B687" s="2">
        <f t="shared" si="188"/>
        <v>0.11542857142857144</v>
      </c>
      <c r="C687" s="2">
        <f t="shared" si="189"/>
        <v>1.4285714285714287E-2</v>
      </c>
      <c r="D687" s="2">
        <v>0</v>
      </c>
      <c r="E687" s="2">
        <f t="shared" si="190"/>
        <v>1.1428571428571429E-3</v>
      </c>
      <c r="F687" s="2">
        <f t="shared" si="191"/>
        <v>1.5702857142857143E-2</v>
      </c>
      <c r="G687" s="2">
        <f t="shared" si="175"/>
        <v>0.9016310404214366</v>
      </c>
      <c r="H687" s="2">
        <f t="shared" si="176"/>
        <v>1.722216594063418E-3</v>
      </c>
      <c r="I687" s="2">
        <f t="shared" si="177"/>
        <v>5.166649782190255E-3</v>
      </c>
      <c r="J687" s="2">
        <f t="shared" si="178"/>
        <v>9.1480093202309806E-2</v>
      </c>
      <c r="K687" s="2">
        <f t="shared" si="179"/>
        <v>0.9016310404214366</v>
      </c>
      <c r="L687" s="2">
        <f t="shared" si="180"/>
        <v>0.98996487706974412</v>
      </c>
      <c r="M687" s="2">
        <f t="shared" si="181"/>
        <v>3.86352232814852E-3</v>
      </c>
      <c r="N687" s="2">
        <f t="shared" si="182"/>
        <v>2.6292022077270445E-3</v>
      </c>
      <c r="O687" s="2">
        <f t="shared" si="183"/>
        <v>1.8063221274460613E-4</v>
      </c>
      <c r="P687" s="2">
        <f t="shared" si="184"/>
        <v>1.3045659809332661E-4</v>
      </c>
      <c r="Q687" s="2">
        <f t="shared" si="185"/>
        <v>3.0406422478675365E-3</v>
      </c>
      <c r="R687" s="2">
        <f t="shared" si="186"/>
        <v>2.107375815353738E-4</v>
      </c>
      <c r="S687">
        <v>1000</v>
      </c>
      <c r="T687" s="3">
        <v>300</v>
      </c>
      <c r="U687">
        <v>100</v>
      </c>
      <c r="V687" s="1">
        <v>19</v>
      </c>
      <c r="W687">
        <v>701.94242920664647</v>
      </c>
      <c r="X687">
        <v>0.5</v>
      </c>
      <c r="Y687">
        <v>2</v>
      </c>
      <c r="Z687">
        <v>45</v>
      </c>
      <c r="AA687">
        <v>18</v>
      </c>
      <c r="AB687">
        <v>3250</v>
      </c>
      <c r="AC687" s="3">
        <v>0.30769230769230771</v>
      </c>
      <c r="AD687" s="3">
        <v>7.6923076923076927E-3</v>
      </c>
      <c r="AE687" s="2">
        <v>0</v>
      </c>
      <c r="AF687" s="6">
        <v>98.612026478692314</v>
      </c>
    </row>
    <row r="688" spans="1:32" ht="15.5" x14ac:dyDescent="0.35">
      <c r="A688" s="2">
        <f t="shared" si="187"/>
        <v>0.85346413243408958</v>
      </c>
      <c r="B688" s="2">
        <f t="shared" si="188"/>
        <v>0.11542857142857144</v>
      </c>
      <c r="C688" s="2">
        <f t="shared" si="189"/>
        <v>1.4285714285714287E-2</v>
      </c>
      <c r="D688" s="2">
        <v>0</v>
      </c>
      <c r="E688" s="2">
        <f t="shared" si="190"/>
        <v>1.1428571428571429E-3</v>
      </c>
      <c r="F688" s="2">
        <f t="shared" si="191"/>
        <v>1.5702857142857143E-2</v>
      </c>
      <c r="G688" s="2">
        <f t="shared" si="175"/>
        <v>0.9016310404214366</v>
      </c>
      <c r="H688" s="2">
        <f t="shared" si="176"/>
        <v>1.722216594063418E-3</v>
      </c>
      <c r="I688" s="2">
        <f t="shared" si="177"/>
        <v>5.166649782190255E-3</v>
      </c>
      <c r="J688" s="2">
        <f t="shared" si="178"/>
        <v>9.1480093202309806E-2</v>
      </c>
      <c r="K688" s="2">
        <f t="shared" si="179"/>
        <v>0.9016310404214366</v>
      </c>
      <c r="L688" s="2">
        <f t="shared" si="180"/>
        <v>0.98996487706974412</v>
      </c>
      <c r="M688" s="2">
        <f t="shared" si="181"/>
        <v>3.86352232814852E-3</v>
      </c>
      <c r="N688" s="2">
        <f t="shared" si="182"/>
        <v>2.6292022077270445E-3</v>
      </c>
      <c r="O688" s="2">
        <f t="shared" si="183"/>
        <v>1.8063221274460613E-4</v>
      </c>
      <c r="P688" s="2">
        <f t="shared" si="184"/>
        <v>1.3045659809332661E-4</v>
      </c>
      <c r="Q688" s="2">
        <f t="shared" si="185"/>
        <v>3.0406422478675365E-3</v>
      </c>
      <c r="R688" s="2">
        <f t="shared" si="186"/>
        <v>2.107375815353738E-4</v>
      </c>
      <c r="S688">
        <v>1200</v>
      </c>
      <c r="T688" s="3">
        <v>300</v>
      </c>
      <c r="U688">
        <v>100</v>
      </c>
      <c r="V688" s="1">
        <v>1</v>
      </c>
      <c r="W688">
        <v>701.94242920664647</v>
      </c>
      <c r="X688">
        <v>0.5</v>
      </c>
      <c r="Y688">
        <v>2</v>
      </c>
      <c r="Z688">
        <v>45</v>
      </c>
      <c r="AA688">
        <v>18</v>
      </c>
      <c r="AB688">
        <v>3250</v>
      </c>
      <c r="AC688" s="3">
        <v>0.30769230769230771</v>
      </c>
      <c r="AD688" s="3">
        <v>7.6923076923076927E-3</v>
      </c>
      <c r="AE688" s="2">
        <v>0</v>
      </c>
      <c r="AF688" s="6">
        <v>98.680592349464291</v>
      </c>
    </row>
    <row r="689" spans="1:32" ht="15.5" x14ac:dyDescent="0.35">
      <c r="A689" s="2">
        <f t="shared" si="187"/>
        <v>0.85346413243408958</v>
      </c>
      <c r="B689" s="2">
        <f t="shared" si="188"/>
        <v>0.11542857142857144</v>
      </c>
      <c r="C689" s="2">
        <f t="shared" si="189"/>
        <v>1.4285714285714287E-2</v>
      </c>
      <c r="D689" s="2">
        <v>0</v>
      </c>
      <c r="E689" s="2">
        <f t="shared" si="190"/>
        <v>1.1428571428571429E-3</v>
      </c>
      <c r="F689" s="2">
        <f t="shared" si="191"/>
        <v>1.5702857142857143E-2</v>
      </c>
      <c r="G689" s="2">
        <f t="shared" si="175"/>
        <v>0.9016310404214366</v>
      </c>
      <c r="H689" s="2">
        <f t="shared" si="176"/>
        <v>1.722216594063418E-3</v>
      </c>
      <c r="I689" s="2">
        <f t="shared" si="177"/>
        <v>5.166649782190255E-3</v>
      </c>
      <c r="J689" s="2">
        <f t="shared" si="178"/>
        <v>9.1480093202309806E-2</v>
      </c>
      <c r="K689" s="2">
        <f t="shared" si="179"/>
        <v>0.9016310404214366</v>
      </c>
      <c r="L689" s="2">
        <f t="shared" si="180"/>
        <v>0.98996487706974412</v>
      </c>
      <c r="M689" s="2">
        <f t="shared" si="181"/>
        <v>3.86352232814852E-3</v>
      </c>
      <c r="N689" s="2">
        <f t="shared" si="182"/>
        <v>2.6292022077270445E-3</v>
      </c>
      <c r="O689" s="2">
        <f t="shared" si="183"/>
        <v>1.8063221274460613E-4</v>
      </c>
      <c r="P689" s="2">
        <f t="shared" si="184"/>
        <v>1.3045659809332661E-4</v>
      </c>
      <c r="Q689" s="2">
        <f t="shared" si="185"/>
        <v>3.0406422478675365E-3</v>
      </c>
      <c r="R689" s="2">
        <f t="shared" si="186"/>
        <v>2.107375815353738E-4</v>
      </c>
      <c r="S689">
        <v>1200</v>
      </c>
      <c r="T689" s="3">
        <v>300</v>
      </c>
      <c r="U689">
        <v>100</v>
      </c>
      <c r="V689" s="1">
        <v>3</v>
      </c>
      <c r="W689">
        <v>701.94242920664647</v>
      </c>
      <c r="X689">
        <v>0.5</v>
      </c>
      <c r="Y689">
        <v>2</v>
      </c>
      <c r="Z689">
        <v>45</v>
      </c>
      <c r="AA689">
        <v>18</v>
      </c>
      <c r="AB689">
        <v>3250</v>
      </c>
      <c r="AC689" s="3">
        <v>0.30769230769230771</v>
      </c>
      <c r="AD689" s="3">
        <v>7.6923076923076927E-3</v>
      </c>
      <c r="AE689" s="2">
        <v>0</v>
      </c>
      <c r="AF689" s="6">
        <v>98.679970089472405</v>
      </c>
    </row>
    <row r="690" spans="1:32" ht="15.5" x14ac:dyDescent="0.35">
      <c r="A690" s="2">
        <f t="shared" si="187"/>
        <v>0.85346413243408958</v>
      </c>
      <c r="B690" s="2">
        <f t="shared" si="188"/>
        <v>0.11542857142857144</v>
      </c>
      <c r="C690" s="2">
        <f t="shared" si="189"/>
        <v>1.4285714285714287E-2</v>
      </c>
      <c r="D690" s="2">
        <v>0</v>
      </c>
      <c r="E690" s="2">
        <f t="shared" si="190"/>
        <v>1.1428571428571429E-3</v>
      </c>
      <c r="F690" s="2">
        <f t="shared" si="191"/>
        <v>1.5702857142857143E-2</v>
      </c>
      <c r="G690" s="2">
        <f t="shared" si="175"/>
        <v>0.9016310404214366</v>
      </c>
      <c r="H690" s="2">
        <f t="shared" si="176"/>
        <v>1.722216594063418E-3</v>
      </c>
      <c r="I690" s="2">
        <f t="shared" si="177"/>
        <v>5.166649782190255E-3</v>
      </c>
      <c r="J690" s="2">
        <f t="shared" si="178"/>
        <v>9.1480093202309806E-2</v>
      </c>
      <c r="K690" s="2">
        <f t="shared" si="179"/>
        <v>0.9016310404214366</v>
      </c>
      <c r="L690" s="2">
        <f t="shared" si="180"/>
        <v>0.98996487706974412</v>
      </c>
      <c r="M690" s="2">
        <f t="shared" si="181"/>
        <v>3.86352232814852E-3</v>
      </c>
      <c r="N690" s="2">
        <f t="shared" si="182"/>
        <v>2.6292022077270445E-3</v>
      </c>
      <c r="O690" s="2">
        <f t="shared" si="183"/>
        <v>1.8063221274460613E-4</v>
      </c>
      <c r="P690" s="2">
        <f t="shared" si="184"/>
        <v>1.3045659809332661E-4</v>
      </c>
      <c r="Q690" s="2">
        <f t="shared" si="185"/>
        <v>3.0406422478675365E-3</v>
      </c>
      <c r="R690" s="2">
        <f t="shared" si="186"/>
        <v>2.107375815353738E-4</v>
      </c>
      <c r="S690">
        <v>1200</v>
      </c>
      <c r="T690" s="3">
        <v>300</v>
      </c>
      <c r="U690">
        <v>100</v>
      </c>
      <c r="V690" s="1">
        <v>5</v>
      </c>
      <c r="W690">
        <v>701.94242920664647</v>
      </c>
      <c r="X690">
        <v>0.5</v>
      </c>
      <c r="Y690">
        <v>2</v>
      </c>
      <c r="Z690">
        <v>45</v>
      </c>
      <c r="AA690">
        <v>18</v>
      </c>
      <c r="AB690">
        <v>3250</v>
      </c>
      <c r="AC690" s="3">
        <v>0.30769230769230771</v>
      </c>
      <c r="AD690" s="3">
        <v>7.6923076923076927E-3</v>
      </c>
      <c r="AE690" s="2">
        <v>0</v>
      </c>
      <c r="AF690" s="6">
        <v>98.679156795790902</v>
      </c>
    </row>
    <row r="691" spans="1:32" ht="15.5" x14ac:dyDescent="0.35">
      <c r="A691" s="2">
        <f t="shared" si="187"/>
        <v>0.85346413243408958</v>
      </c>
      <c r="B691" s="2">
        <f t="shared" si="188"/>
        <v>0.11542857142857144</v>
      </c>
      <c r="C691" s="2">
        <f t="shared" si="189"/>
        <v>1.4285714285714287E-2</v>
      </c>
      <c r="D691" s="2">
        <v>0</v>
      </c>
      <c r="E691" s="2">
        <f t="shared" si="190"/>
        <v>1.1428571428571429E-3</v>
      </c>
      <c r="F691" s="2">
        <f t="shared" si="191"/>
        <v>1.5702857142857143E-2</v>
      </c>
      <c r="G691" s="2">
        <f t="shared" si="175"/>
        <v>0.9016310404214366</v>
      </c>
      <c r="H691" s="2">
        <f t="shared" si="176"/>
        <v>1.722216594063418E-3</v>
      </c>
      <c r="I691" s="2">
        <f t="shared" si="177"/>
        <v>5.166649782190255E-3</v>
      </c>
      <c r="J691" s="2">
        <f t="shared" si="178"/>
        <v>9.1480093202309806E-2</v>
      </c>
      <c r="K691" s="2">
        <f t="shared" si="179"/>
        <v>0.9016310404214366</v>
      </c>
      <c r="L691" s="2">
        <f t="shared" si="180"/>
        <v>0.98996487706974412</v>
      </c>
      <c r="M691" s="2">
        <f t="shared" si="181"/>
        <v>3.86352232814852E-3</v>
      </c>
      <c r="N691" s="2">
        <f t="shared" si="182"/>
        <v>2.6292022077270445E-3</v>
      </c>
      <c r="O691" s="2">
        <f t="shared" si="183"/>
        <v>1.8063221274460613E-4</v>
      </c>
      <c r="P691" s="2">
        <f t="shared" si="184"/>
        <v>1.3045659809332661E-4</v>
      </c>
      <c r="Q691" s="2">
        <f t="shared" si="185"/>
        <v>3.0406422478675365E-3</v>
      </c>
      <c r="R691" s="2">
        <f t="shared" si="186"/>
        <v>2.107375815353738E-4</v>
      </c>
      <c r="S691">
        <v>1200</v>
      </c>
      <c r="T691" s="3">
        <v>300</v>
      </c>
      <c r="U691">
        <v>100</v>
      </c>
      <c r="V691" s="1">
        <v>7</v>
      </c>
      <c r="W691">
        <v>701.94242920664647</v>
      </c>
      <c r="X691">
        <v>0.5</v>
      </c>
      <c r="Y691">
        <v>2</v>
      </c>
      <c r="Z691">
        <v>45</v>
      </c>
      <c r="AA691">
        <v>18</v>
      </c>
      <c r="AB691">
        <v>3250</v>
      </c>
      <c r="AC691" s="3">
        <v>0.30769230769230771</v>
      </c>
      <c r="AD691" s="3">
        <v>7.6923076923076927E-3</v>
      </c>
      <c r="AE691" s="2">
        <v>0</v>
      </c>
      <c r="AF691" s="6">
        <v>98.678335277746299</v>
      </c>
    </row>
    <row r="692" spans="1:32" ht="15.5" x14ac:dyDescent="0.35">
      <c r="A692" s="2">
        <f t="shared" si="187"/>
        <v>0.85346413243408958</v>
      </c>
      <c r="B692" s="2">
        <f t="shared" si="188"/>
        <v>0.11542857142857144</v>
      </c>
      <c r="C692" s="2">
        <f t="shared" si="189"/>
        <v>1.4285714285714287E-2</v>
      </c>
      <c r="D692" s="2">
        <v>0</v>
      </c>
      <c r="E692" s="2">
        <f t="shared" si="190"/>
        <v>1.1428571428571429E-3</v>
      </c>
      <c r="F692" s="2">
        <f t="shared" si="191"/>
        <v>1.5702857142857143E-2</v>
      </c>
      <c r="G692" s="2">
        <f t="shared" si="175"/>
        <v>0.9016310404214366</v>
      </c>
      <c r="H692" s="2">
        <f t="shared" si="176"/>
        <v>1.722216594063418E-3</v>
      </c>
      <c r="I692" s="2">
        <f t="shared" si="177"/>
        <v>5.166649782190255E-3</v>
      </c>
      <c r="J692" s="2">
        <f t="shared" si="178"/>
        <v>9.1480093202309806E-2</v>
      </c>
      <c r="K692" s="2">
        <f t="shared" si="179"/>
        <v>0.9016310404214366</v>
      </c>
      <c r="L692" s="2">
        <f t="shared" si="180"/>
        <v>0.98996487706974412</v>
      </c>
      <c r="M692" s="2">
        <f t="shared" si="181"/>
        <v>3.86352232814852E-3</v>
      </c>
      <c r="N692" s="2">
        <f t="shared" si="182"/>
        <v>2.6292022077270445E-3</v>
      </c>
      <c r="O692" s="2">
        <f t="shared" si="183"/>
        <v>1.8063221274460613E-4</v>
      </c>
      <c r="P692" s="2">
        <f t="shared" si="184"/>
        <v>1.3045659809332661E-4</v>
      </c>
      <c r="Q692" s="2">
        <f t="shared" si="185"/>
        <v>3.0406422478675365E-3</v>
      </c>
      <c r="R692" s="2">
        <f t="shared" si="186"/>
        <v>2.107375815353738E-4</v>
      </c>
      <c r="S692">
        <v>1200</v>
      </c>
      <c r="T692" s="3">
        <v>300</v>
      </c>
      <c r="U692">
        <v>100</v>
      </c>
      <c r="V692" s="1">
        <v>9</v>
      </c>
      <c r="W692">
        <v>701.94242920664647</v>
      </c>
      <c r="X692">
        <v>0.5</v>
      </c>
      <c r="Y692">
        <v>2</v>
      </c>
      <c r="Z692">
        <v>45</v>
      </c>
      <c r="AA692">
        <v>18</v>
      </c>
      <c r="AB692">
        <v>3250</v>
      </c>
      <c r="AC692" s="3">
        <v>0.30769230769230771</v>
      </c>
      <c r="AD692" s="3">
        <v>7.6923076923076927E-3</v>
      </c>
      <c r="AE692" s="2">
        <v>0</v>
      </c>
      <c r="AF692" s="6">
        <v>98.677512884236108</v>
      </c>
    </row>
    <row r="693" spans="1:32" ht="15.5" x14ac:dyDescent="0.35">
      <c r="A693" s="2">
        <f t="shared" si="187"/>
        <v>0.85346413243408958</v>
      </c>
      <c r="B693" s="2">
        <f t="shared" si="188"/>
        <v>0.11542857142857144</v>
      </c>
      <c r="C693" s="2">
        <f t="shared" si="189"/>
        <v>1.4285714285714287E-2</v>
      </c>
      <c r="D693" s="2">
        <v>0</v>
      </c>
      <c r="E693" s="2">
        <f t="shared" si="190"/>
        <v>1.1428571428571429E-3</v>
      </c>
      <c r="F693" s="2">
        <f t="shared" si="191"/>
        <v>1.5702857142857143E-2</v>
      </c>
      <c r="G693" s="2">
        <f t="shared" si="175"/>
        <v>0.9016310404214366</v>
      </c>
      <c r="H693" s="2">
        <f t="shared" si="176"/>
        <v>1.722216594063418E-3</v>
      </c>
      <c r="I693" s="2">
        <f t="shared" si="177"/>
        <v>5.166649782190255E-3</v>
      </c>
      <c r="J693" s="2">
        <f t="shared" si="178"/>
        <v>9.1480093202309806E-2</v>
      </c>
      <c r="K693" s="2">
        <f t="shared" si="179"/>
        <v>0.9016310404214366</v>
      </c>
      <c r="L693" s="2">
        <f t="shared" si="180"/>
        <v>0.98996487706974412</v>
      </c>
      <c r="M693" s="2">
        <f t="shared" si="181"/>
        <v>3.86352232814852E-3</v>
      </c>
      <c r="N693" s="2">
        <f t="shared" si="182"/>
        <v>2.6292022077270445E-3</v>
      </c>
      <c r="O693" s="2">
        <f t="shared" si="183"/>
        <v>1.8063221274460613E-4</v>
      </c>
      <c r="P693" s="2">
        <f t="shared" si="184"/>
        <v>1.3045659809332661E-4</v>
      </c>
      <c r="Q693" s="2">
        <f t="shared" si="185"/>
        <v>3.0406422478675365E-3</v>
      </c>
      <c r="R693" s="2">
        <f t="shared" si="186"/>
        <v>2.107375815353738E-4</v>
      </c>
      <c r="S693">
        <v>1200</v>
      </c>
      <c r="T693" s="3">
        <v>300</v>
      </c>
      <c r="U693">
        <v>100</v>
      </c>
      <c r="V693" s="1">
        <v>11</v>
      </c>
      <c r="W693">
        <v>701.94242920664647</v>
      </c>
      <c r="X693">
        <v>0.5</v>
      </c>
      <c r="Y693">
        <v>2</v>
      </c>
      <c r="Z693">
        <v>45</v>
      </c>
      <c r="AA693">
        <v>18</v>
      </c>
      <c r="AB693">
        <v>3250</v>
      </c>
      <c r="AC693" s="3">
        <v>0.30769230769230771</v>
      </c>
      <c r="AD693" s="3">
        <v>7.6923076923076927E-3</v>
      </c>
      <c r="AE693" s="2">
        <v>0</v>
      </c>
      <c r="AF693" s="6">
        <v>98.676689661841863</v>
      </c>
    </row>
    <row r="694" spans="1:32" ht="15.5" x14ac:dyDescent="0.35">
      <c r="A694" s="2">
        <f t="shared" si="187"/>
        <v>0.85346413243408958</v>
      </c>
      <c r="B694" s="2">
        <f t="shared" si="188"/>
        <v>0.11542857142857144</v>
      </c>
      <c r="C694" s="2">
        <f t="shared" si="189"/>
        <v>1.4285714285714287E-2</v>
      </c>
      <c r="D694" s="2">
        <v>0</v>
      </c>
      <c r="E694" s="2">
        <f t="shared" si="190"/>
        <v>1.1428571428571429E-3</v>
      </c>
      <c r="F694" s="2">
        <f t="shared" si="191"/>
        <v>1.5702857142857143E-2</v>
      </c>
      <c r="G694" s="2">
        <f t="shared" si="175"/>
        <v>0.9016310404214366</v>
      </c>
      <c r="H694" s="2">
        <f t="shared" si="176"/>
        <v>1.722216594063418E-3</v>
      </c>
      <c r="I694" s="2">
        <f t="shared" si="177"/>
        <v>5.166649782190255E-3</v>
      </c>
      <c r="J694" s="2">
        <f t="shared" si="178"/>
        <v>9.1480093202309806E-2</v>
      </c>
      <c r="K694" s="2">
        <f t="shared" si="179"/>
        <v>0.9016310404214366</v>
      </c>
      <c r="L694" s="2">
        <f t="shared" si="180"/>
        <v>0.98996487706974412</v>
      </c>
      <c r="M694" s="2">
        <f t="shared" si="181"/>
        <v>3.86352232814852E-3</v>
      </c>
      <c r="N694" s="2">
        <f t="shared" si="182"/>
        <v>2.6292022077270445E-3</v>
      </c>
      <c r="O694" s="2">
        <f t="shared" si="183"/>
        <v>1.8063221274460613E-4</v>
      </c>
      <c r="P694" s="2">
        <f t="shared" si="184"/>
        <v>1.3045659809332661E-4</v>
      </c>
      <c r="Q694" s="2">
        <f t="shared" si="185"/>
        <v>3.0406422478675365E-3</v>
      </c>
      <c r="R694" s="2">
        <f t="shared" si="186"/>
        <v>2.107375815353738E-4</v>
      </c>
      <c r="S694">
        <v>1200</v>
      </c>
      <c r="T694" s="3">
        <v>300</v>
      </c>
      <c r="U694">
        <v>100</v>
      </c>
      <c r="V694" s="1">
        <v>13</v>
      </c>
      <c r="W694">
        <v>701.94242920664647</v>
      </c>
      <c r="X694">
        <v>0.5</v>
      </c>
      <c r="Y694">
        <v>2</v>
      </c>
      <c r="Z694">
        <v>45</v>
      </c>
      <c r="AA694">
        <v>18</v>
      </c>
      <c r="AB694">
        <v>3250</v>
      </c>
      <c r="AC694" s="3">
        <v>0.30769230769230771</v>
      </c>
      <c r="AD694" s="3">
        <v>7.6923076923076927E-3</v>
      </c>
      <c r="AE694" s="2">
        <v>0</v>
      </c>
      <c r="AF694" s="6">
        <v>98.675865583112866</v>
      </c>
    </row>
    <row r="695" spans="1:32" ht="15.5" x14ac:dyDescent="0.35">
      <c r="A695" s="2">
        <f t="shared" si="187"/>
        <v>0.85346413243408958</v>
      </c>
      <c r="B695" s="2">
        <f t="shared" si="188"/>
        <v>0.11542857142857144</v>
      </c>
      <c r="C695" s="2">
        <f t="shared" si="189"/>
        <v>1.4285714285714287E-2</v>
      </c>
      <c r="D695" s="2">
        <v>0</v>
      </c>
      <c r="E695" s="2">
        <f t="shared" si="190"/>
        <v>1.1428571428571429E-3</v>
      </c>
      <c r="F695" s="2">
        <f t="shared" si="191"/>
        <v>1.5702857142857143E-2</v>
      </c>
      <c r="G695" s="2">
        <f t="shared" si="175"/>
        <v>0.9016310404214366</v>
      </c>
      <c r="H695" s="2">
        <f t="shared" si="176"/>
        <v>1.722216594063418E-3</v>
      </c>
      <c r="I695" s="2">
        <f t="shared" si="177"/>
        <v>5.166649782190255E-3</v>
      </c>
      <c r="J695" s="2">
        <f t="shared" si="178"/>
        <v>9.1480093202309806E-2</v>
      </c>
      <c r="K695" s="2">
        <f t="shared" si="179"/>
        <v>0.9016310404214366</v>
      </c>
      <c r="L695" s="2">
        <f t="shared" si="180"/>
        <v>0.98996487706974412</v>
      </c>
      <c r="M695" s="2">
        <f t="shared" si="181"/>
        <v>3.86352232814852E-3</v>
      </c>
      <c r="N695" s="2">
        <f t="shared" si="182"/>
        <v>2.6292022077270445E-3</v>
      </c>
      <c r="O695" s="2">
        <f t="shared" si="183"/>
        <v>1.8063221274460613E-4</v>
      </c>
      <c r="P695" s="2">
        <f t="shared" si="184"/>
        <v>1.3045659809332661E-4</v>
      </c>
      <c r="Q695" s="2">
        <f t="shared" si="185"/>
        <v>3.0406422478675365E-3</v>
      </c>
      <c r="R695" s="2">
        <f t="shared" si="186"/>
        <v>2.107375815353738E-4</v>
      </c>
      <c r="S695">
        <v>1200</v>
      </c>
      <c r="T695" s="3">
        <v>300</v>
      </c>
      <c r="U695">
        <v>100</v>
      </c>
      <c r="V695" s="1">
        <v>15</v>
      </c>
      <c r="W695">
        <v>701.94242920664647</v>
      </c>
      <c r="X695">
        <v>0.5</v>
      </c>
      <c r="Y695">
        <v>2</v>
      </c>
      <c r="Z695">
        <v>45</v>
      </c>
      <c r="AA695">
        <v>18</v>
      </c>
      <c r="AB695">
        <v>3250</v>
      </c>
      <c r="AC695" s="3">
        <v>0.30769230769230771</v>
      </c>
      <c r="AD695" s="3">
        <v>7.6923076923076927E-3</v>
      </c>
      <c r="AE695" s="2">
        <v>0</v>
      </c>
      <c r="AF695" s="6">
        <v>98.675040657659721</v>
      </c>
    </row>
    <row r="696" spans="1:32" ht="15.5" x14ac:dyDescent="0.35">
      <c r="A696" s="2">
        <f t="shared" si="187"/>
        <v>0.85346413243408958</v>
      </c>
      <c r="B696" s="2">
        <f t="shared" si="188"/>
        <v>0.11542857142857144</v>
      </c>
      <c r="C696" s="2">
        <f t="shared" si="189"/>
        <v>1.4285714285714287E-2</v>
      </c>
      <c r="D696" s="2">
        <v>0</v>
      </c>
      <c r="E696" s="2">
        <f t="shared" si="190"/>
        <v>1.1428571428571429E-3</v>
      </c>
      <c r="F696" s="2">
        <f t="shared" si="191"/>
        <v>1.5702857142857143E-2</v>
      </c>
      <c r="G696" s="2">
        <f t="shared" si="175"/>
        <v>0.9016310404214366</v>
      </c>
      <c r="H696" s="2">
        <f t="shared" si="176"/>
        <v>1.722216594063418E-3</v>
      </c>
      <c r="I696" s="2">
        <f t="shared" si="177"/>
        <v>5.166649782190255E-3</v>
      </c>
      <c r="J696" s="2">
        <f t="shared" si="178"/>
        <v>9.1480093202309806E-2</v>
      </c>
      <c r="K696" s="2">
        <f t="shared" si="179"/>
        <v>0.9016310404214366</v>
      </c>
      <c r="L696" s="2">
        <f t="shared" si="180"/>
        <v>0.98996487706974412</v>
      </c>
      <c r="M696" s="2">
        <f t="shared" si="181"/>
        <v>3.86352232814852E-3</v>
      </c>
      <c r="N696" s="2">
        <f t="shared" si="182"/>
        <v>2.6292022077270445E-3</v>
      </c>
      <c r="O696" s="2">
        <f t="shared" si="183"/>
        <v>1.8063221274460613E-4</v>
      </c>
      <c r="P696" s="2">
        <f t="shared" si="184"/>
        <v>1.3045659809332661E-4</v>
      </c>
      <c r="Q696" s="2">
        <f t="shared" si="185"/>
        <v>3.0406422478675365E-3</v>
      </c>
      <c r="R696" s="2">
        <f t="shared" si="186"/>
        <v>2.107375815353738E-4</v>
      </c>
      <c r="S696">
        <v>1200</v>
      </c>
      <c r="T696" s="3">
        <v>300</v>
      </c>
      <c r="U696">
        <v>100</v>
      </c>
      <c r="V696" s="1">
        <v>17</v>
      </c>
      <c r="W696">
        <v>701.94242920664647</v>
      </c>
      <c r="X696">
        <v>0.5</v>
      </c>
      <c r="Y696">
        <v>2</v>
      </c>
      <c r="Z696">
        <v>45</v>
      </c>
      <c r="AA696">
        <v>18</v>
      </c>
      <c r="AB696">
        <v>3250</v>
      </c>
      <c r="AC696" s="3">
        <v>0.30769230769230771</v>
      </c>
      <c r="AD696" s="3">
        <v>7.6923076923076927E-3</v>
      </c>
      <c r="AE696" s="2">
        <v>0</v>
      </c>
      <c r="AF696" s="6">
        <v>98.674214882730453</v>
      </c>
    </row>
    <row r="697" spans="1:32" ht="15.5" x14ac:dyDescent="0.35">
      <c r="A697" s="2">
        <f t="shared" si="187"/>
        <v>0.85346413243408958</v>
      </c>
      <c r="B697" s="2">
        <f t="shared" si="188"/>
        <v>0.11542857142857144</v>
      </c>
      <c r="C697" s="2">
        <f t="shared" si="189"/>
        <v>1.4285714285714287E-2</v>
      </c>
      <c r="D697" s="2">
        <v>0</v>
      </c>
      <c r="E697" s="2">
        <f t="shared" si="190"/>
        <v>1.1428571428571429E-3</v>
      </c>
      <c r="F697" s="2">
        <f t="shared" si="191"/>
        <v>1.5702857142857143E-2</v>
      </c>
      <c r="G697" s="2">
        <f t="shared" si="175"/>
        <v>0.9016310404214366</v>
      </c>
      <c r="H697" s="2">
        <f t="shared" si="176"/>
        <v>1.722216594063418E-3</v>
      </c>
      <c r="I697" s="2">
        <f t="shared" si="177"/>
        <v>5.166649782190255E-3</v>
      </c>
      <c r="J697" s="2">
        <f t="shared" si="178"/>
        <v>9.1480093202309806E-2</v>
      </c>
      <c r="K697" s="2">
        <f t="shared" si="179"/>
        <v>0.9016310404214366</v>
      </c>
      <c r="L697" s="2">
        <f t="shared" si="180"/>
        <v>0.98996487706974412</v>
      </c>
      <c r="M697" s="2">
        <f t="shared" si="181"/>
        <v>3.86352232814852E-3</v>
      </c>
      <c r="N697" s="2">
        <f t="shared" si="182"/>
        <v>2.6292022077270445E-3</v>
      </c>
      <c r="O697" s="2">
        <f t="shared" si="183"/>
        <v>1.8063221274460613E-4</v>
      </c>
      <c r="P697" s="2">
        <f t="shared" si="184"/>
        <v>1.3045659809332661E-4</v>
      </c>
      <c r="Q697" s="2">
        <f t="shared" si="185"/>
        <v>3.0406422478675365E-3</v>
      </c>
      <c r="R697" s="2">
        <f t="shared" si="186"/>
        <v>2.107375815353738E-4</v>
      </c>
      <c r="S697">
        <v>1200</v>
      </c>
      <c r="T697" s="3">
        <v>300</v>
      </c>
      <c r="U697">
        <v>100</v>
      </c>
      <c r="V697" s="1">
        <v>19</v>
      </c>
      <c r="W697">
        <v>701.94242920664647</v>
      </c>
      <c r="X697">
        <v>0.5</v>
      </c>
      <c r="Y697">
        <v>2</v>
      </c>
      <c r="Z697">
        <v>45</v>
      </c>
      <c r="AA697">
        <v>18</v>
      </c>
      <c r="AB697">
        <v>3250</v>
      </c>
      <c r="AC697" s="3">
        <v>0.30769230769230771</v>
      </c>
      <c r="AD697" s="3">
        <v>7.6923076923076927E-3</v>
      </c>
      <c r="AE697" s="2">
        <v>0</v>
      </c>
      <c r="AF697" s="6">
        <v>98.673388255561136</v>
      </c>
    </row>
    <row r="698" spans="1:32" ht="15.5" x14ac:dyDescent="0.35">
      <c r="A698" s="2">
        <f t="shared" si="187"/>
        <v>0.85346413243408958</v>
      </c>
      <c r="B698" s="2">
        <f t="shared" si="188"/>
        <v>0.11542857142857144</v>
      </c>
      <c r="C698" s="2">
        <f t="shared" si="189"/>
        <v>1.4285714285714287E-2</v>
      </c>
      <c r="D698" s="2">
        <v>0</v>
      </c>
      <c r="E698" s="2">
        <f t="shared" si="190"/>
        <v>1.1428571428571429E-3</v>
      </c>
      <c r="F698" s="2">
        <f t="shared" si="191"/>
        <v>1.5702857142857143E-2</v>
      </c>
      <c r="G698" s="2">
        <f t="shared" si="175"/>
        <v>0.9016310404214366</v>
      </c>
      <c r="H698" s="2">
        <f t="shared" si="176"/>
        <v>1.722216594063418E-3</v>
      </c>
      <c r="I698" s="2">
        <f t="shared" si="177"/>
        <v>5.166649782190255E-3</v>
      </c>
      <c r="J698" s="2">
        <f t="shared" si="178"/>
        <v>9.1480093202309806E-2</v>
      </c>
      <c r="K698" s="2">
        <f t="shared" si="179"/>
        <v>0.9016310404214366</v>
      </c>
      <c r="L698" s="2">
        <f t="shared" si="180"/>
        <v>0.98996487706974412</v>
      </c>
      <c r="M698" s="2">
        <f t="shared" si="181"/>
        <v>3.86352232814852E-3</v>
      </c>
      <c r="N698" s="2">
        <f t="shared" si="182"/>
        <v>2.6292022077270445E-3</v>
      </c>
      <c r="O698" s="2">
        <f t="shared" si="183"/>
        <v>1.8063221274460613E-4</v>
      </c>
      <c r="P698" s="2">
        <f t="shared" si="184"/>
        <v>1.3045659809332661E-4</v>
      </c>
      <c r="Q698" s="2">
        <f t="shared" si="185"/>
        <v>3.0406422478675365E-3</v>
      </c>
      <c r="R698" s="2">
        <f t="shared" si="186"/>
        <v>2.107375815353738E-4</v>
      </c>
      <c r="S698">
        <v>1400</v>
      </c>
      <c r="T698" s="3">
        <v>300</v>
      </c>
      <c r="U698">
        <v>100</v>
      </c>
      <c r="V698" s="1">
        <v>1</v>
      </c>
      <c r="W698">
        <v>701.94242920664647</v>
      </c>
      <c r="X698">
        <v>0.5</v>
      </c>
      <c r="Y698">
        <v>2</v>
      </c>
      <c r="Z698">
        <v>45</v>
      </c>
      <c r="AA698">
        <v>18</v>
      </c>
      <c r="AB698">
        <v>3250</v>
      </c>
      <c r="AC698" s="3">
        <v>0.30769230769230771</v>
      </c>
      <c r="AD698" s="3">
        <v>7.6923076923076927E-3</v>
      </c>
      <c r="AE698" s="2">
        <v>0</v>
      </c>
      <c r="AF698" s="6">
        <v>98.73661443339509</v>
      </c>
    </row>
    <row r="699" spans="1:32" ht="15.5" x14ac:dyDescent="0.35">
      <c r="A699" s="2">
        <f t="shared" si="187"/>
        <v>0.85346413243408958</v>
      </c>
      <c r="B699" s="2">
        <f t="shared" si="188"/>
        <v>0.11542857142857144</v>
      </c>
      <c r="C699" s="2">
        <f t="shared" si="189"/>
        <v>1.4285714285714287E-2</v>
      </c>
      <c r="D699" s="2">
        <v>0</v>
      </c>
      <c r="E699" s="2">
        <f t="shared" si="190"/>
        <v>1.1428571428571429E-3</v>
      </c>
      <c r="F699" s="2">
        <f t="shared" si="191"/>
        <v>1.5702857142857143E-2</v>
      </c>
      <c r="G699" s="2">
        <f t="shared" si="175"/>
        <v>0.9016310404214366</v>
      </c>
      <c r="H699" s="2">
        <f t="shared" si="176"/>
        <v>1.722216594063418E-3</v>
      </c>
      <c r="I699" s="2">
        <f t="shared" si="177"/>
        <v>5.166649782190255E-3</v>
      </c>
      <c r="J699" s="2">
        <f t="shared" si="178"/>
        <v>9.1480093202309806E-2</v>
      </c>
      <c r="K699" s="2">
        <f t="shared" si="179"/>
        <v>0.9016310404214366</v>
      </c>
      <c r="L699" s="2">
        <f t="shared" si="180"/>
        <v>0.98996487706974412</v>
      </c>
      <c r="M699" s="2">
        <f t="shared" si="181"/>
        <v>3.86352232814852E-3</v>
      </c>
      <c r="N699" s="2">
        <f t="shared" si="182"/>
        <v>2.6292022077270445E-3</v>
      </c>
      <c r="O699" s="2">
        <f t="shared" si="183"/>
        <v>1.8063221274460613E-4</v>
      </c>
      <c r="P699" s="2">
        <f t="shared" si="184"/>
        <v>1.3045659809332661E-4</v>
      </c>
      <c r="Q699" s="2">
        <f t="shared" si="185"/>
        <v>3.0406422478675365E-3</v>
      </c>
      <c r="R699" s="2">
        <f t="shared" si="186"/>
        <v>2.107375815353738E-4</v>
      </c>
      <c r="S699">
        <v>1400</v>
      </c>
      <c r="T699" s="3">
        <v>300</v>
      </c>
      <c r="U699">
        <v>100</v>
      </c>
      <c r="V699" s="1">
        <v>3</v>
      </c>
      <c r="W699">
        <v>701.94242920664647</v>
      </c>
      <c r="X699">
        <v>0.5</v>
      </c>
      <c r="Y699">
        <v>2</v>
      </c>
      <c r="Z699">
        <v>45</v>
      </c>
      <c r="AA699">
        <v>18</v>
      </c>
      <c r="AB699">
        <v>3250</v>
      </c>
      <c r="AC699" s="3">
        <v>0.30769230769230771</v>
      </c>
      <c r="AD699" s="3">
        <v>7.6923076923076927E-3</v>
      </c>
      <c r="AE699" s="2">
        <v>0</v>
      </c>
      <c r="AF699" s="6">
        <v>98.736022481925474</v>
      </c>
    </row>
    <row r="700" spans="1:32" ht="15.5" x14ac:dyDescent="0.35">
      <c r="A700" s="2">
        <f t="shared" si="187"/>
        <v>0.85346413243408958</v>
      </c>
      <c r="B700" s="2">
        <f t="shared" si="188"/>
        <v>0.11542857142857144</v>
      </c>
      <c r="C700" s="2">
        <f t="shared" si="189"/>
        <v>1.4285714285714287E-2</v>
      </c>
      <c r="D700" s="2">
        <v>0</v>
      </c>
      <c r="E700" s="2">
        <f t="shared" si="190"/>
        <v>1.1428571428571429E-3</v>
      </c>
      <c r="F700" s="2">
        <f t="shared" si="191"/>
        <v>1.5702857142857143E-2</v>
      </c>
      <c r="G700" s="2">
        <f t="shared" si="175"/>
        <v>0.9016310404214366</v>
      </c>
      <c r="H700" s="2">
        <f t="shared" si="176"/>
        <v>1.722216594063418E-3</v>
      </c>
      <c r="I700" s="2">
        <f t="shared" si="177"/>
        <v>5.166649782190255E-3</v>
      </c>
      <c r="J700" s="2">
        <f t="shared" si="178"/>
        <v>9.1480093202309806E-2</v>
      </c>
      <c r="K700" s="2">
        <f t="shared" si="179"/>
        <v>0.9016310404214366</v>
      </c>
      <c r="L700" s="2">
        <f t="shared" si="180"/>
        <v>0.98996487706974412</v>
      </c>
      <c r="M700" s="2">
        <f t="shared" si="181"/>
        <v>3.86352232814852E-3</v>
      </c>
      <c r="N700" s="2">
        <f t="shared" si="182"/>
        <v>2.6292022077270445E-3</v>
      </c>
      <c r="O700" s="2">
        <f t="shared" si="183"/>
        <v>1.8063221274460613E-4</v>
      </c>
      <c r="P700" s="2">
        <f t="shared" si="184"/>
        <v>1.3045659809332661E-4</v>
      </c>
      <c r="Q700" s="2">
        <f t="shared" si="185"/>
        <v>3.0406422478675365E-3</v>
      </c>
      <c r="R700" s="2">
        <f t="shared" si="186"/>
        <v>2.107375815353738E-4</v>
      </c>
      <c r="S700">
        <v>1400</v>
      </c>
      <c r="T700" s="3">
        <v>300</v>
      </c>
      <c r="U700">
        <v>100</v>
      </c>
      <c r="V700" s="1">
        <v>5</v>
      </c>
      <c r="W700">
        <v>701.94242920664647</v>
      </c>
      <c r="X700">
        <v>0.5</v>
      </c>
      <c r="Y700">
        <v>2</v>
      </c>
      <c r="Z700">
        <v>45</v>
      </c>
      <c r="AA700">
        <v>18</v>
      </c>
      <c r="AB700">
        <v>3250</v>
      </c>
      <c r="AC700" s="3">
        <v>0.30769230769230771</v>
      </c>
      <c r="AD700" s="3">
        <v>7.6923076923076927E-3</v>
      </c>
      <c r="AE700" s="2">
        <v>0</v>
      </c>
      <c r="AF700" s="6">
        <v>98.73526788580412</v>
      </c>
    </row>
    <row r="701" spans="1:32" ht="15.5" x14ac:dyDescent="0.35">
      <c r="A701" s="2">
        <f t="shared" si="187"/>
        <v>0.85346413243408958</v>
      </c>
      <c r="B701" s="2">
        <f t="shared" si="188"/>
        <v>0.11542857142857144</v>
      </c>
      <c r="C701" s="2">
        <f t="shared" si="189"/>
        <v>1.4285714285714287E-2</v>
      </c>
      <c r="D701" s="2">
        <v>0</v>
      </c>
      <c r="E701" s="2">
        <f t="shared" si="190"/>
        <v>1.1428571428571429E-3</v>
      </c>
      <c r="F701" s="2">
        <f t="shared" si="191"/>
        <v>1.5702857142857143E-2</v>
      </c>
      <c r="G701" s="2">
        <f t="shared" si="175"/>
        <v>0.9016310404214366</v>
      </c>
      <c r="H701" s="2">
        <f t="shared" si="176"/>
        <v>1.722216594063418E-3</v>
      </c>
      <c r="I701" s="2">
        <f t="shared" si="177"/>
        <v>5.166649782190255E-3</v>
      </c>
      <c r="J701" s="2">
        <f t="shared" si="178"/>
        <v>9.1480093202309806E-2</v>
      </c>
      <c r="K701" s="2">
        <f t="shared" si="179"/>
        <v>0.9016310404214366</v>
      </c>
      <c r="L701" s="2">
        <f t="shared" si="180"/>
        <v>0.98996487706974412</v>
      </c>
      <c r="M701" s="2">
        <f t="shared" si="181"/>
        <v>3.86352232814852E-3</v>
      </c>
      <c r="N701" s="2">
        <f t="shared" si="182"/>
        <v>2.6292022077270445E-3</v>
      </c>
      <c r="O701" s="2">
        <f t="shared" si="183"/>
        <v>1.8063221274460613E-4</v>
      </c>
      <c r="P701" s="2">
        <f t="shared" si="184"/>
        <v>1.3045659809332661E-4</v>
      </c>
      <c r="Q701" s="2">
        <f t="shared" si="185"/>
        <v>3.0406422478675365E-3</v>
      </c>
      <c r="R701" s="2">
        <f t="shared" si="186"/>
        <v>2.107375815353738E-4</v>
      </c>
      <c r="S701">
        <v>1400</v>
      </c>
      <c r="T701" s="3">
        <v>300</v>
      </c>
      <c r="U701">
        <v>100</v>
      </c>
      <c r="V701" s="1">
        <v>7</v>
      </c>
      <c r="W701">
        <v>701.94242920664647</v>
      </c>
      <c r="X701">
        <v>0.5</v>
      </c>
      <c r="Y701">
        <v>2</v>
      </c>
      <c r="Z701">
        <v>45</v>
      </c>
      <c r="AA701">
        <v>18</v>
      </c>
      <c r="AB701">
        <v>3250</v>
      </c>
      <c r="AC701" s="3">
        <v>0.30769230769230771</v>
      </c>
      <c r="AD701" s="3">
        <v>7.6923076923076927E-3</v>
      </c>
      <c r="AE701" s="2">
        <v>0</v>
      </c>
      <c r="AF701" s="6">
        <v>98.734506701455558</v>
      </c>
    </row>
    <row r="702" spans="1:32" ht="15.5" x14ac:dyDescent="0.35">
      <c r="A702" s="2">
        <f t="shared" si="187"/>
        <v>0.85346413243408958</v>
      </c>
      <c r="B702" s="2">
        <f t="shared" si="188"/>
        <v>0.11542857142857144</v>
      </c>
      <c r="C702" s="2">
        <f t="shared" si="189"/>
        <v>1.4285714285714287E-2</v>
      </c>
      <c r="D702" s="2">
        <v>0</v>
      </c>
      <c r="E702" s="2">
        <f t="shared" si="190"/>
        <v>1.1428571428571429E-3</v>
      </c>
      <c r="F702" s="2">
        <f t="shared" si="191"/>
        <v>1.5702857142857143E-2</v>
      </c>
      <c r="G702" s="2">
        <f t="shared" si="175"/>
        <v>0.9016310404214366</v>
      </c>
      <c r="H702" s="2">
        <f t="shared" si="176"/>
        <v>1.722216594063418E-3</v>
      </c>
      <c r="I702" s="2">
        <f t="shared" si="177"/>
        <v>5.166649782190255E-3</v>
      </c>
      <c r="J702" s="2">
        <f t="shared" si="178"/>
        <v>9.1480093202309806E-2</v>
      </c>
      <c r="K702" s="2">
        <f t="shared" si="179"/>
        <v>0.9016310404214366</v>
      </c>
      <c r="L702" s="2">
        <f t="shared" si="180"/>
        <v>0.98996487706974412</v>
      </c>
      <c r="M702" s="2">
        <f t="shared" si="181"/>
        <v>3.86352232814852E-3</v>
      </c>
      <c r="N702" s="2">
        <f t="shared" si="182"/>
        <v>2.6292022077270445E-3</v>
      </c>
      <c r="O702" s="2">
        <f t="shared" si="183"/>
        <v>1.8063221274460613E-4</v>
      </c>
      <c r="P702" s="2">
        <f t="shared" si="184"/>
        <v>1.3045659809332661E-4</v>
      </c>
      <c r="Q702" s="2">
        <f t="shared" si="185"/>
        <v>3.0406422478675365E-3</v>
      </c>
      <c r="R702" s="2">
        <f t="shared" si="186"/>
        <v>2.107375815353738E-4</v>
      </c>
      <c r="S702">
        <v>1400</v>
      </c>
      <c r="T702" s="3">
        <v>300</v>
      </c>
      <c r="U702">
        <v>100</v>
      </c>
      <c r="V702" s="1">
        <v>9</v>
      </c>
      <c r="W702">
        <v>701.94242920664647</v>
      </c>
      <c r="X702">
        <v>0.5</v>
      </c>
      <c r="Y702">
        <v>2</v>
      </c>
      <c r="Z702">
        <v>45</v>
      </c>
      <c r="AA702">
        <v>18</v>
      </c>
      <c r="AB702">
        <v>3250</v>
      </c>
      <c r="AC702" s="3">
        <v>0.30769230769230771</v>
      </c>
      <c r="AD702" s="3">
        <v>7.6923076923076927E-3</v>
      </c>
      <c r="AE702" s="2">
        <v>0</v>
      </c>
      <c r="AF702" s="6">
        <v>98.733743114440287</v>
      </c>
    </row>
    <row r="703" spans="1:32" ht="15.5" x14ac:dyDescent="0.35">
      <c r="A703" s="2">
        <f t="shared" si="187"/>
        <v>0.85346413243408958</v>
      </c>
      <c r="B703" s="2">
        <f t="shared" si="188"/>
        <v>0.11542857142857144</v>
      </c>
      <c r="C703" s="2">
        <f t="shared" si="189"/>
        <v>1.4285714285714287E-2</v>
      </c>
      <c r="D703" s="2">
        <v>0</v>
      </c>
      <c r="E703" s="2">
        <f t="shared" si="190"/>
        <v>1.1428571428571429E-3</v>
      </c>
      <c r="F703" s="2">
        <f t="shared" si="191"/>
        <v>1.5702857142857143E-2</v>
      </c>
      <c r="G703" s="2">
        <f t="shared" si="175"/>
        <v>0.9016310404214366</v>
      </c>
      <c r="H703" s="2">
        <f t="shared" si="176"/>
        <v>1.722216594063418E-3</v>
      </c>
      <c r="I703" s="2">
        <f t="shared" si="177"/>
        <v>5.166649782190255E-3</v>
      </c>
      <c r="J703" s="2">
        <f t="shared" si="178"/>
        <v>9.1480093202309806E-2</v>
      </c>
      <c r="K703" s="2">
        <f t="shared" si="179"/>
        <v>0.9016310404214366</v>
      </c>
      <c r="L703" s="2">
        <f t="shared" si="180"/>
        <v>0.98996487706974412</v>
      </c>
      <c r="M703" s="2">
        <f t="shared" si="181"/>
        <v>3.86352232814852E-3</v>
      </c>
      <c r="N703" s="2">
        <f t="shared" si="182"/>
        <v>2.6292022077270445E-3</v>
      </c>
      <c r="O703" s="2">
        <f t="shared" si="183"/>
        <v>1.8063221274460613E-4</v>
      </c>
      <c r="P703" s="2">
        <f t="shared" si="184"/>
        <v>1.3045659809332661E-4</v>
      </c>
      <c r="Q703" s="2">
        <f t="shared" si="185"/>
        <v>3.0406422478675365E-3</v>
      </c>
      <c r="R703" s="2">
        <f t="shared" si="186"/>
        <v>2.107375815353738E-4</v>
      </c>
      <c r="S703">
        <v>1400</v>
      </c>
      <c r="T703" s="3">
        <v>300</v>
      </c>
      <c r="U703">
        <v>100</v>
      </c>
      <c r="V703" s="1">
        <v>11</v>
      </c>
      <c r="W703">
        <v>701.94242920664647</v>
      </c>
      <c r="X703">
        <v>0.5</v>
      </c>
      <c r="Y703">
        <v>2</v>
      </c>
      <c r="Z703">
        <v>45</v>
      </c>
      <c r="AA703">
        <v>18</v>
      </c>
      <c r="AB703">
        <v>3250</v>
      </c>
      <c r="AC703" s="3">
        <v>0.30769230769230771</v>
      </c>
      <c r="AD703" s="3">
        <v>7.6923076923076927E-3</v>
      </c>
      <c r="AE703" s="2">
        <v>0</v>
      </c>
      <c r="AF703" s="6">
        <v>98.732980584445883</v>
      </c>
    </row>
    <row r="704" spans="1:32" ht="15.5" x14ac:dyDescent="0.35">
      <c r="A704" s="2">
        <f t="shared" si="187"/>
        <v>0.85346413243408958</v>
      </c>
      <c r="B704" s="2">
        <f t="shared" si="188"/>
        <v>0.11542857142857144</v>
      </c>
      <c r="C704" s="2">
        <f t="shared" si="189"/>
        <v>1.4285714285714287E-2</v>
      </c>
      <c r="D704" s="2">
        <v>0</v>
      </c>
      <c r="E704" s="2">
        <f t="shared" si="190"/>
        <v>1.1428571428571429E-3</v>
      </c>
      <c r="F704" s="2">
        <f t="shared" si="191"/>
        <v>1.5702857142857143E-2</v>
      </c>
      <c r="G704" s="2">
        <f t="shared" si="175"/>
        <v>0.9016310404214366</v>
      </c>
      <c r="H704" s="2">
        <f t="shared" si="176"/>
        <v>1.722216594063418E-3</v>
      </c>
      <c r="I704" s="2">
        <f t="shared" si="177"/>
        <v>5.166649782190255E-3</v>
      </c>
      <c r="J704" s="2">
        <f t="shared" si="178"/>
        <v>9.1480093202309806E-2</v>
      </c>
      <c r="K704" s="2">
        <f t="shared" si="179"/>
        <v>0.9016310404214366</v>
      </c>
      <c r="L704" s="2">
        <f t="shared" si="180"/>
        <v>0.98996487706974412</v>
      </c>
      <c r="M704" s="2">
        <f t="shared" si="181"/>
        <v>3.86352232814852E-3</v>
      </c>
      <c r="N704" s="2">
        <f t="shared" si="182"/>
        <v>2.6292022077270445E-3</v>
      </c>
      <c r="O704" s="2">
        <f t="shared" si="183"/>
        <v>1.8063221274460613E-4</v>
      </c>
      <c r="P704" s="2">
        <f t="shared" si="184"/>
        <v>1.3045659809332661E-4</v>
      </c>
      <c r="Q704" s="2">
        <f t="shared" si="185"/>
        <v>3.0406422478675365E-3</v>
      </c>
      <c r="R704" s="2">
        <f t="shared" si="186"/>
        <v>2.107375815353738E-4</v>
      </c>
      <c r="S704">
        <v>1400</v>
      </c>
      <c r="T704" s="3">
        <v>300</v>
      </c>
      <c r="U704">
        <v>100</v>
      </c>
      <c r="V704" s="1">
        <v>13</v>
      </c>
      <c r="W704">
        <v>701.94242920664647</v>
      </c>
      <c r="X704">
        <v>0.5</v>
      </c>
      <c r="Y704">
        <v>2</v>
      </c>
      <c r="Z704">
        <v>45</v>
      </c>
      <c r="AA704">
        <v>18</v>
      </c>
      <c r="AB704">
        <v>3250</v>
      </c>
      <c r="AC704" s="3">
        <v>0.30769230769230771</v>
      </c>
      <c r="AD704" s="3">
        <v>7.6923076923076927E-3</v>
      </c>
      <c r="AE704" s="2">
        <v>0</v>
      </c>
      <c r="AF704" s="6">
        <v>98.73221653101551</v>
      </c>
    </row>
    <row r="705" spans="1:32" ht="15.5" x14ac:dyDescent="0.35">
      <c r="A705" s="2">
        <f t="shared" si="187"/>
        <v>0.85346413243408958</v>
      </c>
      <c r="B705" s="2">
        <f t="shared" si="188"/>
        <v>0.11542857142857144</v>
      </c>
      <c r="C705" s="2">
        <f t="shared" si="189"/>
        <v>1.4285714285714287E-2</v>
      </c>
      <c r="D705" s="2">
        <v>0</v>
      </c>
      <c r="E705" s="2">
        <f t="shared" si="190"/>
        <v>1.1428571428571429E-3</v>
      </c>
      <c r="F705" s="2">
        <f t="shared" si="191"/>
        <v>1.5702857142857143E-2</v>
      </c>
      <c r="G705" s="2">
        <f t="shared" si="175"/>
        <v>0.9016310404214366</v>
      </c>
      <c r="H705" s="2">
        <f t="shared" si="176"/>
        <v>1.722216594063418E-3</v>
      </c>
      <c r="I705" s="2">
        <f t="shared" si="177"/>
        <v>5.166649782190255E-3</v>
      </c>
      <c r="J705" s="2">
        <f t="shared" si="178"/>
        <v>9.1480093202309806E-2</v>
      </c>
      <c r="K705" s="2">
        <f t="shared" si="179"/>
        <v>0.9016310404214366</v>
      </c>
      <c r="L705" s="2">
        <f t="shared" si="180"/>
        <v>0.98996487706974412</v>
      </c>
      <c r="M705" s="2">
        <f t="shared" si="181"/>
        <v>3.86352232814852E-3</v>
      </c>
      <c r="N705" s="2">
        <f t="shared" si="182"/>
        <v>2.6292022077270445E-3</v>
      </c>
      <c r="O705" s="2">
        <f t="shared" si="183"/>
        <v>1.8063221274460613E-4</v>
      </c>
      <c r="P705" s="2">
        <f t="shared" si="184"/>
        <v>1.3045659809332661E-4</v>
      </c>
      <c r="Q705" s="2">
        <f t="shared" si="185"/>
        <v>3.0406422478675365E-3</v>
      </c>
      <c r="R705" s="2">
        <f t="shared" si="186"/>
        <v>2.107375815353738E-4</v>
      </c>
      <c r="S705">
        <v>1400</v>
      </c>
      <c r="T705" s="3">
        <v>300</v>
      </c>
      <c r="U705">
        <v>100</v>
      </c>
      <c r="V705" s="1">
        <v>15</v>
      </c>
      <c r="W705">
        <v>701.94242920664647</v>
      </c>
      <c r="X705">
        <v>0.5</v>
      </c>
      <c r="Y705">
        <v>2</v>
      </c>
      <c r="Z705">
        <v>45</v>
      </c>
      <c r="AA705">
        <v>18</v>
      </c>
      <c r="AB705">
        <v>3250</v>
      </c>
      <c r="AC705" s="3">
        <v>0.30769230769230771</v>
      </c>
      <c r="AD705" s="3">
        <v>7.6923076923076927E-3</v>
      </c>
      <c r="AE705" s="2">
        <v>0</v>
      </c>
      <c r="AF705" s="6">
        <v>98.731451815300488</v>
      </c>
    </row>
    <row r="706" spans="1:32" ht="15.5" x14ac:dyDescent="0.35">
      <c r="A706" s="2">
        <f t="shared" si="187"/>
        <v>0.85346413243408958</v>
      </c>
      <c r="B706" s="2">
        <f t="shared" si="188"/>
        <v>0.11542857142857144</v>
      </c>
      <c r="C706" s="2">
        <f t="shared" si="189"/>
        <v>1.4285714285714287E-2</v>
      </c>
      <c r="D706" s="2">
        <v>0</v>
      </c>
      <c r="E706" s="2">
        <f t="shared" si="190"/>
        <v>1.1428571428571429E-3</v>
      </c>
      <c r="F706" s="2">
        <f t="shared" si="191"/>
        <v>1.5702857142857143E-2</v>
      </c>
      <c r="G706" s="2">
        <f t="shared" si="175"/>
        <v>0.9016310404214366</v>
      </c>
      <c r="H706" s="2">
        <f t="shared" si="176"/>
        <v>1.722216594063418E-3</v>
      </c>
      <c r="I706" s="2">
        <f t="shared" si="177"/>
        <v>5.166649782190255E-3</v>
      </c>
      <c r="J706" s="2">
        <f t="shared" si="178"/>
        <v>9.1480093202309806E-2</v>
      </c>
      <c r="K706" s="2">
        <f t="shared" si="179"/>
        <v>0.9016310404214366</v>
      </c>
      <c r="L706" s="2">
        <f t="shared" si="180"/>
        <v>0.98996487706974412</v>
      </c>
      <c r="M706" s="2">
        <f t="shared" si="181"/>
        <v>3.86352232814852E-3</v>
      </c>
      <c r="N706" s="2">
        <f t="shared" si="182"/>
        <v>2.6292022077270445E-3</v>
      </c>
      <c r="O706" s="2">
        <f t="shared" si="183"/>
        <v>1.8063221274460613E-4</v>
      </c>
      <c r="P706" s="2">
        <f t="shared" si="184"/>
        <v>1.3045659809332661E-4</v>
      </c>
      <c r="Q706" s="2">
        <f t="shared" si="185"/>
        <v>3.0406422478675365E-3</v>
      </c>
      <c r="R706" s="2">
        <f t="shared" si="186"/>
        <v>2.107375815353738E-4</v>
      </c>
      <c r="S706">
        <v>1400</v>
      </c>
      <c r="T706" s="3">
        <v>300</v>
      </c>
      <c r="U706">
        <v>100</v>
      </c>
      <c r="V706" s="1">
        <v>17</v>
      </c>
      <c r="W706">
        <v>701.94242920664647</v>
      </c>
      <c r="X706">
        <v>0.5</v>
      </c>
      <c r="Y706">
        <v>2</v>
      </c>
      <c r="Z706">
        <v>45</v>
      </c>
      <c r="AA706">
        <v>18</v>
      </c>
      <c r="AB706">
        <v>3250</v>
      </c>
      <c r="AC706" s="3">
        <v>0.30769230769230771</v>
      </c>
      <c r="AD706" s="3">
        <v>7.6923076923076927E-3</v>
      </c>
      <c r="AE706" s="2">
        <v>0</v>
      </c>
      <c r="AF706" s="6">
        <v>98.730686435311966</v>
      </c>
    </row>
    <row r="707" spans="1:32" ht="15.5" x14ac:dyDescent="0.35">
      <c r="A707" s="2">
        <f t="shared" si="187"/>
        <v>0.85346413243408958</v>
      </c>
      <c r="B707" s="2">
        <f t="shared" si="188"/>
        <v>0.11542857142857144</v>
      </c>
      <c r="C707" s="2">
        <f t="shared" si="189"/>
        <v>1.4285714285714287E-2</v>
      </c>
      <c r="D707" s="2">
        <v>0</v>
      </c>
      <c r="E707" s="2">
        <f t="shared" si="190"/>
        <v>1.1428571428571429E-3</v>
      </c>
      <c r="F707" s="2">
        <f t="shared" si="191"/>
        <v>1.5702857142857143E-2</v>
      </c>
      <c r="G707" s="2">
        <f t="shared" si="175"/>
        <v>0.9016310404214366</v>
      </c>
      <c r="H707" s="2">
        <f t="shared" si="176"/>
        <v>1.722216594063418E-3</v>
      </c>
      <c r="I707" s="2">
        <f t="shared" si="177"/>
        <v>5.166649782190255E-3</v>
      </c>
      <c r="J707" s="2">
        <f t="shared" si="178"/>
        <v>9.1480093202309806E-2</v>
      </c>
      <c r="K707" s="2">
        <f t="shared" si="179"/>
        <v>0.9016310404214366</v>
      </c>
      <c r="L707" s="2">
        <f t="shared" si="180"/>
        <v>0.98996487706974412</v>
      </c>
      <c r="M707" s="2">
        <f t="shared" si="181"/>
        <v>3.86352232814852E-3</v>
      </c>
      <c r="N707" s="2">
        <f t="shared" si="182"/>
        <v>2.6292022077270445E-3</v>
      </c>
      <c r="O707" s="2">
        <f t="shared" si="183"/>
        <v>1.8063221274460613E-4</v>
      </c>
      <c r="P707" s="2">
        <f t="shared" si="184"/>
        <v>1.3045659809332661E-4</v>
      </c>
      <c r="Q707" s="2">
        <f t="shared" si="185"/>
        <v>3.0406422478675365E-3</v>
      </c>
      <c r="R707" s="2">
        <f t="shared" si="186"/>
        <v>2.107375815353738E-4</v>
      </c>
      <c r="S707">
        <v>1400</v>
      </c>
      <c r="T707" s="3">
        <v>300</v>
      </c>
      <c r="U707">
        <v>100</v>
      </c>
      <c r="V707" s="1">
        <v>19</v>
      </c>
      <c r="W707">
        <v>701.94242920664647</v>
      </c>
      <c r="X707">
        <v>0.5</v>
      </c>
      <c r="Y707">
        <v>2</v>
      </c>
      <c r="Z707">
        <v>45</v>
      </c>
      <c r="AA707">
        <v>18</v>
      </c>
      <c r="AB707">
        <v>3250</v>
      </c>
      <c r="AC707" s="3">
        <v>0.30769230769230771</v>
      </c>
      <c r="AD707" s="3">
        <v>7.6923076923076927E-3</v>
      </c>
      <c r="AE707" s="2">
        <v>0</v>
      </c>
      <c r="AF707" s="6">
        <v>98.729919521597338</v>
      </c>
    </row>
    <row r="708" spans="1:32" ht="15.5" x14ac:dyDescent="0.35">
      <c r="A708" s="2">
        <f t="shared" si="187"/>
        <v>0.85346413243408958</v>
      </c>
      <c r="B708" s="2">
        <f t="shared" si="188"/>
        <v>0.11542857142857144</v>
      </c>
      <c r="C708" s="2">
        <f t="shared" si="189"/>
        <v>1.4285714285714287E-2</v>
      </c>
      <c r="D708" s="2">
        <v>0</v>
      </c>
      <c r="E708" s="2">
        <f t="shared" si="190"/>
        <v>1.1428571428571429E-3</v>
      </c>
      <c r="F708" s="2">
        <f t="shared" si="191"/>
        <v>1.5702857142857143E-2</v>
      </c>
      <c r="G708" s="2">
        <f t="shared" si="175"/>
        <v>0.9016310404214366</v>
      </c>
      <c r="H708" s="2">
        <f t="shared" si="176"/>
        <v>1.722216594063418E-3</v>
      </c>
      <c r="I708" s="2">
        <f t="shared" si="177"/>
        <v>5.166649782190255E-3</v>
      </c>
      <c r="J708" s="2">
        <f t="shared" si="178"/>
        <v>9.1480093202309806E-2</v>
      </c>
      <c r="K708" s="2">
        <f t="shared" si="179"/>
        <v>0.9016310404214366</v>
      </c>
      <c r="L708" s="2">
        <f t="shared" si="180"/>
        <v>0.98996487706974412</v>
      </c>
      <c r="M708" s="2">
        <f t="shared" si="181"/>
        <v>3.86352232814852E-3</v>
      </c>
      <c r="N708" s="2">
        <f t="shared" si="182"/>
        <v>2.6292022077270445E-3</v>
      </c>
      <c r="O708" s="2">
        <f t="shared" si="183"/>
        <v>1.8063221274460613E-4</v>
      </c>
      <c r="P708" s="2">
        <f t="shared" si="184"/>
        <v>1.3045659809332661E-4</v>
      </c>
      <c r="Q708" s="2">
        <f t="shared" si="185"/>
        <v>3.0406422478675365E-3</v>
      </c>
      <c r="R708" s="2">
        <f t="shared" si="186"/>
        <v>2.107375815353738E-4</v>
      </c>
      <c r="S708">
        <v>1600</v>
      </c>
      <c r="T708" s="3">
        <v>300</v>
      </c>
      <c r="U708">
        <v>100</v>
      </c>
      <c r="V708" s="1">
        <v>1</v>
      </c>
      <c r="W708">
        <v>701.94242920664647</v>
      </c>
      <c r="X708">
        <v>0.5</v>
      </c>
      <c r="Y708">
        <v>2</v>
      </c>
      <c r="Z708">
        <v>45</v>
      </c>
      <c r="AA708">
        <v>18</v>
      </c>
      <c r="AB708">
        <v>3250</v>
      </c>
      <c r="AC708" s="3">
        <v>0.30769230769230771</v>
      </c>
      <c r="AD708" s="3">
        <v>7.6923076923076927E-3</v>
      </c>
      <c r="AE708" s="2">
        <v>0</v>
      </c>
      <c r="AF708" s="6">
        <v>98.788402652154829</v>
      </c>
    </row>
    <row r="709" spans="1:32" ht="15.5" x14ac:dyDescent="0.35">
      <c r="A709" s="2">
        <f t="shared" si="187"/>
        <v>0.85346413243408958</v>
      </c>
      <c r="B709" s="2">
        <f t="shared" si="188"/>
        <v>0.11542857142857144</v>
      </c>
      <c r="C709" s="2">
        <f t="shared" si="189"/>
        <v>1.4285714285714287E-2</v>
      </c>
      <c r="D709" s="2">
        <v>0</v>
      </c>
      <c r="E709" s="2">
        <f t="shared" si="190"/>
        <v>1.1428571428571429E-3</v>
      </c>
      <c r="F709" s="2">
        <f t="shared" si="191"/>
        <v>1.5702857142857143E-2</v>
      </c>
      <c r="G709" s="2">
        <f t="shared" si="175"/>
        <v>0.9016310404214366</v>
      </c>
      <c r="H709" s="2">
        <f t="shared" si="176"/>
        <v>1.722216594063418E-3</v>
      </c>
      <c r="I709" s="2">
        <f t="shared" si="177"/>
        <v>5.166649782190255E-3</v>
      </c>
      <c r="J709" s="2">
        <f t="shared" si="178"/>
        <v>9.1480093202309806E-2</v>
      </c>
      <c r="K709" s="2">
        <f t="shared" si="179"/>
        <v>0.9016310404214366</v>
      </c>
      <c r="L709" s="2">
        <f t="shared" si="180"/>
        <v>0.98996487706974412</v>
      </c>
      <c r="M709" s="2">
        <f t="shared" si="181"/>
        <v>3.86352232814852E-3</v>
      </c>
      <c r="N709" s="2">
        <f t="shared" si="182"/>
        <v>2.6292022077270445E-3</v>
      </c>
      <c r="O709" s="2">
        <f t="shared" si="183"/>
        <v>1.8063221274460613E-4</v>
      </c>
      <c r="P709" s="2">
        <f t="shared" si="184"/>
        <v>1.3045659809332661E-4</v>
      </c>
      <c r="Q709" s="2">
        <f t="shared" si="185"/>
        <v>3.0406422478675365E-3</v>
      </c>
      <c r="R709" s="2">
        <f t="shared" si="186"/>
        <v>2.107375815353738E-4</v>
      </c>
      <c r="S709">
        <v>1600</v>
      </c>
      <c r="T709" s="3">
        <v>300</v>
      </c>
      <c r="U709">
        <v>100</v>
      </c>
      <c r="V709" s="1">
        <v>3</v>
      </c>
      <c r="W709">
        <v>701.94242920664647</v>
      </c>
      <c r="X709">
        <v>0.5</v>
      </c>
      <c r="Y709">
        <v>2</v>
      </c>
      <c r="Z709">
        <v>45</v>
      </c>
      <c r="AA709">
        <v>18</v>
      </c>
      <c r="AB709">
        <v>3250</v>
      </c>
      <c r="AC709" s="3">
        <v>0.30769230769230771</v>
      </c>
      <c r="AD709" s="3">
        <v>7.6923076923076927E-3</v>
      </c>
      <c r="AE709" s="2">
        <v>0</v>
      </c>
      <c r="AF709" s="6">
        <v>98.787840906243247</v>
      </c>
    </row>
    <row r="710" spans="1:32" ht="15.5" x14ac:dyDescent="0.35">
      <c r="A710" s="2">
        <f t="shared" si="187"/>
        <v>0.85346413243408958</v>
      </c>
      <c r="B710" s="2">
        <f t="shared" si="188"/>
        <v>0.11542857142857144</v>
      </c>
      <c r="C710" s="2">
        <f t="shared" si="189"/>
        <v>1.4285714285714287E-2</v>
      </c>
      <c r="D710" s="2">
        <v>0</v>
      </c>
      <c r="E710" s="2">
        <f t="shared" si="190"/>
        <v>1.1428571428571429E-3</v>
      </c>
      <c r="F710" s="2">
        <f t="shared" si="191"/>
        <v>1.5702857142857143E-2</v>
      </c>
      <c r="G710" s="2">
        <f t="shared" si="175"/>
        <v>0.9016310404214366</v>
      </c>
      <c r="H710" s="2">
        <f t="shared" si="176"/>
        <v>1.722216594063418E-3</v>
      </c>
      <c r="I710" s="2">
        <f t="shared" si="177"/>
        <v>5.166649782190255E-3</v>
      </c>
      <c r="J710" s="2">
        <f t="shared" si="178"/>
        <v>9.1480093202309806E-2</v>
      </c>
      <c r="K710" s="2">
        <f t="shared" si="179"/>
        <v>0.9016310404214366</v>
      </c>
      <c r="L710" s="2">
        <f t="shared" si="180"/>
        <v>0.98996487706974412</v>
      </c>
      <c r="M710" s="2">
        <f t="shared" si="181"/>
        <v>3.86352232814852E-3</v>
      </c>
      <c r="N710" s="2">
        <f t="shared" si="182"/>
        <v>2.6292022077270445E-3</v>
      </c>
      <c r="O710" s="2">
        <f t="shared" si="183"/>
        <v>1.8063221274460613E-4</v>
      </c>
      <c r="P710" s="2">
        <f t="shared" si="184"/>
        <v>1.3045659809332661E-4</v>
      </c>
      <c r="Q710" s="2">
        <f t="shared" si="185"/>
        <v>3.0406422478675365E-3</v>
      </c>
      <c r="R710" s="2">
        <f t="shared" si="186"/>
        <v>2.107375815353738E-4</v>
      </c>
      <c r="S710">
        <v>1600</v>
      </c>
      <c r="T710" s="3">
        <v>300</v>
      </c>
      <c r="U710">
        <v>100</v>
      </c>
      <c r="V710" s="1">
        <v>5</v>
      </c>
      <c r="W710">
        <v>701.94242920664647</v>
      </c>
      <c r="X710">
        <v>0.5</v>
      </c>
      <c r="Y710">
        <v>2</v>
      </c>
      <c r="Z710">
        <v>45</v>
      </c>
      <c r="AA710">
        <v>18</v>
      </c>
      <c r="AB710">
        <v>3250</v>
      </c>
      <c r="AC710" s="3">
        <v>0.30769230769230771</v>
      </c>
      <c r="AD710" s="3">
        <v>7.6923076923076927E-3</v>
      </c>
      <c r="AE710" s="2">
        <v>0</v>
      </c>
      <c r="AF710" s="6">
        <v>98.787139243268555</v>
      </c>
    </row>
    <row r="711" spans="1:32" ht="15.5" x14ac:dyDescent="0.35">
      <c r="A711" s="2">
        <f t="shared" si="187"/>
        <v>0.85346413243408958</v>
      </c>
      <c r="B711" s="2">
        <f t="shared" si="188"/>
        <v>0.11542857142857144</v>
      </c>
      <c r="C711" s="2">
        <f t="shared" si="189"/>
        <v>1.4285714285714287E-2</v>
      </c>
      <c r="D711" s="2">
        <v>0</v>
      </c>
      <c r="E711" s="2">
        <f t="shared" si="190"/>
        <v>1.1428571428571429E-3</v>
      </c>
      <c r="F711" s="2">
        <f t="shared" si="191"/>
        <v>1.5702857142857143E-2</v>
      </c>
      <c r="G711" s="2">
        <f t="shared" si="175"/>
        <v>0.9016310404214366</v>
      </c>
      <c r="H711" s="2">
        <f t="shared" si="176"/>
        <v>1.722216594063418E-3</v>
      </c>
      <c r="I711" s="2">
        <f t="shared" si="177"/>
        <v>5.166649782190255E-3</v>
      </c>
      <c r="J711" s="2">
        <f t="shared" si="178"/>
        <v>9.1480093202309806E-2</v>
      </c>
      <c r="K711" s="2">
        <f t="shared" si="179"/>
        <v>0.9016310404214366</v>
      </c>
      <c r="L711" s="2">
        <f t="shared" si="180"/>
        <v>0.98996487706974412</v>
      </c>
      <c r="M711" s="2">
        <f t="shared" si="181"/>
        <v>3.86352232814852E-3</v>
      </c>
      <c r="N711" s="2">
        <f t="shared" si="182"/>
        <v>2.6292022077270445E-3</v>
      </c>
      <c r="O711" s="2">
        <f t="shared" si="183"/>
        <v>1.8063221274460613E-4</v>
      </c>
      <c r="P711" s="2">
        <f t="shared" si="184"/>
        <v>1.3045659809332661E-4</v>
      </c>
      <c r="Q711" s="2">
        <f t="shared" si="185"/>
        <v>3.0406422478675365E-3</v>
      </c>
      <c r="R711" s="2">
        <f t="shared" si="186"/>
        <v>2.107375815353738E-4</v>
      </c>
      <c r="S711">
        <v>1600</v>
      </c>
      <c r="T711" s="3">
        <v>300</v>
      </c>
      <c r="U711">
        <v>100</v>
      </c>
      <c r="V711" s="1">
        <v>7</v>
      </c>
      <c r="W711">
        <v>701.94242920664647</v>
      </c>
      <c r="X711">
        <v>0.5</v>
      </c>
      <c r="Y711">
        <v>2</v>
      </c>
      <c r="Z711">
        <v>45</v>
      </c>
      <c r="AA711">
        <v>18</v>
      </c>
      <c r="AB711">
        <v>3250</v>
      </c>
      <c r="AC711" s="3">
        <v>0.30769230769230771</v>
      </c>
      <c r="AD711" s="3">
        <v>7.6923076923076927E-3</v>
      </c>
      <c r="AE711" s="2">
        <v>0</v>
      </c>
      <c r="AF711" s="6">
        <v>98.786429989777616</v>
      </c>
    </row>
    <row r="712" spans="1:32" ht="15.5" x14ac:dyDescent="0.35">
      <c r="A712" s="2">
        <f t="shared" si="187"/>
        <v>0.85346413243408958</v>
      </c>
      <c r="B712" s="2">
        <f t="shared" si="188"/>
        <v>0.11542857142857144</v>
      </c>
      <c r="C712" s="2">
        <f t="shared" si="189"/>
        <v>1.4285714285714287E-2</v>
      </c>
      <c r="D712" s="2">
        <v>0</v>
      </c>
      <c r="E712" s="2">
        <f t="shared" si="190"/>
        <v>1.1428571428571429E-3</v>
      </c>
      <c r="F712" s="2">
        <f t="shared" si="191"/>
        <v>1.5702857142857143E-2</v>
      </c>
      <c r="G712" s="2">
        <f t="shared" si="175"/>
        <v>0.9016310404214366</v>
      </c>
      <c r="H712" s="2">
        <f t="shared" si="176"/>
        <v>1.722216594063418E-3</v>
      </c>
      <c r="I712" s="2">
        <f t="shared" si="177"/>
        <v>5.166649782190255E-3</v>
      </c>
      <c r="J712" s="2">
        <f t="shared" si="178"/>
        <v>9.1480093202309806E-2</v>
      </c>
      <c r="K712" s="2">
        <f t="shared" si="179"/>
        <v>0.9016310404214366</v>
      </c>
      <c r="L712" s="2">
        <f t="shared" si="180"/>
        <v>0.98996487706974412</v>
      </c>
      <c r="M712" s="2">
        <f t="shared" si="181"/>
        <v>3.86352232814852E-3</v>
      </c>
      <c r="N712" s="2">
        <f t="shared" si="182"/>
        <v>2.6292022077270445E-3</v>
      </c>
      <c r="O712" s="2">
        <f t="shared" si="183"/>
        <v>1.8063221274460613E-4</v>
      </c>
      <c r="P712" s="2">
        <f t="shared" si="184"/>
        <v>1.3045659809332661E-4</v>
      </c>
      <c r="Q712" s="2">
        <f t="shared" si="185"/>
        <v>3.0406422478675365E-3</v>
      </c>
      <c r="R712" s="2">
        <f t="shared" si="186"/>
        <v>2.107375815353738E-4</v>
      </c>
      <c r="S712">
        <v>1600</v>
      </c>
      <c r="T712" s="3">
        <v>300</v>
      </c>
      <c r="U712">
        <v>100</v>
      </c>
      <c r="V712" s="1">
        <v>9</v>
      </c>
      <c r="W712">
        <v>701.94242920664647</v>
      </c>
      <c r="X712">
        <v>0.5</v>
      </c>
      <c r="Y712">
        <v>2</v>
      </c>
      <c r="Z712">
        <v>45</v>
      </c>
      <c r="AA712">
        <v>18</v>
      </c>
      <c r="AB712">
        <v>3250</v>
      </c>
      <c r="AC712" s="3">
        <v>0.30769230769230771</v>
      </c>
      <c r="AD712" s="3">
        <v>7.6923076923076927E-3</v>
      </c>
      <c r="AE712" s="2">
        <v>0</v>
      </c>
      <c r="AF712" s="6">
        <v>98.785720997248433</v>
      </c>
    </row>
    <row r="713" spans="1:32" ht="15.5" x14ac:dyDescent="0.35">
      <c r="A713" s="2">
        <f t="shared" si="187"/>
        <v>0.85346413243408958</v>
      </c>
      <c r="B713" s="2">
        <f t="shared" si="188"/>
        <v>0.11542857142857144</v>
      </c>
      <c r="C713" s="2">
        <f t="shared" si="189"/>
        <v>1.4285714285714287E-2</v>
      </c>
      <c r="D713" s="2">
        <v>0</v>
      </c>
      <c r="E713" s="2">
        <f t="shared" si="190"/>
        <v>1.1428571428571429E-3</v>
      </c>
      <c r="F713" s="2">
        <f t="shared" si="191"/>
        <v>1.5702857142857143E-2</v>
      </c>
      <c r="G713" s="2">
        <f t="shared" si="175"/>
        <v>0.9016310404214366</v>
      </c>
      <c r="H713" s="2">
        <f t="shared" si="176"/>
        <v>1.722216594063418E-3</v>
      </c>
      <c r="I713" s="2">
        <f t="shared" si="177"/>
        <v>5.166649782190255E-3</v>
      </c>
      <c r="J713" s="2">
        <f t="shared" si="178"/>
        <v>9.1480093202309806E-2</v>
      </c>
      <c r="K713" s="2">
        <f t="shared" si="179"/>
        <v>0.9016310404214366</v>
      </c>
      <c r="L713" s="2">
        <f t="shared" si="180"/>
        <v>0.98996487706974412</v>
      </c>
      <c r="M713" s="2">
        <f t="shared" si="181"/>
        <v>3.86352232814852E-3</v>
      </c>
      <c r="N713" s="2">
        <f t="shared" si="182"/>
        <v>2.6292022077270445E-3</v>
      </c>
      <c r="O713" s="2">
        <f t="shared" si="183"/>
        <v>1.8063221274460613E-4</v>
      </c>
      <c r="P713" s="2">
        <f t="shared" si="184"/>
        <v>1.3045659809332661E-4</v>
      </c>
      <c r="Q713" s="2">
        <f t="shared" si="185"/>
        <v>3.0406422478675365E-3</v>
      </c>
      <c r="R713" s="2">
        <f t="shared" si="186"/>
        <v>2.107375815353738E-4</v>
      </c>
      <c r="S713">
        <v>1600</v>
      </c>
      <c r="T713" s="3">
        <v>300</v>
      </c>
      <c r="U713">
        <v>100</v>
      </c>
      <c r="V713" s="1">
        <v>11</v>
      </c>
      <c r="W713">
        <v>701.94242920664647</v>
      </c>
      <c r="X713">
        <v>0.5</v>
      </c>
      <c r="Y713">
        <v>2</v>
      </c>
      <c r="Z713">
        <v>45</v>
      </c>
      <c r="AA713">
        <v>18</v>
      </c>
      <c r="AB713">
        <v>3250</v>
      </c>
      <c r="AC713" s="3">
        <v>0.30769230769230771</v>
      </c>
      <c r="AD713" s="3">
        <v>7.6923076923076927E-3</v>
      </c>
      <c r="AE713" s="2">
        <v>0</v>
      </c>
      <c r="AF713" s="6">
        <v>98.785011482791177</v>
      </c>
    </row>
    <row r="714" spans="1:32" ht="15.5" x14ac:dyDescent="0.35">
      <c r="A714" s="2">
        <f t="shared" si="187"/>
        <v>0.85346413243408958</v>
      </c>
      <c r="B714" s="2">
        <f t="shared" si="188"/>
        <v>0.11542857142857144</v>
      </c>
      <c r="C714" s="2">
        <f t="shared" si="189"/>
        <v>1.4285714285714287E-2</v>
      </c>
      <c r="D714" s="2">
        <v>0</v>
      </c>
      <c r="E714" s="2">
        <f t="shared" si="190"/>
        <v>1.1428571428571429E-3</v>
      </c>
      <c r="F714" s="2">
        <f t="shared" si="191"/>
        <v>1.5702857142857143E-2</v>
      </c>
      <c r="G714" s="2">
        <f t="shared" si="175"/>
        <v>0.9016310404214366</v>
      </c>
      <c r="H714" s="2">
        <f t="shared" si="176"/>
        <v>1.722216594063418E-3</v>
      </c>
      <c r="I714" s="2">
        <f t="shared" si="177"/>
        <v>5.166649782190255E-3</v>
      </c>
      <c r="J714" s="2">
        <f t="shared" si="178"/>
        <v>9.1480093202309806E-2</v>
      </c>
      <c r="K714" s="2">
        <f t="shared" si="179"/>
        <v>0.9016310404214366</v>
      </c>
      <c r="L714" s="2">
        <f t="shared" si="180"/>
        <v>0.98996487706974412</v>
      </c>
      <c r="M714" s="2">
        <f t="shared" si="181"/>
        <v>3.86352232814852E-3</v>
      </c>
      <c r="N714" s="2">
        <f t="shared" si="182"/>
        <v>2.6292022077270445E-3</v>
      </c>
      <c r="O714" s="2">
        <f t="shared" si="183"/>
        <v>1.8063221274460613E-4</v>
      </c>
      <c r="P714" s="2">
        <f t="shared" si="184"/>
        <v>1.3045659809332661E-4</v>
      </c>
      <c r="Q714" s="2">
        <f t="shared" si="185"/>
        <v>3.0406422478675365E-3</v>
      </c>
      <c r="R714" s="2">
        <f t="shared" si="186"/>
        <v>2.107375815353738E-4</v>
      </c>
      <c r="S714">
        <v>1600</v>
      </c>
      <c r="T714" s="3">
        <v>300</v>
      </c>
      <c r="U714">
        <v>100</v>
      </c>
      <c r="V714" s="1">
        <v>13</v>
      </c>
      <c r="W714">
        <v>701.94242920664647</v>
      </c>
      <c r="X714">
        <v>0.5</v>
      </c>
      <c r="Y714">
        <v>2</v>
      </c>
      <c r="Z714">
        <v>45</v>
      </c>
      <c r="AA714">
        <v>18</v>
      </c>
      <c r="AB714">
        <v>3250</v>
      </c>
      <c r="AC714" s="3">
        <v>0.30769230769230771</v>
      </c>
      <c r="AD714" s="3">
        <v>7.6923076923076927E-3</v>
      </c>
      <c r="AE714" s="2">
        <v>0</v>
      </c>
      <c r="AF714" s="6">
        <v>98.784300660654139</v>
      </c>
    </row>
    <row r="715" spans="1:32" ht="15.5" x14ac:dyDescent="0.35">
      <c r="A715" s="2">
        <f t="shared" si="187"/>
        <v>0.85346413243408958</v>
      </c>
      <c r="B715" s="2">
        <f t="shared" si="188"/>
        <v>0.11542857142857144</v>
      </c>
      <c r="C715" s="2">
        <f t="shared" si="189"/>
        <v>1.4285714285714287E-2</v>
      </c>
      <c r="D715" s="2">
        <v>0</v>
      </c>
      <c r="E715" s="2">
        <f t="shared" si="190"/>
        <v>1.1428571428571429E-3</v>
      </c>
      <c r="F715" s="2">
        <f t="shared" si="191"/>
        <v>1.5702857142857143E-2</v>
      </c>
      <c r="G715" s="2">
        <f t="shared" si="175"/>
        <v>0.9016310404214366</v>
      </c>
      <c r="H715" s="2">
        <f t="shared" si="176"/>
        <v>1.722216594063418E-3</v>
      </c>
      <c r="I715" s="2">
        <f t="shared" si="177"/>
        <v>5.166649782190255E-3</v>
      </c>
      <c r="J715" s="2">
        <f t="shared" si="178"/>
        <v>9.1480093202309806E-2</v>
      </c>
      <c r="K715" s="2">
        <f t="shared" si="179"/>
        <v>0.9016310404214366</v>
      </c>
      <c r="L715" s="2">
        <f t="shared" si="180"/>
        <v>0.98996487706974412</v>
      </c>
      <c r="M715" s="2">
        <f t="shared" si="181"/>
        <v>3.86352232814852E-3</v>
      </c>
      <c r="N715" s="2">
        <f t="shared" si="182"/>
        <v>2.6292022077270445E-3</v>
      </c>
      <c r="O715" s="2">
        <f t="shared" si="183"/>
        <v>1.8063221274460613E-4</v>
      </c>
      <c r="P715" s="2">
        <f t="shared" si="184"/>
        <v>1.3045659809332661E-4</v>
      </c>
      <c r="Q715" s="2">
        <f t="shared" si="185"/>
        <v>3.0406422478675365E-3</v>
      </c>
      <c r="R715" s="2">
        <f t="shared" si="186"/>
        <v>2.107375815353738E-4</v>
      </c>
      <c r="S715">
        <v>1600</v>
      </c>
      <c r="T715" s="3">
        <v>300</v>
      </c>
      <c r="U715">
        <v>100</v>
      </c>
      <c r="V715" s="1">
        <v>15</v>
      </c>
      <c r="W715">
        <v>701.94242920664647</v>
      </c>
      <c r="X715">
        <v>0.5</v>
      </c>
      <c r="Y715">
        <v>2</v>
      </c>
      <c r="Z715">
        <v>45</v>
      </c>
      <c r="AA715">
        <v>18</v>
      </c>
      <c r="AB715">
        <v>3250</v>
      </c>
      <c r="AC715" s="3">
        <v>0.30769230769230771</v>
      </c>
      <c r="AD715" s="3">
        <v>7.6923076923076927E-3</v>
      </c>
      <c r="AE715" s="2">
        <v>0</v>
      </c>
      <c r="AF715" s="6">
        <v>98.783588517422018</v>
      </c>
    </row>
    <row r="716" spans="1:32" ht="15.5" x14ac:dyDescent="0.35">
      <c r="A716" s="2">
        <f t="shared" si="187"/>
        <v>0.85346413243408958</v>
      </c>
      <c r="B716" s="2">
        <f t="shared" si="188"/>
        <v>0.11542857142857144</v>
      </c>
      <c r="C716" s="2">
        <f t="shared" si="189"/>
        <v>1.4285714285714287E-2</v>
      </c>
      <c r="D716" s="2">
        <v>0</v>
      </c>
      <c r="E716" s="2">
        <f t="shared" si="190"/>
        <v>1.1428571428571429E-3</v>
      </c>
      <c r="F716" s="2">
        <f t="shared" si="191"/>
        <v>1.5702857142857143E-2</v>
      </c>
      <c r="G716" s="2">
        <f t="shared" si="175"/>
        <v>0.9016310404214366</v>
      </c>
      <c r="H716" s="2">
        <f t="shared" si="176"/>
        <v>1.722216594063418E-3</v>
      </c>
      <c r="I716" s="2">
        <f t="shared" si="177"/>
        <v>5.166649782190255E-3</v>
      </c>
      <c r="J716" s="2">
        <f t="shared" si="178"/>
        <v>9.1480093202309806E-2</v>
      </c>
      <c r="K716" s="2">
        <f t="shared" si="179"/>
        <v>0.9016310404214366</v>
      </c>
      <c r="L716" s="2">
        <f t="shared" si="180"/>
        <v>0.98996487706974412</v>
      </c>
      <c r="M716" s="2">
        <f t="shared" si="181"/>
        <v>3.86352232814852E-3</v>
      </c>
      <c r="N716" s="2">
        <f t="shared" si="182"/>
        <v>2.6292022077270445E-3</v>
      </c>
      <c r="O716" s="2">
        <f t="shared" si="183"/>
        <v>1.8063221274460613E-4</v>
      </c>
      <c r="P716" s="2">
        <f t="shared" si="184"/>
        <v>1.3045659809332661E-4</v>
      </c>
      <c r="Q716" s="2">
        <f t="shared" si="185"/>
        <v>3.0406422478675365E-3</v>
      </c>
      <c r="R716" s="2">
        <f t="shared" si="186"/>
        <v>2.107375815353738E-4</v>
      </c>
      <c r="S716">
        <v>1600</v>
      </c>
      <c r="T716" s="3">
        <v>300</v>
      </c>
      <c r="U716">
        <v>100</v>
      </c>
      <c r="V716" s="1">
        <v>17</v>
      </c>
      <c r="W716">
        <v>701.94242920664647</v>
      </c>
      <c r="X716">
        <v>0.5</v>
      </c>
      <c r="Y716">
        <v>2</v>
      </c>
      <c r="Z716">
        <v>45</v>
      </c>
      <c r="AA716">
        <v>18</v>
      </c>
      <c r="AB716">
        <v>3250</v>
      </c>
      <c r="AC716" s="3">
        <v>0.30769230769230771</v>
      </c>
      <c r="AD716" s="3">
        <v>7.6923076923076927E-3</v>
      </c>
      <c r="AE716" s="2">
        <v>0</v>
      </c>
      <c r="AF716" s="6">
        <v>98.782876650247388</v>
      </c>
    </row>
    <row r="717" spans="1:32" ht="15.5" x14ac:dyDescent="0.35">
      <c r="A717" s="2">
        <f t="shared" si="187"/>
        <v>0.85346413243408958</v>
      </c>
      <c r="B717" s="2">
        <f t="shared" si="188"/>
        <v>0.11542857142857144</v>
      </c>
      <c r="C717" s="2">
        <f t="shared" si="189"/>
        <v>1.4285714285714287E-2</v>
      </c>
      <c r="D717" s="2">
        <v>0</v>
      </c>
      <c r="E717" s="2">
        <f t="shared" si="190"/>
        <v>1.1428571428571429E-3</v>
      </c>
      <c r="F717" s="2">
        <f t="shared" si="191"/>
        <v>1.5702857142857143E-2</v>
      </c>
      <c r="G717" s="2">
        <f t="shared" si="175"/>
        <v>0.9016310404214366</v>
      </c>
      <c r="H717" s="2">
        <f t="shared" si="176"/>
        <v>1.722216594063418E-3</v>
      </c>
      <c r="I717" s="2">
        <f t="shared" si="177"/>
        <v>5.166649782190255E-3</v>
      </c>
      <c r="J717" s="2">
        <f t="shared" si="178"/>
        <v>9.1480093202309806E-2</v>
      </c>
      <c r="K717" s="2">
        <f t="shared" si="179"/>
        <v>0.9016310404214366</v>
      </c>
      <c r="L717" s="2">
        <f t="shared" si="180"/>
        <v>0.98996487706974412</v>
      </c>
      <c r="M717" s="2">
        <f t="shared" si="181"/>
        <v>3.86352232814852E-3</v>
      </c>
      <c r="N717" s="2">
        <f t="shared" si="182"/>
        <v>2.6292022077270445E-3</v>
      </c>
      <c r="O717" s="2">
        <f t="shared" si="183"/>
        <v>1.8063221274460613E-4</v>
      </c>
      <c r="P717" s="2">
        <f t="shared" si="184"/>
        <v>1.3045659809332661E-4</v>
      </c>
      <c r="Q717" s="2">
        <f t="shared" si="185"/>
        <v>3.0406422478675365E-3</v>
      </c>
      <c r="R717" s="2">
        <f t="shared" si="186"/>
        <v>2.107375815353738E-4</v>
      </c>
      <c r="S717">
        <v>1600</v>
      </c>
      <c r="T717" s="3">
        <v>300</v>
      </c>
      <c r="U717">
        <v>100</v>
      </c>
      <c r="V717" s="1">
        <v>19</v>
      </c>
      <c r="W717">
        <v>701.94242920664647</v>
      </c>
      <c r="X717">
        <v>0.5</v>
      </c>
      <c r="Y717">
        <v>2</v>
      </c>
      <c r="Z717">
        <v>45</v>
      </c>
      <c r="AA717">
        <v>18</v>
      </c>
      <c r="AB717">
        <v>3250</v>
      </c>
      <c r="AC717" s="3">
        <v>0.30769230769230771</v>
      </c>
      <c r="AD717" s="3">
        <v>7.6923076923076927E-3</v>
      </c>
      <c r="AE717" s="2">
        <v>0</v>
      </c>
      <c r="AF717" s="6">
        <v>98.78216346737706</v>
      </c>
    </row>
    <row r="718" spans="1:32" ht="15.5" x14ac:dyDescent="0.35">
      <c r="A718" s="2">
        <f t="shared" si="187"/>
        <v>0.85346413243408958</v>
      </c>
      <c r="B718" s="2">
        <f t="shared" si="188"/>
        <v>0.11542857142857144</v>
      </c>
      <c r="C718" s="2">
        <f t="shared" si="189"/>
        <v>1.4285714285714287E-2</v>
      </c>
      <c r="D718" s="2">
        <v>0</v>
      </c>
      <c r="E718" s="2">
        <f t="shared" si="190"/>
        <v>1.1428571428571429E-3</v>
      </c>
      <c r="F718" s="2">
        <f t="shared" si="191"/>
        <v>1.5702857142857143E-2</v>
      </c>
      <c r="G718" s="2">
        <f t="shared" si="175"/>
        <v>0.9016310404214366</v>
      </c>
      <c r="H718" s="2">
        <f t="shared" si="176"/>
        <v>1.722216594063418E-3</v>
      </c>
      <c r="I718" s="2">
        <f t="shared" si="177"/>
        <v>5.166649782190255E-3</v>
      </c>
      <c r="J718" s="2">
        <f t="shared" si="178"/>
        <v>9.1480093202309806E-2</v>
      </c>
      <c r="K718" s="2">
        <f t="shared" si="179"/>
        <v>0.9016310404214366</v>
      </c>
      <c r="L718" s="2">
        <f t="shared" si="180"/>
        <v>0.98996487706974412</v>
      </c>
      <c r="M718" s="2">
        <f t="shared" si="181"/>
        <v>3.86352232814852E-3</v>
      </c>
      <c r="N718" s="2">
        <f t="shared" si="182"/>
        <v>2.6292022077270445E-3</v>
      </c>
      <c r="O718" s="2">
        <f t="shared" si="183"/>
        <v>1.8063221274460613E-4</v>
      </c>
      <c r="P718" s="2">
        <f t="shared" si="184"/>
        <v>1.3045659809332661E-4</v>
      </c>
      <c r="Q718" s="2">
        <f t="shared" si="185"/>
        <v>3.0406422478675365E-3</v>
      </c>
      <c r="R718" s="2">
        <f t="shared" si="186"/>
        <v>2.107375815353738E-4</v>
      </c>
      <c r="S718">
        <v>1800</v>
      </c>
      <c r="T718" s="3">
        <v>300</v>
      </c>
      <c r="U718">
        <v>100</v>
      </c>
      <c r="V718" s="1">
        <v>1</v>
      </c>
      <c r="W718">
        <v>701.94242920664647</v>
      </c>
      <c r="X718">
        <v>0.5</v>
      </c>
      <c r="Y718">
        <v>2</v>
      </c>
      <c r="Z718">
        <v>45</v>
      </c>
      <c r="AA718">
        <v>18</v>
      </c>
      <c r="AB718">
        <v>3250</v>
      </c>
      <c r="AC718" s="3">
        <v>0.30769230769230771</v>
      </c>
      <c r="AD718" s="3">
        <v>7.6923076923076927E-3</v>
      </c>
      <c r="AE718" s="2">
        <v>0</v>
      </c>
      <c r="AF718" s="6">
        <v>98.836416519391719</v>
      </c>
    </row>
    <row r="719" spans="1:32" ht="15.5" x14ac:dyDescent="0.35">
      <c r="A719" s="2">
        <f t="shared" si="187"/>
        <v>0.85346413243408958</v>
      </c>
      <c r="B719" s="2">
        <f t="shared" si="188"/>
        <v>0.11542857142857144</v>
      </c>
      <c r="C719" s="2">
        <f t="shared" si="189"/>
        <v>1.4285714285714287E-2</v>
      </c>
      <c r="D719" s="2">
        <v>0</v>
      </c>
      <c r="E719" s="2">
        <f t="shared" si="190"/>
        <v>1.1428571428571429E-3</v>
      </c>
      <c r="F719" s="2">
        <f t="shared" si="191"/>
        <v>1.5702857142857143E-2</v>
      </c>
      <c r="G719" s="2">
        <f t="shared" si="175"/>
        <v>0.9016310404214366</v>
      </c>
      <c r="H719" s="2">
        <f t="shared" si="176"/>
        <v>1.722216594063418E-3</v>
      </c>
      <c r="I719" s="2">
        <f t="shared" si="177"/>
        <v>5.166649782190255E-3</v>
      </c>
      <c r="J719" s="2">
        <f t="shared" si="178"/>
        <v>9.1480093202309806E-2</v>
      </c>
      <c r="K719" s="2">
        <f t="shared" si="179"/>
        <v>0.9016310404214366</v>
      </c>
      <c r="L719" s="2">
        <f t="shared" si="180"/>
        <v>0.98996487706974412</v>
      </c>
      <c r="M719" s="2">
        <f t="shared" si="181"/>
        <v>3.86352232814852E-3</v>
      </c>
      <c r="N719" s="2">
        <f t="shared" si="182"/>
        <v>2.6292022077270445E-3</v>
      </c>
      <c r="O719" s="2">
        <f t="shared" si="183"/>
        <v>1.8063221274460613E-4</v>
      </c>
      <c r="P719" s="2">
        <f t="shared" si="184"/>
        <v>1.3045659809332661E-4</v>
      </c>
      <c r="Q719" s="2">
        <f t="shared" si="185"/>
        <v>3.0406422478675365E-3</v>
      </c>
      <c r="R719" s="2">
        <f t="shared" si="186"/>
        <v>2.107375815353738E-4</v>
      </c>
      <c r="S719">
        <v>1800</v>
      </c>
      <c r="T719" s="3">
        <v>300</v>
      </c>
      <c r="U719">
        <v>100</v>
      </c>
      <c r="V719" s="1">
        <v>3</v>
      </c>
      <c r="W719">
        <v>701.94242920664647</v>
      </c>
      <c r="X719">
        <v>0.5</v>
      </c>
      <c r="Y719">
        <v>2</v>
      </c>
      <c r="Z719">
        <v>45</v>
      </c>
      <c r="AA719">
        <v>18</v>
      </c>
      <c r="AB719">
        <v>3250</v>
      </c>
      <c r="AC719" s="3">
        <v>0.30769230769230771</v>
      </c>
      <c r="AD719" s="3">
        <v>7.6923076923076927E-3</v>
      </c>
      <c r="AE719" s="2">
        <v>0</v>
      </c>
      <c r="AF719" s="6">
        <v>98.835884530069421</v>
      </c>
    </row>
    <row r="720" spans="1:32" ht="15.5" x14ac:dyDescent="0.35">
      <c r="A720" s="2">
        <f t="shared" si="187"/>
        <v>0.85346413243408958</v>
      </c>
      <c r="B720" s="2">
        <f t="shared" si="188"/>
        <v>0.11542857142857144</v>
      </c>
      <c r="C720" s="2">
        <f t="shared" si="189"/>
        <v>1.4285714285714287E-2</v>
      </c>
      <c r="D720" s="2">
        <v>0</v>
      </c>
      <c r="E720" s="2">
        <f t="shared" si="190"/>
        <v>1.1428571428571429E-3</v>
      </c>
      <c r="F720" s="2">
        <f t="shared" si="191"/>
        <v>1.5702857142857143E-2</v>
      </c>
      <c r="G720" s="2">
        <f t="shared" si="175"/>
        <v>0.9016310404214366</v>
      </c>
      <c r="H720" s="2">
        <f t="shared" si="176"/>
        <v>1.722216594063418E-3</v>
      </c>
      <c r="I720" s="2">
        <f t="shared" si="177"/>
        <v>5.166649782190255E-3</v>
      </c>
      <c r="J720" s="2">
        <f t="shared" si="178"/>
        <v>9.1480093202309806E-2</v>
      </c>
      <c r="K720" s="2">
        <f t="shared" si="179"/>
        <v>0.9016310404214366</v>
      </c>
      <c r="L720" s="2">
        <f t="shared" si="180"/>
        <v>0.98996487706974412</v>
      </c>
      <c r="M720" s="2">
        <f t="shared" si="181"/>
        <v>3.86352232814852E-3</v>
      </c>
      <c r="N720" s="2">
        <f t="shared" si="182"/>
        <v>2.6292022077270445E-3</v>
      </c>
      <c r="O720" s="2">
        <f t="shared" si="183"/>
        <v>1.8063221274460613E-4</v>
      </c>
      <c r="P720" s="2">
        <f t="shared" si="184"/>
        <v>1.3045659809332661E-4</v>
      </c>
      <c r="Q720" s="2">
        <f t="shared" si="185"/>
        <v>3.0406422478675365E-3</v>
      </c>
      <c r="R720" s="2">
        <f t="shared" si="186"/>
        <v>2.107375815353738E-4</v>
      </c>
      <c r="S720">
        <v>1800</v>
      </c>
      <c r="T720" s="3">
        <v>300</v>
      </c>
      <c r="U720">
        <v>100</v>
      </c>
      <c r="V720" s="1">
        <v>5</v>
      </c>
      <c r="W720">
        <v>701.94242920664647</v>
      </c>
      <c r="X720">
        <v>0.5</v>
      </c>
      <c r="Y720">
        <v>2</v>
      </c>
      <c r="Z720">
        <v>45</v>
      </c>
      <c r="AA720">
        <v>18</v>
      </c>
      <c r="AB720">
        <v>3250</v>
      </c>
      <c r="AC720" s="3">
        <v>0.30769230769230771</v>
      </c>
      <c r="AD720" s="3">
        <v>7.6923076923076927E-3</v>
      </c>
      <c r="AE720" s="2">
        <v>0</v>
      </c>
      <c r="AF720" s="6">
        <v>98.835229332739488</v>
      </c>
    </row>
    <row r="721" spans="1:32" ht="15.5" x14ac:dyDescent="0.35">
      <c r="A721" s="2">
        <f t="shared" si="187"/>
        <v>0.85346413243408958</v>
      </c>
      <c r="B721" s="2">
        <f t="shared" si="188"/>
        <v>0.11542857142857144</v>
      </c>
      <c r="C721" s="2">
        <f t="shared" si="189"/>
        <v>1.4285714285714287E-2</v>
      </c>
      <c r="D721" s="2">
        <v>0</v>
      </c>
      <c r="E721" s="2">
        <f t="shared" si="190"/>
        <v>1.1428571428571429E-3</v>
      </c>
      <c r="F721" s="2">
        <f t="shared" si="191"/>
        <v>1.5702857142857143E-2</v>
      </c>
      <c r="G721" s="2">
        <f t="shared" si="175"/>
        <v>0.9016310404214366</v>
      </c>
      <c r="H721" s="2">
        <f t="shared" si="176"/>
        <v>1.722216594063418E-3</v>
      </c>
      <c r="I721" s="2">
        <f t="shared" si="177"/>
        <v>5.166649782190255E-3</v>
      </c>
      <c r="J721" s="2">
        <f t="shared" si="178"/>
        <v>9.1480093202309806E-2</v>
      </c>
      <c r="K721" s="2">
        <f t="shared" si="179"/>
        <v>0.9016310404214366</v>
      </c>
      <c r="L721" s="2">
        <f t="shared" si="180"/>
        <v>0.98996487706974412</v>
      </c>
      <c r="M721" s="2">
        <f t="shared" si="181"/>
        <v>3.86352232814852E-3</v>
      </c>
      <c r="N721" s="2">
        <f t="shared" si="182"/>
        <v>2.6292022077270445E-3</v>
      </c>
      <c r="O721" s="2">
        <f t="shared" si="183"/>
        <v>1.8063221274460613E-4</v>
      </c>
      <c r="P721" s="2">
        <f t="shared" si="184"/>
        <v>1.3045659809332661E-4</v>
      </c>
      <c r="Q721" s="2">
        <f t="shared" si="185"/>
        <v>3.0406422478675365E-3</v>
      </c>
      <c r="R721" s="2">
        <f t="shared" si="186"/>
        <v>2.107375815353738E-4</v>
      </c>
      <c r="S721">
        <v>1800</v>
      </c>
      <c r="T721" s="3">
        <v>300</v>
      </c>
      <c r="U721">
        <v>100</v>
      </c>
      <c r="V721" s="1">
        <v>7</v>
      </c>
      <c r="W721">
        <v>701.94242920664647</v>
      </c>
      <c r="X721">
        <v>0.5</v>
      </c>
      <c r="Y721">
        <v>2</v>
      </c>
      <c r="Z721">
        <v>45</v>
      </c>
      <c r="AA721">
        <v>18</v>
      </c>
      <c r="AB721">
        <v>3250</v>
      </c>
      <c r="AC721" s="3">
        <v>0.30769230769230771</v>
      </c>
      <c r="AD721" s="3">
        <v>7.6923076923076927E-3</v>
      </c>
      <c r="AE721" s="2">
        <v>0</v>
      </c>
      <c r="AF721" s="6">
        <v>98.834567898423913</v>
      </c>
    </row>
    <row r="722" spans="1:32" ht="15.5" x14ac:dyDescent="0.35">
      <c r="A722" s="2">
        <f t="shared" si="187"/>
        <v>0.85346413243408958</v>
      </c>
      <c r="B722" s="2">
        <f t="shared" si="188"/>
        <v>0.11542857142857144</v>
      </c>
      <c r="C722" s="2">
        <f t="shared" si="189"/>
        <v>1.4285714285714287E-2</v>
      </c>
      <c r="D722" s="2">
        <v>0</v>
      </c>
      <c r="E722" s="2">
        <f t="shared" si="190"/>
        <v>1.1428571428571429E-3</v>
      </c>
      <c r="F722" s="2">
        <f t="shared" si="191"/>
        <v>1.5702857142857143E-2</v>
      </c>
      <c r="G722" s="2">
        <f t="shared" si="175"/>
        <v>0.9016310404214366</v>
      </c>
      <c r="H722" s="2">
        <f t="shared" si="176"/>
        <v>1.722216594063418E-3</v>
      </c>
      <c r="I722" s="2">
        <f t="shared" si="177"/>
        <v>5.166649782190255E-3</v>
      </c>
      <c r="J722" s="2">
        <f t="shared" si="178"/>
        <v>9.1480093202309806E-2</v>
      </c>
      <c r="K722" s="2">
        <f t="shared" si="179"/>
        <v>0.9016310404214366</v>
      </c>
      <c r="L722" s="2">
        <f t="shared" si="180"/>
        <v>0.98996487706974412</v>
      </c>
      <c r="M722" s="2">
        <f t="shared" si="181"/>
        <v>3.86352232814852E-3</v>
      </c>
      <c r="N722" s="2">
        <f t="shared" si="182"/>
        <v>2.6292022077270445E-3</v>
      </c>
      <c r="O722" s="2">
        <f t="shared" si="183"/>
        <v>1.8063221274460613E-4</v>
      </c>
      <c r="P722" s="2">
        <f t="shared" si="184"/>
        <v>1.3045659809332661E-4</v>
      </c>
      <c r="Q722" s="2">
        <f t="shared" si="185"/>
        <v>3.0406422478675365E-3</v>
      </c>
      <c r="R722" s="2">
        <f t="shared" si="186"/>
        <v>2.107375815353738E-4</v>
      </c>
      <c r="S722">
        <v>1800</v>
      </c>
      <c r="T722" s="3">
        <v>300</v>
      </c>
      <c r="U722">
        <v>100</v>
      </c>
      <c r="V722" s="1">
        <v>9</v>
      </c>
      <c r="W722">
        <v>701.94242920664647</v>
      </c>
      <c r="X722">
        <v>0.5</v>
      </c>
      <c r="Y722">
        <v>2</v>
      </c>
      <c r="Z722">
        <v>45</v>
      </c>
      <c r="AA722">
        <v>18</v>
      </c>
      <c r="AB722">
        <v>3250</v>
      </c>
      <c r="AC722" s="3">
        <v>0.30769230769230771</v>
      </c>
      <c r="AD722" s="3">
        <v>7.6923076923076927E-3</v>
      </c>
      <c r="AE722" s="2">
        <v>0</v>
      </c>
      <c r="AF722" s="6">
        <v>98.833906783074411</v>
      </c>
    </row>
    <row r="723" spans="1:32" ht="15.5" x14ac:dyDescent="0.35">
      <c r="A723" s="2">
        <f t="shared" si="187"/>
        <v>0.85346413243408958</v>
      </c>
      <c r="B723" s="2">
        <f t="shared" si="188"/>
        <v>0.11542857142857144</v>
      </c>
      <c r="C723" s="2">
        <f t="shared" si="189"/>
        <v>1.4285714285714287E-2</v>
      </c>
      <c r="D723" s="2">
        <v>0</v>
      </c>
      <c r="E723" s="2">
        <f t="shared" si="190"/>
        <v>1.1428571428571429E-3</v>
      </c>
      <c r="F723" s="2">
        <f t="shared" si="191"/>
        <v>1.5702857142857143E-2</v>
      </c>
      <c r="G723" s="2">
        <f t="shared" si="175"/>
        <v>0.9016310404214366</v>
      </c>
      <c r="H723" s="2">
        <f t="shared" si="176"/>
        <v>1.722216594063418E-3</v>
      </c>
      <c r="I723" s="2">
        <f t="shared" si="177"/>
        <v>5.166649782190255E-3</v>
      </c>
      <c r="J723" s="2">
        <f t="shared" si="178"/>
        <v>9.1480093202309806E-2</v>
      </c>
      <c r="K723" s="2">
        <f t="shared" si="179"/>
        <v>0.9016310404214366</v>
      </c>
      <c r="L723" s="2">
        <f t="shared" si="180"/>
        <v>0.98996487706974412</v>
      </c>
      <c r="M723" s="2">
        <f t="shared" si="181"/>
        <v>3.86352232814852E-3</v>
      </c>
      <c r="N723" s="2">
        <f t="shared" si="182"/>
        <v>2.6292022077270445E-3</v>
      </c>
      <c r="O723" s="2">
        <f t="shared" si="183"/>
        <v>1.8063221274460613E-4</v>
      </c>
      <c r="P723" s="2">
        <f t="shared" si="184"/>
        <v>1.3045659809332661E-4</v>
      </c>
      <c r="Q723" s="2">
        <f t="shared" si="185"/>
        <v>3.0406422478675365E-3</v>
      </c>
      <c r="R723" s="2">
        <f t="shared" si="186"/>
        <v>2.107375815353738E-4</v>
      </c>
      <c r="S723">
        <v>1800</v>
      </c>
      <c r="T723" s="3">
        <v>300</v>
      </c>
      <c r="U723">
        <v>100</v>
      </c>
      <c r="V723" s="1">
        <v>11</v>
      </c>
      <c r="W723">
        <v>701.94242920664647</v>
      </c>
      <c r="X723">
        <v>0.5</v>
      </c>
      <c r="Y723">
        <v>2</v>
      </c>
      <c r="Z723">
        <v>45</v>
      </c>
      <c r="AA723">
        <v>18</v>
      </c>
      <c r="AB723">
        <v>3250</v>
      </c>
      <c r="AC723" s="3">
        <v>0.30769230769230771</v>
      </c>
      <c r="AD723" s="3">
        <v>7.6923076923076927E-3</v>
      </c>
      <c r="AE723" s="2">
        <v>0</v>
      </c>
      <c r="AF723" s="6">
        <v>98.833243780655025</v>
      </c>
    </row>
    <row r="724" spans="1:32" ht="15.5" x14ac:dyDescent="0.35">
      <c r="A724" s="2">
        <f t="shared" si="187"/>
        <v>0.85346413243408958</v>
      </c>
      <c r="B724" s="2">
        <f t="shared" si="188"/>
        <v>0.11542857142857144</v>
      </c>
      <c r="C724" s="2">
        <f t="shared" si="189"/>
        <v>1.4285714285714287E-2</v>
      </c>
      <c r="D724" s="2">
        <v>0</v>
      </c>
      <c r="E724" s="2">
        <f t="shared" si="190"/>
        <v>1.1428571428571429E-3</v>
      </c>
      <c r="F724" s="2">
        <f t="shared" si="191"/>
        <v>1.5702857142857143E-2</v>
      </c>
      <c r="G724" s="2">
        <f t="shared" si="175"/>
        <v>0.9016310404214366</v>
      </c>
      <c r="H724" s="2">
        <f t="shared" si="176"/>
        <v>1.722216594063418E-3</v>
      </c>
      <c r="I724" s="2">
        <f t="shared" si="177"/>
        <v>5.166649782190255E-3</v>
      </c>
      <c r="J724" s="2">
        <f t="shared" si="178"/>
        <v>9.1480093202309806E-2</v>
      </c>
      <c r="K724" s="2">
        <f t="shared" si="179"/>
        <v>0.9016310404214366</v>
      </c>
      <c r="L724" s="2">
        <f t="shared" si="180"/>
        <v>0.98996487706974412</v>
      </c>
      <c r="M724" s="2">
        <f t="shared" si="181"/>
        <v>3.86352232814852E-3</v>
      </c>
      <c r="N724" s="2">
        <f t="shared" si="182"/>
        <v>2.6292022077270445E-3</v>
      </c>
      <c r="O724" s="2">
        <f t="shared" si="183"/>
        <v>1.8063221274460613E-4</v>
      </c>
      <c r="P724" s="2">
        <f t="shared" si="184"/>
        <v>1.3045659809332661E-4</v>
      </c>
      <c r="Q724" s="2">
        <f t="shared" si="185"/>
        <v>3.0406422478675365E-3</v>
      </c>
      <c r="R724" s="2">
        <f t="shared" si="186"/>
        <v>2.107375815353738E-4</v>
      </c>
      <c r="S724">
        <v>1800</v>
      </c>
      <c r="T724" s="3">
        <v>300</v>
      </c>
      <c r="U724">
        <v>100</v>
      </c>
      <c r="V724" s="1">
        <v>13</v>
      </c>
      <c r="W724">
        <v>701.94242920664647</v>
      </c>
      <c r="X724">
        <v>0.5</v>
      </c>
      <c r="Y724">
        <v>2</v>
      </c>
      <c r="Z724">
        <v>45</v>
      </c>
      <c r="AA724">
        <v>18</v>
      </c>
      <c r="AB724">
        <v>3250</v>
      </c>
      <c r="AC724" s="3">
        <v>0.30769230769230771</v>
      </c>
      <c r="AD724" s="3">
        <v>7.6923076923076927E-3</v>
      </c>
      <c r="AE724" s="2">
        <v>0</v>
      </c>
      <c r="AF724" s="6">
        <v>98.83258037918695</v>
      </c>
    </row>
    <row r="725" spans="1:32" ht="15.5" x14ac:dyDescent="0.35">
      <c r="A725" s="2">
        <f t="shared" si="187"/>
        <v>0.85346413243408958</v>
      </c>
      <c r="B725" s="2">
        <f t="shared" si="188"/>
        <v>0.11542857142857144</v>
      </c>
      <c r="C725" s="2">
        <f t="shared" si="189"/>
        <v>1.4285714285714287E-2</v>
      </c>
      <c r="D725" s="2">
        <v>0</v>
      </c>
      <c r="E725" s="2">
        <f t="shared" si="190"/>
        <v>1.1428571428571429E-3</v>
      </c>
      <c r="F725" s="2">
        <f t="shared" si="191"/>
        <v>1.5702857142857143E-2</v>
      </c>
      <c r="G725" s="2">
        <f t="shared" si="175"/>
        <v>0.9016310404214366</v>
      </c>
      <c r="H725" s="2">
        <f t="shared" si="176"/>
        <v>1.722216594063418E-3</v>
      </c>
      <c r="I725" s="2">
        <f t="shared" si="177"/>
        <v>5.166649782190255E-3</v>
      </c>
      <c r="J725" s="2">
        <f t="shared" si="178"/>
        <v>9.1480093202309806E-2</v>
      </c>
      <c r="K725" s="2">
        <f t="shared" si="179"/>
        <v>0.9016310404214366</v>
      </c>
      <c r="L725" s="2">
        <f t="shared" si="180"/>
        <v>0.98996487706974412</v>
      </c>
      <c r="M725" s="2">
        <f t="shared" si="181"/>
        <v>3.86352232814852E-3</v>
      </c>
      <c r="N725" s="2">
        <f t="shared" si="182"/>
        <v>2.6292022077270445E-3</v>
      </c>
      <c r="O725" s="2">
        <f t="shared" si="183"/>
        <v>1.8063221274460613E-4</v>
      </c>
      <c r="P725" s="2">
        <f t="shared" si="184"/>
        <v>1.3045659809332661E-4</v>
      </c>
      <c r="Q725" s="2">
        <f t="shared" si="185"/>
        <v>3.0406422478675365E-3</v>
      </c>
      <c r="R725" s="2">
        <f t="shared" si="186"/>
        <v>2.107375815353738E-4</v>
      </c>
      <c r="S725">
        <v>1800</v>
      </c>
      <c r="T725" s="3">
        <v>300</v>
      </c>
      <c r="U725">
        <v>100</v>
      </c>
      <c r="V725" s="1">
        <v>15</v>
      </c>
      <c r="W725">
        <v>701.94242920664647</v>
      </c>
      <c r="X725">
        <v>0.5</v>
      </c>
      <c r="Y725">
        <v>2</v>
      </c>
      <c r="Z725">
        <v>45</v>
      </c>
      <c r="AA725">
        <v>18</v>
      </c>
      <c r="AB725">
        <v>3250</v>
      </c>
      <c r="AC725" s="3">
        <v>0.30769230769230771</v>
      </c>
      <c r="AD725" s="3">
        <v>7.6923076923076927E-3</v>
      </c>
      <c r="AE725" s="2">
        <v>0</v>
      </c>
      <c r="AF725" s="6">
        <v>98.831917320345269</v>
      </c>
    </row>
    <row r="726" spans="1:32" ht="15.5" x14ac:dyDescent="0.35">
      <c r="A726" s="2">
        <f t="shared" si="187"/>
        <v>0.85346413243408958</v>
      </c>
      <c r="B726" s="2">
        <f t="shared" si="188"/>
        <v>0.11542857142857144</v>
      </c>
      <c r="C726" s="2">
        <f t="shared" si="189"/>
        <v>1.4285714285714287E-2</v>
      </c>
      <c r="D726" s="2">
        <v>0</v>
      </c>
      <c r="E726" s="2">
        <f t="shared" si="190"/>
        <v>1.1428571428571429E-3</v>
      </c>
      <c r="F726" s="2">
        <f t="shared" si="191"/>
        <v>1.5702857142857143E-2</v>
      </c>
      <c r="G726" s="2">
        <f t="shared" si="175"/>
        <v>0.9016310404214366</v>
      </c>
      <c r="H726" s="2">
        <f t="shared" si="176"/>
        <v>1.722216594063418E-3</v>
      </c>
      <c r="I726" s="2">
        <f t="shared" si="177"/>
        <v>5.166649782190255E-3</v>
      </c>
      <c r="J726" s="2">
        <f t="shared" si="178"/>
        <v>9.1480093202309806E-2</v>
      </c>
      <c r="K726" s="2">
        <f t="shared" si="179"/>
        <v>0.9016310404214366</v>
      </c>
      <c r="L726" s="2">
        <f t="shared" si="180"/>
        <v>0.98996487706974412</v>
      </c>
      <c r="M726" s="2">
        <f t="shared" si="181"/>
        <v>3.86352232814852E-3</v>
      </c>
      <c r="N726" s="2">
        <f t="shared" si="182"/>
        <v>2.6292022077270445E-3</v>
      </c>
      <c r="O726" s="2">
        <f t="shared" si="183"/>
        <v>1.8063221274460613E-4</v>
      </c>
      <c r="P726" s="2">
        <f t="shared" si="184"/>
        <v>1.3045659809332661E-4</v>
      </c>
      <c r="Q726" s="2">
        <f t="shared" si="185"/>
        <v>3.0406422478675365E-3</v>
      </c>
      <c r="R726" s="2">
        <f t="shared" si="186"/>
        <v>2.107375815353738E-4</v>
      </c>
      <c r="S726">
        <v>1800</v>
      </c>
      <c r="T726" s="3">
        <v>300</v>
      </c>
      <c r="U726">
        <v>100</v>
      </c>
      <c r="V726" s="1">
        <v>17</v>
      </c>
      <c r="W726">
        <v>701.94242920664647</v>
      </c>
      <c r="X726">
        <v>0.5</v>
      </c>
      <c r="Y726">
        <v>2</v>
      </c>
      <c r="Z726">
        <v>45</v>
      </c>
      <c r="AA726">
        <v>18</v>
      </c>
      <c r="AB726">
        <v>3250</v>
      </c>
      <c r="AC726" s="3">
        <v>0.30769230769230771</v>
      </c>
      <c r="AD726" s="3">
        <v>7.6923076923076927E-3</v>
      </c>
      <c r="AE726" s="2">
        <v>0</v>
      </c>
      <c r="AF726" s="6">
        <v>98.831253109508609</v>
      </c>
    </row>
    <row r="727" spans="1:32" ht="15.5" x14ac:dyDescent="0.35">
      <c r="A727" s="2">
        <f t="shared" si="187"/>
        <v>0.85346413243408958</v>
      </c>
      <c r="B727" s="2">
        <f t="shared" si="188"/>
        <v>0.11542857142857144</v>
      </c>
      <c r="C727" s="2">
        <f t="shared" si="189"/>
        <v>1.4285714285714287E-2</v>
      </c>
      <c r="D727" s="2">
        <v>0</v>
      </c>
      <c r="E727" s="2">
        <f t="shared" si="190"/>
        <v>1.1428571428571429E-3</v>
      </c>
      <c r="F727" s="2">
        <f t="shared" si="191"/>
        <v>1.5702857142857143E-2</v>
      </c>
      <c r="G727" s="2">
        <f t="shared" si="175"/>
        <v>0.9016310404214366</v>
      </c>
      <c r="H727" s="2">
        <f t="shared" si="176"/>
        <v>1.722216594063418E-3</v>
      </c>
      <c r="I727" s="2">
        <f t="shared" si="177"/>
        <v>5.166649782190255E-3</v>
      </c>
      <c r="J727" s="2">
        <f t="shared" si="178"/>
        <v>9.1480093202309806E-2</v>
      </c>
      <c r="K727" s="2">
        <f t="shared" si="179"/>
        <v>0.9016310404214366</v>
      </c>
      <c r="L727" s="2">
        <f t="shared" si="180"/>
        <v>0.98996487706974412</v>
      </c>
      <c r="M727" s="2">
        <f t="shared" si="181"/>
        <v>3.86352232814852E-3</v>
      </c>
      <c r="N727" s="2">
        <f t="shared" si="182"/>
        <v>2.6292022077270445E-3</v>
      </c>
      <c r="O727" s="2">
        <f t="shared" si="183"/>
        <v>1.8063221274460613E-4</v>
      </c>
      <c r="P727" s="2">
        <f t="shared" si="184"/>
        <v>1.3045659809332661E-4</v>
      </c>
      <c r="Q727" s="2">
        <f t="shared" si="185"/>
        <v>3.0406422478675365E-3</v>
      </c>
      <c r="R727" s="2">
        <f t="shared" si="186"/>
        <v>2.107375815353738E-4</v>
      </c>
      <c r="S727">
        <v>1800</v>
      </c>
      <c r="T727" s="3">
        <v>300</v>
      </c>
      <c r="U727">
        <v>100</v>
      </c>
      <c r="V727" s="1">
        <v>19</v>
      </c>
      <c r="W727">
        <v>701.94242920664647</v>
      </c>
      <c r="X727">
        <v>0.5</v>
      </c>
      <c r="Y727">
        <v>2</v>
      </c>
      <c r="Z727">
        <v>45</v>
      </c>
      <c r="AA727">
        <v>18</v>
      </c>
      <c r="AB727">
        <v>3250</v>
      </c>
      <c r="AC727" s="3">
        <v>0.30769230769230771</v>
      </c>
      <c r="AD727" s="3">
        <v>7.6923076923076927E-3</v>
      </c>
      <c r="AE727" s="2">
        <v>0</v>
      </c>
      <c r="AF727" s="6">
        <v>98.830587752475424</v>
      </c>
    </row>
    <row r="728" spans="1:32" ht="15.5" x14ac:dyDescent="0.35">
      <c r="A728" s="2">
        <f t="shared" si="187"/>
        <v>0.85346413243408958</v>
      </c>
      <c r="B728" s="2">
        <f t="shared" si="188"/>
        <v>0.11542857142857144</v>
      </c>
      <c r="C728" s="2">
        <f t="shared" si="189"/>
        <v>1.4285714285714287E-2</v>
      </c>
      <c r="D728" s="2">
        <v>0</v>
      </c>
      <c r="E728" s="2">
        <f t="shared" si="190"/>
        <v>1.1428571428571429E-3</v>
      </c>
      <c r="F728" s="2">
        <f t="shared" si="191"/>
        <v>1.5702857142857143E-2</v>
      </c>
      <c r="G728" s="2">
        <f t="shared" si="175"/>
        <v>0.9016310404214366</v>
      </c>
      <c r="H728" s="2">
        <f t="shared" si="176"/>
        <v>1.722216594063418E-3</v>
      </c>
      <c r="I728" s="2">
        <f t="shared" si="177"/>
        <v>5.166649782190255E-3</v>
      </c>
      <c r="J728" s="2">
        <f t="shared" si="178"/>
        <v>9.1480093202309806E-2</v>
      </c>
      <c r="K728" s="2">
        <f t="shared" si="179"/>
        <v>0.9016310404214366</v>
      </c>
      <c r="L728" s="2">
        <f t="shared" si="180"/>
        <v>0.98996487706974412</v>
      </c>
      <c r="M728" s="2">
        <f t="shared" si="181"/>
        <v>3.86352232814852E-3</v>
      </c>
      <c r="N728" s="2">
        <f t="shared" si="182"/>
        <v>2.6292022077270445E-3</v>
      </c>
      <c r="O728" s="2">
        <f t="shared" si="183"/>
        <v>1.8063221274460613E-4</v>
      </c>
      <c r="P728" s="2">
        <f t="shared" si="184"/>
        <v>1.3045659809332661E-4</v>
      </c>
      <c r="Q728" s="2">
        <f t="shared" si="185"/>
        <v>3.0406422478675365E-3</v>
      </c>
      <c r="R728" s="2">
        <f t="shared" si="186"/>
        <v>2.107375815353738E-4</v>
      </c>
      <c r="S728">
        <v>2000</v>
      </c>
      <c r="T728" s="3">
        <v>300</v>
      </c>
      <c r="U728">
        <v>100</v>
      </c>
      <c r="V728" s="1">
        <v>1</v>
      </c>
      <c r="W728">
        <v>701.94242920664647</v>
      </c>
      <c r="X728">
        <v>0.5</v>
      </c>
      <c r="Y728">
        <v>2</v>
      </c>
      <c r="Z728">
        <v>45</v>
      </c>
      <c r="AA728">
        <v>18</v>
      </c>
      <c r="AB728">
        <v>3250</v>
      </c>
      <c r="AC728" s="3">
        <v>0.30769230769230771</v>
      </c>
      <c r="AD728" s="3">
        <v>7.6923076923076927E-3</v>
      </c>
      <c r="AE728" s="2">
        <v>0</v>
      </c>
      <c r="AF728" s="6">
        <v>98.881052156803435</v>
      </c>
    </row>
    <row r="729" spans="1:32" ht="15.5" x14ac:dyDescent="0.35">
      <c r="A729" s="2">
        <f t="shared" si="187"/>
        <v>0.85346413243408958</v>
      </c>
      <c r="B729" s="2">
        <f t="shared" si="188"/>
        <v>0.11542857142857144</v>
      </c>
      <c r="C729" s="2">
        <f t="shared" si="189"/>
        <v>1.4285714285714287E-2</v>
      </c>
      <c r="D729" s="2">
        <v>0</v>
      </c>
      <c r="E729" s="2">
        <f t="shared" si="190"/>
        <v>1.1428571428571429E-3</v>
      </c>
      <c r="F729" s="2">
        <f t="shared" si="191"/>
        <v>1.5702857142857143E-2</v>
      </c>
      <c r="G729" s="2">
        <f t="shared" si="175"/>
        <v>0.9016310404214366</v>
      </c>
      <c r="H729" s="2">
        <f t="shared" si="176"/>
        <v>1.722216594063418E-3</v>
      </c>
      <c r="I729" s="2">
        <f t="shared" si="177"/>
        <v>5.166649782190255E-3</v>
      </c>
      <c r="J729" s="2">
        <f t="shared" si="178"/>
        <v>9.1480093202309806E-2</v>
      </c>
      <c r="K729" s="2">
        <f t="shared" si="179"/>
        <v>0.9016310404214366</v>
      </c>
      <c r="L729" s="2">
        <f t="shared" si="180"/>
        <v>0.98996487706974412</v>
      </c>
      <c r="M729" s="2">
        <f t="shared" si="181"/>
        <v>3.86352232814852E-3</v>
      </c>
      <c r="N729" s="2">
        <f t="shared" si="182"/>
        <v>2.6292022077270445E-3</v>
      </c>
      <c r="O729" s="2">
        <f t="shared" si="183"/>
        <v>1.8063221274460613E-4</v>
      </c>
      <c r="P729" s="2">
        <f t="shared" si="184"/>
        <v>1.3045659809332661E-4</v>
      </c>
      <c r="Q729" s="2">
        <f t="shared" si="185"/>
        <v>3.0406422478675365E-3</v>
      </c>
      <c r="R729" s="2">
        <f t="shared" si="186"/>
        <v>2.107375815353738E-4</v>
      </c>
      <c r="S729">
        <v>2000</v>
      </c>
      <c r="T729" s="3">
        <v>300</v>
      </c>
      <c r="U729">
        <v>100</v>
      </c>
      <c r="V729" s="1">
        <v>3</v>
      </c>
      <c r="W729">
        <v>701.94242920664647</v>
      </c>
      <c r="X729">
        <v>0.5</v>
      </c>
      <c r="Y729">
        <v>2</v>
      </c>
      <c r="Z729">
        <v>45</v>
      </c>
      <c r="AA729">
        <v>18</v>
      </c>
      <c r="AB729">
        <v>3250</v>
      </c>
      <c r="AC729" s="3">
        <v>0.30769230769230771</v>
      </c>
      <c r="AD729" s="3">
        <v>7.6923076923076927E-3</v>
      </c>
      <c r="AE729" s="2">
        <v>0</v>
      </c>
      <c r="AF729" s="6">
        <v>98.880547793396303</v>
      </c>
    </row>
    <row r="730" spans="1:32" ht="15.5" x14ac:dyDescent="0.35">
      <c r="A730" s="2">
        <f t="shared" si="187"/>
        <v>0.85346413243408958</v>
      </c>
      <c r="B730" s="2">
        <f t="shared" si="188"/>
        <v>0.11542857142857144</v>
      </c>
      <c r="C730" s="2">
        <f t="shared" si="189"/>
        <v>1.4285714285714287E-2</v>
      </c>
      <c r="D730" s="2">
        <v>0</v>
      </c>
      <c r="E730" s="2">
        <f t="shared" si="190"/>
        <v>1.1428571428571429E-3</v>
      </c>
      <c r="F730" s="2">
        <f t="shared" si="191"/>
        <v>1.5702857142857143E-2</v>
      </c>
      <c r="G730" s="2">
        <f t="shared" si="175"/>
        <v>0.9016310404214366</v>
      </c>
      <c r="H730" s="2">
        <f t="shared" si="176"/>
        <v>1.722216594063418E-3</v>
      </c>
      <c r="I730" s="2">
        <f t="shared" si="177"/>
        <v>5.166649782190255E-3</v>
      </c>
      <c r="J730" s="2">
        <f t="shared" si="178"/>
        <v>9.1480093202309806E-2</v>
      </c>
      <c r="K730" s="2">
        <f t="shared" si="179"/>
        <v>0.9016310404214366</v>
      </c>
      <c r="L730" s="2">
        <f t="shared" si="180"/>
        <v>0.98996487706974412</v>
      </c>
      <c r="M730" s="2">
        <f t="shared" si="181"/>
        <v>3.86352232814852E-3</v>
      </c>
      <c r="N730" s="2">
        <f t="shared" si="182"/>
        <v>2.6292022077270445E-3</v>
      </c>
      <c r="O730" s="2">
        <f t="shared" si="183"/>
        <v>1.8063221274460613E-4</v>
      </c>
      <c r="P730" s="2">
        <f t="shared" si="184"/>
        <v>1.3045659809332661E-4</v>
      </c>
      <c r="Q730" s="2">
        <f t="shared" si="185"/>
        <v>3.0406422478675365E-3</v>
      </c>
      <c r="R730" s="2">
        <f t="shared" si="186"/>
        <v>2.107375815353738E-4</v>
      </c>
      <c r="S730">
        <v>2000</v>
      </c>
      <c r="T730" s="3">
        <v>300</v>
      </c>
      <c r="U730">
        <v>100</v>
      </c>
      <c r="V730" s="1">
        <v>5</v>
      </c>
      <c r="W730">
        <v>701.94242920664647</v>
      </c>
      <c r="X730">
        <v>0.5</v>
      </c>
      <c r="Y730">
        <v>2</v>
      </c>
      <c r="Z730">
        <v>45</v>
      </c>
      <c r="AA730">
        <v>18</v>
      </c>
      <c r="AB730">
        <v>3250</v>
      </c>
      <c r="AC730" s="3">
        <v>0.30769230769230771</v>
      </c>
      <c r="AD730" s="3">
        <v>7.6923076923076927E-3</v>
      </c>
      <c r="AE730" s="2">
        <v>0</v>
      </c>
      <c r="AF730" s="6">
        <v>98.879934803464096</v>
      </c>
    </row>
    <row r="731" spans="1:32" ht="15.5" x14ac:dyDescent="0.35">
      <c r="A731" s="2">
        <f t="shared" si="187"/>
        <v>0.85346413243408958</v>
      </c>
      <c r="B731" s="2">
        <f t="shared" si="188"/>
        <v>0.11542857142857144</v>
      </c>
      <c r="C731" s="2">
        <f t="shared" si="189"/>
        <v>1.4285714285714287E-2</v>
      </c>
      <c r="D731" s="2">
        <v>0</v>
      </c>
      <c r="E731" s="2">
        <f t="shared" si="190"/>
        <v>1.1428571428571429E-3</v>
      </c>
      <c r="F731" s="2">
        <f t="shared" si="191"/>
        <v>1.5702857142857143E-2</v>
      </c>
      <c r="G731" s="2">
        <f t="shared" si="175"/>
        <v>0.9016310404214366</v>
      </c>
      <c r="H731" s="2">
        <f t="shared" si="176"/>
        <v>1.722216594063418E-3</v>
      </c>
      <c r="I731" s="2">
        <f t="shared" si="177"/>
        <v>5.166649782190255E-3</v>
      </c>
      <c r="J731" s="2">
        <f t="shared" si="178"/>
        <v>9.1480093202309806E-2</v>
      </c>
      <c r="K731" s="2">
        <f t="shared" si="179"/>
        <v>0.9016310404214366</v>
      </c>
      <c r="L731" s="2">
        <f t="shared" si="180"/>
        <v>0.98996487706974412</v>
      </c>
      <c r="M731" s="2">
        <f t="shared" si="181"/>
        <v>3.86352232814852E-3</v>
      </c>
      <c r="N731" s="2">
        <f t="shared" si="182"/>
        <v>2.6292022077270445E-3</v>
      </c>
      <c r="O731" s="2">
        <f t="shared" si="183"/>
        <v>1.8063221274460613E-4</v>
      </c>
      <c r="P731" s="2">
        <f t="shared" si="184"/>
        <v>1.3045659809332661E-4</v>
      </c>
      <c r="Q731" s="2">
        <f t="shared" si="185"/>
        <v>3.0406422478675365E-3</v>
      </c>
      <c r="R731" s="2">
        <f t="shared" si="186"/>
        <v>2.107375815353738E-4</v>
      </c>
      <c r="S731">
        <v>2000</v>
      </c>
      <c r="T731" s="3">
        <v>300</v>
      </c>
      <c r="U731">
        <v>100</v>
      </c>
      <c r="V731" s="1">
        <v>7</v>
      </c>
      <c r="W731">
        <v>701.94242920664647</v>
      </c>
      <c r="X731">
        <v>0.5</v>
      </c>
      <c r="Y731">
        <v>2</v>
      </c>
      <c r="Z731">
        <v>45</v>
      </c>
      <c r="AA731">
        <v>18</v>
      </c>
      <c r="AB731">
        <v>3250</v>
      </c>
      <c r="AC731" s="3">
        <v>0.30769230769230771</v>
      </c>
      <c r="AD731" s="3">
        <v>7.6923076923076927E-3</v>
      </c>
      <c r="AE731" s="2">
        <v>0</v>
      </c>
      <c r="AF731" s="6">
        <v>98.879316051801169</v>
      </c>
    </row>
    <row r="732" spans="1:32" ht="15.5" x14ac:dyDescent="0.35">
      <c r="A732" s="2">
        <f t="shared" si="187"/>
        <v>0.85346413243408958</v>
      </c>
      <c r="B732" s="2">
        <f t="shared" si="188"/>
        <v>0.11542857142857144</v>
      </c>
      <c r="C732" s="2">
        <f t="shared" si="189"/>
        <v>1.4285714285714287E-2</v>
      </c>
      <c r="D732" s="2">
        <v>0</v>
      </c>
      <c r="E732" s="2">
        <f t="shared" si="190"/>
        <v>1.1428571428571429E-3</v>
      </c>
      <c r="F732" s="2">
        <f t="shared" si="191"/>
        <v>1.5702857142857143E-2</v>
      </c>
      <c r="G732" s="2">
        <f t="shared" si="175"/>
        <v>0.9016310404214366</v>
      </c>
      <c r="H732" s="2">
        <f t="shared" si="176"/>
        <v>1.722216594063418E-3</v>
      </c>
      <c r="I732" s="2">
        <f t="shared" si="177"/>
        <v>5.166649782190255E-3</v>
      </c>
      <c r="J732" s="2">
        <f t="shared" si="178"/>
        <v>9.1480093202309806E-2</v>
      </c>
      <c r="K732" s="2">
        <f t="shared" si="179"/>
        <v>0.9016310404214366</v>
      </c>
      <c r="L732" s="2">
        <f t="shared" si="180"/>
        <v>0.98996487706974412</v>
      </c>
      <c r="M732" s="2">
        <f t="shared" si="181"/>
        <v>3.86352232814852E-3</v>
      </c>
      <c r="N732" s="2">
        <f t="shared" si="182"/>
        <v>2.6292022077270445E-3</v>
      </c>
      <c r="O732" s="2">
        <f t="shared" si="183"/>
        <v>1.8063221274460613E-4</v>
      </c>
      <c r="P732" s="2">
        <f t="shared" si="184"/>
        <v>1.3045659809332661E-4</v>
      </c>
      <c r="Q732" s="2">
        <f t="shared" si="185"/>
        <v>3.0406422478675365E-3</v>
      </c>
      <c r="R732" s="2">
        <f t="shared" si="186"/>
        <v>2.107375815353738E-4</v>
      </c>
      <c r="S732">
        <v>2000</v>
      </c>
      <c r="T732" s="3">
        <v>300</v>
      </c>
      <c r="U732">
        <v>100</v>
      </c>
      <c r="V732" s="1">
        <v>9</v>
      </c>
      <c r="W732">
        <v>701.94242920664647</v>
      </c>
      <c r="X732">
        <v>0.5</v>
      </c>
      <c r="Y732">
        <v>2</v>
      </c>
      <c r="Z732">
        <v>45</v>
      </c>
      <c r="AA732">
        <v>18</v>
      </c>
      <c r="AB732">
        <v>3250</v>
      </c>
      <c r="AC732" s="3">
        <v>0.30769230769230771</v>
      </c>
      <c r="AD732" s="3">
        <v>7.6923076923076927E-3</v>
      </c>
      <c r="AE732" s="2">
        <v>0</v>
      </c>
      <c r="AF732" s="6">
        <v>98.878697677927718</v>
      </c>
    </row>
    <row r="733" spans="1:32" ht="15.5" x14ac:dyDescent="0.35">
      <c r="A733" s="2">
        <f t="shared" si="187"/>
        <v>0.85346413243408958</v>
      </c>
      <c r="B733" s="2">
        <f t="shared" si="188"/>
        <v>0.11542857142857144</v>
      </c>
      <c r="C733" s="2">
        <f t="shared" si="189"/>
        <v>1.4285714285714287E-2</v>
      </c>
      <c r="D733" s="2">
        <v>0</v>
      </c>
      <c r="E733" s="2">
        <f t="shared" si="190"/>
        <v>1.1428571428571429E-3</v>
      </c>
      <c r="F733" s="2">
        <f t="shared" si="191"/>
        <v>1.5702857142857143E-2</v>
      </c>
      <c r="G733" s="2">
        <f t="shared" si="175"/>
        <v>0.9016310404214366</v>
      </c>
      <c r="H733" s="2">
        <f t="shared" si="176"/>
        <v>1.722216594063418E-3</v>
      </c>
      <c r="I733" s="2">
        <f t="shared" si="177"/>
        <v>5.166649782190255E-3</v>
      </c>
      <c r="J733" s="2">
        <f t="shared" si="178"/>
        <v>9.1480093202309806E-2</v>
      </c>
      <c r="K733" s="2">
        <f t="shared" si="179"/>
        <v>0.9016310404214366</v>
      </c>
      <c r="L733" s="2">
        <f t="shared" si="180"/>
        <v>0.98996487706974412</v>
      </c>
      <c r="M733" s="2">
        <f t="shared" si="181"/>
        <v>3.86352232814852E-3</v>
      </c>
      <c r="N733" s="2">
        <f t="shared" si="182"/>
        <v>2.6292022077270445E-3</v>
      </c>
      <c r="O733" s="2">
        <f t="shared" si="183"/>
        <v>1.8063221274460613E-4</v>
      </c>
      <c r="P733" s="2">
        <f t="shared" si="184"/>
        <v>1.3045659809332661E-4</v>
      </c>
      <c r="Q733" s="2">
        <f t="shared" si="185"/>
        <v>3.0406422478675365E-3</v>
      </c>
      <c r="R733" s="2">
        <f t="shared" si="186"/>
        <v>2.107375815353738E-4</v>
      </c>
      <c r="S733">
        <v>2000</v>
      </c>
      <c r="T733" s="3">
        <v>300</v>
      </c>
      <c r="U733">
        <v>100</v>
      </c>
      <c r="V733" s="1">
        <v>11</v>
      </c>
      <c r="W733">
        <v>701.94242920664647</v>
      </c>
      <c r="X733">
        <v>0.5</v>
      </c>
      <c r="Y733">
        <v>2</v>
      </c>
      <c r="Z733">
        <v>45</v>
      </c>
      <c r="AA733">
        <v>18</v>
      </c>
      <c r="AB733">
        <v>3250</v>
      </c>
      <c r="AC733" s="3">
        <v>0.30769230769230771</v>
      </c>
      <c r="AD733" s="3">
        <v>7.6923076923076927E-3</v>
      </c>
      <c r="AE733" s="2">
        <v>0</v>
      </c>
      <c r="AF733" s="6">
        <v>98.878078298740604</v>
      </c>
    </row>
    <row r="734" spans="1:32" ht="15.5" x14ac:dyDescent="0.35">
      <c r="A734" s="2">
        <f t="shared" si="187"/>
        <v>0.85346413243408958</v>
      </c>
      <c r="B734" s="2">
        <f t="shared" si="188"/>
        <v>0.11542857142857144</v>
      </c>
      <c r="C734" s="2">
        <f t="shared" si="189"/>
        <v>1.4285714285714287E-2</v>
      </c>
      <c r="D734" s="2">
        <v>0</v>
      </c>
      <c r="E734" s="2">
        <f t="shared" si="190"/>
        <v>1.1428571428571429E-3</v>
      </c>
      <c r="F734" s="2">
        <f t="shared" si="191"/>
        <v>1.5702857142857143E-2</v>
      </c>
      <c r="G734" s="2">
        <f t="shared" si="175"/>
        <v>0.9016310404214366</v>
      </c>
      <c r="H734" s="2">
        <f t="shared" si="176"/>
        <v>1.722216594063418E-3</v>
      </c>
      <c r="I734" s="2">
        <f t="shared" si="177"/>
        <v>5.166649782190255E-3</v>
      </c>
      <c r="J734" s="2">
        <f t="shared" si="178"/>
        <v>9.1480093202309806E-2</v>
      </c>
      <c r="K734" s="2">
        <f t="shared" si="179"/>
        <v>0.9016310404214366</v>
      </c>
      <c r="L734" s="2">
        <f t="shared" si="180"/>
        <v>0.98996487706974412</v>
      </c>
      <c r="M734" s="2">
        <f t="shared" si="181"/>
        <v>3.86352232814852E-3</v>
      </c>
      <c r="N734" s="2">
        <f t="shared" si="182"/>
        <v>2.6292022077270445E-3</v>
      </c>
      <c r="O734" s="2">
        <f t="shared" si="183"/>
        <v>1.8063221274460613E-4</v>
      </c>
      <c r="P734" s="2">
        <f t="shared" si="184"/>
        <v>1.3045659809332661E-4</v>
      </c>
      <c r="Q734" s="2">
        <f t="shared" si="185"/>
        <v>3.0406422478675365E-3</v>
      </c>
      <c r="R734" s="2">
        <f t="shared" si="186"/>
        <v>2.107375815353738E-4</v>
      </c>
      <c r="S734">
        <v>2000</v>
      </c>
      <c r="T734" s="3">
        <v>300</v>
      </c>
      <c r="U734">
        <v>100</v>
      </c>
      <c r="V734" s="1">
        <v>13</v>
      </c>
      <c r="W734">
        <v>701.94242920664647</v>
      </c>
      <c r="X734">
        <v>0.5</v>
      </c>
      <c r="Y734">
        <v>2</v>
      </c>
      <c r="Z734">
        <v>45</v>
      </c>
      <c r="AA734">
        <v>18</v>
      </c>
      <c r="AB734">
        <v>3250</v>
      </c>
      <c r="AC734" s="3">
        <v>0.30769230769230771</v>
      </c>
      <c r="AD734" s="3">
        <v>7.6923076923076927E-3</v>
      </c>
      <c r="AE734" s="2">
        <v>0</v>
      </c>
      <c r="AF734" s="6">
        <v>98.877457911786237</v>
      </c>
    </row>
    <row r="735" spans="1:32" ht="15.5" x14ac:dyDescent="0.35">
      <c r="A735" s="2">
        <f t="shared" si="187"/>
        <v>0.85346413243408958</v>
      </c>
      <c r="B735" s="2">
        <f t="shared" si="188"/>
        <v>0.11542857142857144</v>
      </c>
      <c r="C735" s="2">
        <f t="shared" si="189"/>
        <v>1.4285714285714287E-2</v>
      </c>
      <c r="D735" s="2">
        <v>0</v>
      </c>
      <c r="E735" s="2">
        <f t="shared" si="190"/>
        <v>1.1428571428571429E-3</v>
      </c>
      <c r="F735" s="2">
        <f t="shared" si="191"/>
        <v>1.5702857142857143E-2</v>
      </c>
      <c r="G735" s="2">
        <f t="shared" si="175"/>
        <v>0.9016310404214366</v>
      </c>
      <c r="H735" s="2">
        <f t="shared" si="176"/>
        <v>1.722216594063418E-3</v>
      </c>
      <c r="I735" s="2">
        <f t="shared" si="177"/>
        <v>5.166649782190255E-3</v>
      </c>
      <c r="J735" s="2">
        <f t="shared" si="178"/>
        <v>9.1480093202309806E-2</v>
      </c>
      <c r="K735" s="2">
        <f t="shared" si="179"/>
        <v>0.9016310404214366</v>
      </c>
      <c r="L735" s="2">
        <f t="shared" si="180"/>
        <v>0.98996487706974412</v>
      </c>
      <c r="M735" s="2">
        <f t="shared" si="181"/>
        <v>3.86352232814852E-3</v>
      </c>
      <c r="N735" s="2">
        <f t="shared" si="182"/>
        <v>2.6292022077270445E-3</v>
      </c>
      <c r="O735" s="2">
        <f t="shared" si="183"/>
        <v>1.8063221274460613E-4</v>
      </c>
      <c r="P735" s="2">
        <f t="shared" si="184"/>
        <v>1.3045659809332661E-4</v>
      </c>
      <c r="Q735" s="2">
        <f t="shared" si="185"/>
        <v>3.0406422478675365E-3</v>
      </c>
      <c r="R735" s="2">
        <f t="shared" si="186"/>
        <v>2.107375815353738E-4</v>
      </c>
      <c r="S735">
        <v>2000</v>
      </c>
      <c r="T735" s="3">
        <v>300</v>
      </c>
      <c r="U735">
        <v>100</v>
      </c>
      <c r="V735" s="1">
        <v>15</v>
      </c>
      <c r="W735">
        <v>701.94242920664647</v>
      </c>
      <c r="X735">
        <v>0.5</v>
      </c>
      <c r="Y735">
        <v>2</v>
      </c>
      <c r="Z735">
        <v>45</v>
      </c>
      <c r="AA735">
        <v>18</v>
      </c>
      <c r="AB735">
        <v>3250</v>
      </c>
      <c r="AC735" s="3">
        <v>0.30769230769230771</v>
      </c>
      <c r="AD735" s="3">
        <v>7.6923076923076927E-3</v>
      </c>
      <c r="AE735" s="2">
        <v>0</v>
      </c>
      <c r="AF735" s="6">
        <v>98.876837916651951</v>
      </c>
    </row>
    <row r="736" spans="1:32" ht="15.5" x14ac:dyDescent="0.35">
      <c r="A736" s="2">
        <f t="shared" si="187"/>
        <v>0.85346413243408958</v>
      </c>
      <c r="B736" s="2">
        <f t="shared" si="188"/>
        <v>0.11542857142857144</v>
      </c>
      <c r="C736" s="2">
        <f t="shared" si="189"/>
        <v>1.4285714285714287E-2</v>
      </c>
      <c r="D736" s="2">
        <v>0</v>
      </c>
      <c r="E736" s="2">
        <f t="shared" si="190"/>
        <v>1.1428571428571429E-3</v>
      </c>
      <c r="F736" s="2">
        <f t="shared" si="191"/>
        <v>1.5702857142857143E-2</v>
      </c>
      <c r="G736" s="2">
        <f t="shared" si="175"/>
        <v>0.9016310404214366</v>
      </c>
      <c r="H736" s="2">
        <f t="shared" si="176"/>
        <v>1.722216594063418E-3</v>
      </c>
      <c r="I736" s="2">
        <f t="shared" si="177"/>
        <v>5.166649782190255E-3</v>
      </c>
      <c r="J736" s="2">
        <f t="shared" si="178"/>
        <v>9.1480093202309806E-2</v>
      </c>
      <c r="K736" s="2">
        <f t="shared" si="179"/>
        <v>0.9016310404214366</v>
      </c>
      <c r="L736" s="2">
        <f t="shared" si="180"/>
        <v>0.98996487706974412</v>
      </c>
      <c r="M736" s="2">
        <f t="shared" si="181"/>
        <v>3.86352232814852E-3</v>
      </c>
      <c r="N736" s="2">
        <f t="shared" si="182"/>
        <v>2.6292022077270445E-3</v>
      </c>
      <c r="O736" s="2">
        <f t="shared" si="183"/>
        <v>1.8063221274460613E-4</v>
      </c>
      <c r="P736" s="2">
        <f t="shared" si="184"/>
        <v>1.3045659809332661E-4</v>
      </c>
      <c r="Q736" s="2">
        <f t="shared" si="185"/>
        <v>3.0406422478675365E-3</v>
      </c>
      <c r="R736" s="2">
        <f t="shared" si="186"/>
        <v>2.107375815353738E-4</v>
      </c>
      <c r="S736">
        <v>2000</v>
      </c>
      <c r="T736" s="3">
        <v>300</v>
      </c>
      <c r="U736">
        <v>100</v>
      </c>
      <c r="V736" s="1">
        <v>17</v>
      </c>
      <c r="W736">
        <v>701.94242920664647</v>
      </c>
      <c r="X736">
        <v>0.5</v>
      </c>
      <c r="Y736">
        <v>2</v>
      </c>
      <c r="Z736">
        <v>45</v>
      </c>
      <c r="AA736">
        <v>18</v>
      </c>
      <c r="AB736">
        <v>3250</v>
      </c>
      <c r="AC736" s="3">
        <v>0.30769230769230771</v>
      </c>
      <c r="AD736" s="3">
        <v>7.6923076923076927E-3</v>
      </c>
      <c r="AE736" s="2">
        <v>0</v>
      </c>
      <c r="AF736" s="6">
        <v>98.876216213466435</v>
      </c>
    </row>
    <row r="737" spans="1:32" ht="15.5" x14ac:dyDescent="0.35">
      <c r="A737" s="2">
        <f t="shared" si="187"/>
        <v>0.85346413243408958</v>
      </c>
      <c r="B737" s="2">
        <f t="shared" si="188"/>
        <v>0.11542857142857144</v>
      </c>
      <c r="C737" s="2">
        <f t="shared" si="189"/>
        <v>1.4285714285714287E-2</v>
      </c>
      <c r="D737" s="2">
        <v>0</v>
      </c>
      <c r="E737" s="2">
        <f t="shared" si="190"/>
        <v>1.1428571428571429E-3</v>
      </c>
      <c r="F737" s="2">
        <f t="shared" si="191"/>
        <v>1.5702857142857143E-2</v>
      </c>
      <c r="G737" s="2">
        <f t="shared" si="175"/>
        <v>0.9016310404214366</v>
      </c>
      <c r="H737" s="2">
        <f t="shared" si="176"/>
        <v>1.722216594063418E-3</v>
      </c>
      <c r="I737" s="2">
        <f t="shared" si="177"/>
        <v>5.166649782190255E-3</v>
      </c>
      <c r="J737" s="2">
        <f t="shared" si="178"/>
        <v>9.1480093202309806E-2</v>
      </c>
      <c r="K737" s="2">
        <f t="shared" si="179"/>
        <v>0.9016310404214366</v>
      </c>
      <c r="L737" s="2">
        <f t="shared" si="180"/>
        <v>0.98996487706974412</v>
      </c>
      <c r="M737" s="2">
        <f t="shared" si="181"/>
        <v>3.86352232814852E-3</v>
      </c>
      <c r="N737" s="2">
        <f t="shared" si="182"/>
        <v>2.6292022077270445E-3</v>
      </c>
      <c r="O737" s="2">
        <f t="shared" si="183"/>
        <v>1.8063221274460613E-4</v>
      </c>
      <c r="P737" s="2">
        <f t="shared" si="184"/>
        <v>1.3045659809332661E-4</v>
      </c>
      <c r="Q737" s="2">
        <f t="shared" si="185"/>
        <v>3.0406422478675365E-3</v>
      </c>
      <c r="R737" s="2">
        <f t="shared" si="186"/>
        <v>2.107375815353738E-4</v>
      </c>
      <c r="S737">
        <v>2000</v>
      </c>
      <c r="T737" s="3">
        <v>300</v>
      </c>
      <c r="U737">
        <v>100</v>
      </c>
      <c r="V737" s="1">
        <v>19</v>
      </c>
      <c r="W737">
        <v>701.94242920664647</v>
      </c>
      <c r="X737">
        <v>0.5</v>
      </c>
      <c r="Y737">
        <v>2</v>
      </c>
      <c r="Z737">
        <v>45</v>
      </c>
      <c r="AA737">
        <v>18</v>
      </c>
      <c r="AB737">
        <v>3250</v>
      </c>
      <c r="AC737" s="3">
        <v>0.30769230769230771</v>
      </c>
      <c r="AD737" s="3">
        <v>7.6923076923076927E-3</v>
      </c>
      <c r="AE737" s="2">
        <v>0</v>
      </c>
      <c r="AF737" s="6">
        <v>98.875594900584503</v>
      </c>
    </row>
    <row r="738" spans="1:32" ht="15.5" x14ac:dyDescent="0.35">
      <c r="A738" s="2">
        <f t="shared" si="187"/>
        <v>0.85346413243408958</v>
      </c>
      <c r="B738" s="2">
        <f t="shared" si="188"/>
        <v>0.11542857142857144</v>
      </c>
      <c r="C738" s="2">
        <f t="shared" si="189"/>
        <v>1.4285714285714287E-2</v>
      </c>
      <c r="D738" s="2">
        <v>0</v>
      </c>
      <c r="E738" s="2">
        <f t="shared" si="190"/>
        <v>1.1428571428571429E-3</v>
      </c>
      <c r="F738" s="2">
        <f t="shared" si="191"/>
        <v>1.5702857142857143E-2</v>
      </c>
      <c r="G738" s="2">
        <f t="shared" si="175"/>
        <v>0.9016310404214366</v>
      </c>
      <c r="H738" s="2">
        <f t="shared" si="176"/>
        <v>1.722216594063418E-3</v>
      </c>
      <c r="I738" s="2">
        <f t="shared" si="177"/>
        <v>5.166649782190255E-3</v>
      </c>
      <c r="J738" s="2">
        <f t="shared" si="178"/>
        <v>9.1480093202309806E-2</v>
      </c>
      <c r="K738" s="2">
        <f t="shared" si="179"/>
        <v>0.9016310404214366</v>
      </c>
      <c r="L738" s="2">
        <f t="shared" si="180"/>
        <v>0.98996487706974412</v>
      </c>
      <c r="M738" s="2">
        <f t="shared" si="181"/>
        <v>3.86352232814852E-3</v>
      </c>
      <c r="N738" s="2">
        <f t="shared" si="182"/>
        <v>2.6292022077270445E-3</v>
      </c>
      <c r="O738" s="2">
        <f t="shared" si="183"/>
        <v>1.8063221274460613E-4</v>
      </c>
      <c r="P738" s="2">
        <f t="shared" si="184"/>
        <v>1.3045659809332661E-4</v>
      </c>
      <c r="Q738" s="2">
        <f t="shared" si="185"/>
        <v>3.0406422478675365E-3</v>
      </c>
      <c r="R738" s="2">
        <f t="shared" si="186"/>
        <v>2.107375815353738E-4</v>
      </c>
      <c r="S738">
        <v>2200</v>
      </c>
      <c r="T738" s="3">
        <v>300</v>
      </c>
      <c r="U738">
        <v>100</v>
      </c>
      <c r="V738" s="1">
        <v>1</v>
      </c>
      <c r="W738">
        <v>701.94242920664647</v>
      </c>
      <c r="X738">
        <v>0.5</v>
      </c>
      <c r="Y738">
        <v>2</v>
      </c>
      <c r="Z738">
        <v>45</v>
      </c>
      <c r="AA738">
        <v>18</v>
      </c>
      <c r="AB738">
        <v>3250</v>
      </c>
      <c r="AC738" s="3">
        <v>0.30769230769230771</v>
      </c>
      <c r="AD738" s="3">
        <v>7.6923076923076927E-3</v>
      </c>
      <c r="AE738" s="2">
        <v>0</v>
      </c>
      <c r="AF738" s="6">
        <v>98.922652802935289</v>
      </c>
    </row>
    <row r="739" spans="1:32" ht="15.5" x14ac:dyDescent="0.35">
      <c r="A739" s="2">
        <f t="shared" si="187"/>
        <v>0.85346413243408958</v>
      </c>
      <c r="B739" s="2">
        <f t="shared" si="188"/>
        <v>0.11542857142857144</v>
      </c>
      <c r="C739" s="2">
        <f t="shared" si="189"/>
        <v>1.4285714285714287E-2</v>
      </c>
      <c r="D739" s="2">
        <v>0</v>
      </c>
      <c r="E739" s="2">
        <f t="shared" si="190"/>
        <v>1.1428571428571429E-3</v>
      </c>
      <c r="F739" s="2">
        <f t="shared" si="191"/>
        <v>1.5702857142857143E-2</v>
      </c>
      <c r="G739" s="2">
        <f t="shared" si="175"/>
        <v>0.9016310404214366</v>
      </c>
      <c r="H739" s="2">
        <f t="shared" si="176"/>
        <v>1.722216594063418E-3</v>
      </c>
      <c r="I739" s="2">
        <f t="shared" si="177"/>
        <v>5.166649782190255E-3</v>
      </c>
      <c r="J739" s="2">
        <f t="shared" si="178"/>
        <v>9.1480093202309806E-2</v>
      </c>
      <c r="K739" s="2">
        <f t="shared" si="179"/>
        <v>0.9016310404214366</v>
      </c>
      <c r="L739" s="2">
        <f t="shared" si="180"/>
        <v>0.98996487706974412</v>
      </c>
      <c r="M739" s="2">
        <f t="shared" si="181"/>
        <v>3.86352232814852E-3</v>
      </c>
      <c r="N739" s="2">
        <f t="shared" si="182"/>
        <v>2.6292022077270445E-3</v>
      </c>
      <c r="O739" s="2">
        <f t="shared" si="183"/>
        <v>1.8063221274460613E-4</v>
      </c>
      <c r="P739" s="2">
        <f t="shared" si="184"/>
        <v>1.3045659809332661E-4</v>
      </c>
      <c r="Q739" s="2">
        <f t="shared" si="185"/>
        <v>3.0406422478675365E-3</v>
      </c>
      <c r="R739" s="2">
        <f t="shared" si="186"/>
        <v>2.107375815353738E-4</v>
      </c>
      <c r="S739">
        <v>2200</v>
      </c>
      <c r="T739" s="3">
        <v>300</v>
      </c>
      <c r="U739">
        <v>100</v>
      </c>
      <c r="V739" s="1">
        <v>3</v>
      </c>
      <c r="W739">
        <v>701.94242920664647</v>
      </c>
      <c r="X739">
        <v>0.5</v>
      </c>
      <c r="Y739">
        <v>2</v>
      </c>
      <c r="Z739">
        <v>45</v>
      </c>
      <c r="AA739">
        <v>18</v>
      </c>
      <c r="AB739">
        <v>3250</v>
      </c>
      <c r="AC739" s="3">
        <v>0.30769230769230771</v>
      </c>
      <c r="AD739" s="3">
        <v>7.6923076923076927E-3</v>
      </c>
      <c r="AE739" s="2">
        <v>0</v>
      </c>
      <c r="AF739" s="6">
        <v>98.922173879207591</v>
      </c>
    </row>
    <row r="740" spans="1:32" ht="15.5" x14ac:dyDescent="0.35">
      <c r="A740" s="2">
        <f t="shared" si="187"/>
        <v>0.85346413243408958</v>
      </c>
      <c r="B740" s="2">
        <f t="shared" si="188"/>
        <v>0.11542857142857144</v>
      </c>
      <c r="C740" s="2">
        <f t="shared" si="189"/>
        <v>1.4285714285714287E-2</v>
      </c>
      <c r="D740" s="2">
        <v>0</v>
      </c>
      <c r="E740" s="2">
        <f t="shared" si="190"/>
        <v>1.1428571428571429E-3</v>
      </c>
      <c r="F740" s="2">
        <f t="shared" si="191"/>
        <v>1.5702857142857143E-2</v>
      </c>
      <c r="G740" s="2">
        <f t="shared" si="175"/>
        <v>0.9016310404214366</v>
      </c>
      <c r="H740" s="2">
        <f t="shared" si="176"/>
        <v>1.722216594063418E-3</v>
      </c>
      <c r="I740" s="2">
        <f t="shared" si="177"/>
        <v>5.166649782190255E-3</v>
      </c>
      <c r="J740" s="2">
        <f t="shared" si="178"/>
        <v>9.1480093202309806E-2</v>
      </c>
      <c r="K740" s="2">
        <f t="shared" si="179"/>
        <v>0.9016310404214366</v>
      </c>
      <c r="L740" s="2">
        <f t="shared" si="180"/>
        <v>0.98996487706974412</v>
      </c>
      <c r="M740" s="2">
        <f t="shared" si="181"/>
        <v>3.86352232814852E-3</v>
      </c>
      <c r="N740" s="2">
        <f t="shared" si="182"/>
        <v>2.6292022077270445E-3</v>
      </c>
      <c r="O740" s="2">
        <f t="shared" si="183"/>
        <v>1.8063221274460613E-4</v>
      </c>
      <c r="P740" s="2">
        <f t="shared" si="184"/>
        <v>1.3045659809332661E-4</v>
      </c>
      <c r="Q740" s="2">
        <f t="shared" si="185"/>
        <v>3.0406422478675365E-3</v>
      </c>
      <c r="R740" s="2">
        <f t="shared" si="186"/>
        <v>2.107375815353738E-4</v>
      </c>
      <c r="S740">
        <v>2200</v>
      </c>
      <c r="T740" s="3">
        <v>300</v>
      </c>
      <c r="U740">
        <v>100</v>
      </c>
      <c r="V740" s="1">
        <v>5</v>
      </c>
      <c r="W740">
        <v>701.94242920664647</v>
      </c>
      <c r="X740">
        <v>0.5</v>
      </c>
      <c r="Y740">
        <v>2</v>
      </c>
      <c r="Z740">
        <v>45</v>
      </c>
      <c r="AA740">
        <v>18</v>
      </c>
      <c r="AB740">
        <v>3250</v>
      </c>
      <c r="AC740" s="3">
        <v>0.30769230769230771</v>
      </c>
      <c r="AD740" s="3">
        <v>7.6923076923076927E-3</v>
      </c>
      <c r="AE740" s="2">
        <v>0</v>
      </c>
      <c r="AF740" s="6">
        <v>98.921598533957379</v>
      </c>
    </row>
    <row r="741" spans="1:32" ht="15.5" x14ac:dyDescent="0.35">
      <c r="A741" s="2">
        <f t="shared" si="187"/>
        <v>0.85346413243408958</v>
      </c>
      <c r="B741" s="2">
        <f t="shared" si="188"/>
        <v>0.11542857142857144</v>
      </c>
      <c r="C741" s="2">
        <f t="shared" si="189"/>
        <v>1.4285714285714287E-2</v>
      </c>
      <c r="D741" s="2">
        <v>0</v>
      </c>
      <c r="E741" s="2">
        <f t="shared" si="190"/>
        <v>1.1428571428571429E-3</v>
      </c>
      <c r="F741" s="2">
        <f t="shared" si="191"/>
        <v>1.5702857142857143E-2</v>
      </c>
      <c r="G741" s="2">
        <f t="shared" si="175"/>
        <v>0.9016310404214366</v>
      </c>
      <c r="H741" s="2">
        <f t="shared" si="176"/>
        <v>1.722216594063418E-3</v>
      </c>
      <c r="I741" s="2">
        <f t="shared" si="177"/>
        <v>5.166649782190255E-3</v>
      </c>
      <c r="J741" s="2">
        <f t="shared" si="178"/>
        <v>9.1480093202309806E-2</v>
      </c>
      <c r="K741" s="2">
        <f t="shared" si="179"/>
        <v>0.9016310404214366</v>
      </c>
      <c r="L741" s="2">
        <f t="shared" si="180"/>
        <v>0.98996487706974412</v>
      </c>
      <c r="M741" s="2">
        <f t="shared" si="181"/>
        <v>3.86352232814852E-3</v>
      </c>
      <c r="N741" s="2">
        <f t="shared" si="182"/>
        <v>2.6292022077270445E-3</v>
      </c>
      <c r="O741" s="2">
        <f t="shared" si="183"/>
        <v>1.8063221274460613E-4</v>
      </c>
      <c r="P741" s="2">
        <f t="shared" si="184"/>
        <v>1.3045659809332661E-4</v>
      </c>
      <c r="Q741" s="2">
        <f t="shared" si="185"/>
        <v>3.0406422478675365E-3</v>
      </c>
      <c r="R741" s="2">
        <f t="shared" si="186"/>
        <v>2.107375815353738E-4</v>
      </c>
      <c r="S741">
        <v>2200</v>
      </c>
      <c r="T741" s="3">
        <v>300</v>
      </c>
      <c r="U741">
        <v>100</v>
      </c>
      <c r="V741" s="1">
        <v>7</v>
      </c>
      <c r="W741">
        <v>701.94242920664647</v>
      </c>
      <c r="X741">
        <v>0.5</v>
      </c>
      <c r="Y741">
        <v>2</v>
      </c>
      <c r="Z741">
        <v>45</v>
      </c>
      <c r="AA741">
        <v>18</v>
      </c>
      <c r="AB741">
        <v>3250</v>
      </c>
      <c r="AC741" s="3">
        <v>0.30769230769230771</v>
      </c>
      <c r="AD741" s="3">
        <v>7.6923076923076927E-3</v>
      </c>
      <c r="AE741" s="2">
        <v>0</v>
      </c>
      <c r="AF741" s="6">
        <v>98.921019148076581</v>
      </c>
    </row>
    <row r="742" spans="1:32" ht="15.5" x14ac:dyDescent="0.35">
      <c r="A742" s="2">
        <f t="shared" si="187"/>
        <v>0.85346413243408958</v>
      </c>
      <c r="B742" s="2">
        <f t="shared" si="188"/>
        <v>0.11542857142857144</v>
      </c>
      <c r="C742" s="2">
        <f t="shared" si="189"/>
        <v>1.4285714285714287E-2</v>
      </c>
      <c r="D742" s="2">
        <v>0</v>
      </c>
      <c r="E742" s="2">
        <f t="shared" si="190"/>
        <v>1.1428571428571429E-3</v>
      </c>
      <c r="F742" s="2">
        <f t="shared" si="191"/>
        <v>1.5702857142857143E-2</v>
      </c>
      <c r="G742" s="2">
        <f t="shared" ref="G742:G783" si="192">0.89/0.9871</f>
        <v>0.9016310404214366</v>
      </c>
      <c r="H742" s="2">
        <f t="shared" ref="H742:H783" si="193">0.0017/0.9871</f>
        <v>1.722216594063418E-3</v>
      </c>
      <c r="I742" s="2">
        <f t="shared" ref="I742:I783" si="194">0.0051/0.9871</f>
        <v>5.166649782190255E-3</v>
      </c>
      <c r="J742" s="2">
        <f t="shared" ref="J742:J783" si="195">0.0903/0.9871</f>
        <v>9.1480093202309806E-2</v>
      </c>
      <c r="K742" s="2">
        <f t="shared" ref="K742:K783" si="196">0.89/0.9871</f>
        <v>0.9016310404214366</v>
      </c>
      <c r="L742" s="2">
        <f t="shared" ref="L742:L783" si="197">0.9865/0.9965</f>
        <v>0.98996487706974412</v>
      </c>
      <c r="M742" s="2">
        <f t="shared" ref="M742:M783" si="198">0.00385/0.9965</f>
        <v>3.86352232814852E-3</v>
      </c>
      <c r="N742" s="2">
        <f t="shared" ref="N742:N783" si="199">0.00262/0.9965</f>
        <v>2.6292022077270445E-3</v>
      </c>
      <c r="O742" s="2">
        <f t="shared" ref="O742:O783" si="200">0.00018/0.9965</f>
        <v>1.8063221274460613E-4</v>
      </c>
      <c r="P742" s="2">
        <f t="shared" ref="P742:P783" si="201">0.00013/0.9965</f>
        <v>1.3045659809332661E-4</v>
      </c>
      <c r="Q742" s="2">
        <f t="shared" ref="Q742:Q783" si="202">0.00303/0.9965</f>
        <v>3.0406422478675365E-3</v>
      </c>
      <c r="R742" s="2">
        <f t="shared" ref="R742:R783" si="203">0.00021/0.9965</f>
        <v>2.107375815353738E-4</v>
      </c>
      <c r="S742">
        <v>2200</v>
      </c>
      <c r="T742" s="3">
        <v>300</v>
      </c>
      <c r="U742">
        <v>100</v>
      </c>
      <c r="V742" s="1">
        <v>9</v>
      </c>
      <c r="W742">
        <v>701.94242920664647</v>
      </c>
      <c r="X742">
        <v>0.5</v>
      </c>
      <c r="Y742">
        <v>2</v>
      </c>
      <c r="Z742">
        <v>45</v>
      </c>
      <c r="AA742">
        <v>18</v>
      </c>
      <c r="AB742">
        <v>3250</v>
      </c>
      <c r="AC742" s="3">
        <v>0.30769230769230771</v>
      </c>
      <c r="AD742" s="3">
        <v>7.6923076923076927E-3</v>
      </c>
      <c r="AE742" s="2">
        <v>0</v>
      </c>
      <c r="AF742" s="6">
        <v>98.920438861509098</v>
      </c>
    </row>
    <row r="743" spans="1:32" ht="15.5" x14ac:dyDescent="0.35">
      <c r="A743" s="2">
        <f t="shared" ref="A743:A783" si="204">(0.522/0.699)/0.875</f>
        <v>0.85346413243408958</v>
      </c>
      <c r="B743" s="2">
        <f t="shared" ref="B743:B783" si="205">0.101/0.875</f>
        <v>0.11542857142857144</v>
      </c>
      <c r="C743" s="2">
        <f t="shared" ref="C743:C783" si="206">0.0125/0.875</f>
        <v>1.4285714285714287E-2</v>
      </c>
      <c r="D743" s="2">
        <v>0</v>
      </c>
      <c r="E743" s="2">
        <f t="shared" ref="E743:E783" si="207">0.001/0.875</f>
        <v>1.1428571428571429E-3</v>
      </c>
      <c r="F743" s="2">
        <f t="shared" ref="F743:F783" si="208">(0.006*2.29)/0.875</f>
        <v>1.5702857142857143E-2</v>
      </c>
      <c r="G743" s="2">
        <f t="shared" si="192"/>
        <v>0.9016310404214366</v>
      </c>
      <c r="H743" s="2">
        <f t="shared" si="193"/>
        <v>1.722216594063418E-3</v>
      </c>
      <c r="I743" s="2">
        <f t="shared" si="194"/>
        <v>5.166649782190255E-3</v>
      </c>
      <c r="J743" s="2">
        <f t="shared" si="195"/>
        <v>9.1480093202309806E-2</v>
      </c>
      <c r="K743" s="2">
        <f t="shared" si="196"/>
        <v>0.9016310404214366</v>
      </c>
      <c r="L743" s="2">
        <f t="shared" si="197"/>
        <v>0.98996487706974412</v>
      </c>
      <c r="M743" s="2">
        <f t="shared" si="198"/>
        <v>3.86352232814852E-3</v>
      </c>
      <c r="N743" s="2">
        <f t="shared" si="199"/>
        <v>2.6292022077270445E-3</v>
      </c>
      <c r="O743" s="2">
        <f t="shared" si="200"/>
        <v>1.8063221274460613E-4</v>
      </c>
      <c r="P743" s="2">
        <f t="shared" si="201"/>
        <v>1.3045659809332661E-4</v>
      </c>
      <c r="Q743" s="2">
        <f t="shared" si="202"/>
        <v>3.0406422478675365E-3</v>
      </c>
      <c r="R743" s="2">
        <f t="shared" si="203"/>
        <v>2.107375815353738E-4</v>
      </c>
      <c r="S743">
        <v>2200</v>
      </c>
      <c r="T743" s="3">
        <v>300</v>
      </c>
      <c r="U743">
        <v>100</v>
      </c>
      <c r="V743" s="1">
        <v>11</v>
      </c>
      <c r="W743">
        <v>701.94242920664647</v>
      </c>
      <c r="X743">
        <v>0.5</v>
      </c>
      <c r="Y743">
        <v>2</v>
      </c>
      <c r="Z743">
        <v>45</v>
      </c>
      <c r="AA743">
        <v>18</v>
      </c>
      <c r="AB743">
        <v>3250</v>
      </c>
      <c r="AC743" s="3">
        <v>0.30769230769230771</v>
      </c>
      <c r="AD743" s="3">
        <v>7.6923076923076927E-3</v>
      </c>
      <c r="AE743" s="2">
        <v>0</v>
      </c>
      <c r="AF743" s="6">
        <v>98.919857686483425</v>
      </c>
    </row>
    <row r="744" spans="1:32" ht="15.5" x14ac:dyDescent="0.35">
      <c r="A744" s="2">
        <f t="shared" si="204"/>
        <v>0.85346413243408958</v>
      </c>
      <c r="B744" s="2">
        <f t="shared" si="205"/>
        <v>0.11542857142857144</v>
      </c>
      <c r="C744" s="2">
        <f t="shared" si="206"/>
        <v>1.4285714285714287E-2</v>
      </c>
      <c r="D744" s="2">
        <v>0</v>
      </c>
      <c r="E744" s="2">
        <f t="shared" si="207"/>
        <v>1.1428571428571429E-3</v>
      </c>
      <c r="F744" s="2">
        <f t="shared" si="208"/>
        <v>1.5702857142857143E-2</v>
      </c>
      <c r="G744" s="2">
        <f t="shared" si="192"/>
        <v>0.9016310404214366</v>
      </c>
      <c r="H744" s="2">
        <f t="shared" si="193"/>
        <v>1.722216594063418E-3</v>
      </c>
      <c r="I744" s="2">
        <f t="shared" si="194"/>
        <v>5.166649782190255E-3</v>
      </c>
      <c r="J744" s="2">
        <f t="shared" si="195"/>
        <v>9.1480093202309806E-2</v>
      </c>
      <c r="K744" s="2">
        <f t="shared" si="196"/>
        <v>0.9016310404214366</v>
      </c>
      <c r="L744" s="2">
        <f t="shared" si="197"/>
        <v>0.98996487706974412</v>
      </c>
      <c r="M744" s="2">
        <f t="shared" si="198"/>
        <v>3.86352232814852E-3</v>
      </c>
      <c r="N744" s="2">
        <f t="shared" si="199"/>
        <v>2.6292022077270445E-3</v>
      </c>
      <c r="O744" s="2">
        <f t="shared" si="200"/>
        <v>1.8063221274460613E-4</v>
      </c>
      <c r="P744" s="2">
        <f t="shared" si="201"/>
        <v>1.3045659809332661E-4</v>
      </c>
      <c r="Q744" s="2">
        <f t="shared" si="202"/>
        <v>3.0406422478675365E-3</v>
      </c>
      <c r="R744" s="2">
        <f t="shared" si="203"/>
        <v>2.107375815353738E-4</v>
      </c>
      <c r="S744">
        <v>2200</v>
      </c>
      <c r="T744" s="3">
        <v>300</v>
      </c>
      <c r="U744">
        <v>100</v>
      </c>
      <c r="V744" s="1">
        <v>13</v>
      </c>
      <c r="W744">
        <v>701.94242920664647</v>
      </c>
      <c r="X744">
        <v>0.5</v>
      </c>
      <c r="Y744">
        <v>2</v>
      </c>
      <c r="Z744">
        <v>45</v>
      </c>
      <c r="AA744">
        <v>18</v>
      </c>
      <c r="AB744">
        <v>3250</v>
      </c>
      <c r="AC744" s="3">
        <v>0.30769230769230771</v>
      </c>
      <c r="AD744" s="3">
        <v>7.6923076923076927E-3</v>
      </c>
      <c r="AE744" s="2">
        <v>0</v>
      </c>
      <c r="AF744" s="6">
        <v>98.919276940564544</v>
      </c>
    </row>
    <row r="745" spans="1:32" ht="15.5" x14ac:dyDescent="0.35">
      <c r="A745" s="2">
        <f t="shared" si="204"/>
        <v>0.85346413243408958</v>
      </c>
      <c r="B745" s="2">
        <f t="shared" si="205"/>
        <v>0.11542857142857144</v>
      </c>
      <c r="C745" s="2">
        <f t="shared" si="206"/>
        <v>1.4285714285714287E-2</v>
      </c>
      <c r="D745" s="2">
        <v>0</v>
      </c>
      <c r="E745" s="2">
        <f t="shared" si="207"/>
        <v>1.1428571428571429E-3</v>
      </c>
      <c r="F745" s="2">
        <f t="shared" si="208"/>
        <v>1.5702857142857143E-2</v>
      </c>
      <c r="G745" s="2">
        <f t="shared" si="192"/>
        <v>0.9016310404214366</v>
      </c>
      <c r="H745" s="2">
        <f t="shared" si="193"/>
        <v>1.722216594063418E-3</v>
      </c>
      <c r="I745" s="2">
        <f t="shared" si="194"/>
        <v>5.166649782190255E-3</v>
      </c>
      <c r="J745" s="2">
        <f t="shared" si="195"/>
        <v>9.1480093202309806E-2</v>
      </c>
      <c r="K745" s="2">
        <f t="shared" si="196"/>
        <v>0.9016310404214366</v>
      </c>
      <c r="L745" s="2">
        <f t="shared" si="197"/>
        <v>0.98996487706974412</v>
      </c>
      <c r="M745" s="2">
        <f t="shared" si="198"/>
        <v>3.86352232814852E-3</v>
      </c>
      <c r="N745" s="2">
        <f t="shared" si="199"/>
        <v>2.6292022077270445E-3</v>
      </c>
      <c r="O745" s="2">
        <f t="shared" si="200"/>
        <v>1.8063221274460613E-4</v>
      </c>
      <c r="P745" s="2">
        <f t="shared" si="201"/>
        <v>1.3045659809332661E-4</v>
      </c>
      <c r="Q745" s="2">
        <f t="shared" si="202"/>
        <v>3.0406422478675365E-3</v>
      </c>
      <c r="R745" s="2">
        <f t="shared" si="203"/>
        <v>2.107375815353738E-4</v>
      </c>
      <c r="S745">
        <v>2200</v>
      </c>
      <c r="T745" s="3">
        <v>300</v>
      </c>
      <c r="U745">
        <v>100</v>
      </c>
      <c r="V745" s="1">
        <v>15</v>
      </c>
      <c r="W745">
        <v>701.94242920664647</v>
      </c>
      <c r="X745">
        <v>0.5</v>
      </c>
      <c r="Y745">
        <v>2</v>
      </c>
      <c r="Z745">
        <v>45</v>
      </c>
      <c r="AA745">
        <v>18</v>
      </c>
      <c r="AB745">
        <v>3250</v>
      </c>
      <c r="AC745" s="3">
        <v>0.30769230769230771</v>
      </c>
      <c r="AD745" s="3">
        <v>7.6923076923076927E-3</v>
      </c>
      <c r="AE745" s="2">
        <v>0</v>
      </c>
      <c r="AF745" s="6">
        <v>98.918694647394943</v>
      </c>
    </row>
    <row r="746" spans="1:32" ht="15.5" x14ac:dyDescent="0.35">
      <c r="A746" s="2">
        <f t="shared" si="204"/>
        <v>0.85346413243408958</v>
      </c>
      <c r="B746" s="2">
        <f t="shared" si="205"/>
        <v>0.11542857142857144</v>
      </c>
      <c r="C746" s="2">
        <f t="shared" si="206"/>
        <v>1.4285714285714287E-2</v>
      </c>
      <c r="D746" s="2">
        <v>0</v>
      </c>
      <c r="E746" s="2">
        <f t="shared" si="207"/>
        <v>1.1428571428571429E-3</v>
      </c>
      <c r="F746" s="2">
        <f t="shared" si="208"/>
        <v>1.5702857142857143E-2</v>
      </c>
      <c r="G746" s="2">
        <f t="shared" si="192"/>
        <v>0.9016310404214366</v>
      </c>
      <c r="H746" s="2">
        <f t="shared" si="193"/>
        <v>1.722216594063418E-3</v>
      </c>
      <c r="I746" s="2">
        <f t="shared" si="194"/>
        <v>5.166649782190255E-3</v>
      </c>
      <c r="J746" s="2">
        <f t="shared" si="195"/>
        <v>9.1480093202309806E-2</v>
      </c>
      <c r="K746" s="2">
        <f t="shared" si="196"/>
        <v>0.9016310404214366</v>
      </c>
      <c r="L746" s="2">
        <f t="shared" si="197"/>
        <v>0.98996487706974412</v>
      </c>
      <c r="M746" s="2">
        <f t="shared" si="198"/>
        <v>3.86352232814852E-3</v>
      </c>
      <c r="N746" s="2">
        <f t="shared" si="199"/>
        <v>2.6292022077270445E-3</v>
      </c>
      <c r="O746" s="2">
        <f t="shared" si="200"/>
        <v>1.8063221274460613E-4</v>
      </c>
      <c r="P746" s="2">
        <f t="shared" si="201"/>
        <v>1.3045659809332661E-4</v>
      </c>
      <c r="Q746" s="2">
        <f t="shared" si="202"/>
        <v>3.0406422478675365E-3</v>
      </c>
      <c r="R746" s="2">
        <f t="shared" si="203"/>
        <v>2.107375815353738E-4</v>
      </c>
      <c r="S746">
        <v>2200</v>
      </c>
      <c r="T746" s="3">
        <v>300</v>
      </c>
      <c r="U746">
        <v>100</v>
      </c>
      <c r="V746" s="1">
        <v>17</v>
      </c>
      <c r="W746">
        <v>701.94242920664647</v>
      </c>
      <c r="X746">
        <v>0.5</v>
      </c>
      <c r="Y746">
        <v>2</v>
      </c>
      <c r="Z746">
        <v>45</v>
      </c>
      <c r="AA746">
        <v>18</v>
      </c>
      <c r="AB746">
        <v>3250</v>
      </c>
      <c r="AC746" s="3">
        <v>0.30769230769230771</v>
      </c>
      <c r="AD746" s="3">
        <v>7.6923076923076927E-3</v>
      </c>
      <c r="AE746" s="2">
        <v>0</v>
      </c>
      <c r="AF746" s="6">
        <v>98.918112782267002</v>
      </c>
    </row>
    <row r="747" spans="1:32" ht="15.5" x14ac:dyDescent="0.35">
      <c r="A747" s="2">
        <f t="shared" si="204"/>
        <v>0.85346413243408958</v>
      </c>
      <c r="B747" s="2">
        <f t="shared" si="205"/>
        <v>0.11542857142857144</v>
      </c>
      <c r="C747" s="2">
        <f t="shared" si="206"/>
        <v>1.4285714285714287E-2</v>
      </c>
      <c r="D747" s="2">
        <v>0</v>
      </c>
      <c r="E747" s="2">
        <f t="shared" si="207"/>
        <v>1.1428571428571429E-3</v>
      </c>
      <c r="F747" s="2">
        <f t="shared" si="208"/>
        <v>1.5702857142857143E-2</v>
      </c>
      <c r="G747" s="2">
        <f t="shared" si="192"/>
        <v>0.9016310404214366</v>
      </c>
      <c r="H747" s="2">
        <f t="shared" si="193"/>
        <v>1.722216594063418E-3</v>
      </c>
      <c r="I747" s="2">
        <f t="shared" si="194"/>
        <v>5.166649782190255E-3</v>
      </c>
      <c r="J747" s="2">
        <f t="shared" si="195"/>
        <v>9.1480093202309806E-2</v>
      </c>
      <c r="K747" s="2">
        <f t="shared" si="196"/>
        <v>0.9016310404214366</v>
      </c>
      <c r="L747" s="2">
        <f t="shared" si="197"/>
        <v>0.98996487706974412</v>
      </c>
      <c r="M747" s="2">
        <f t="shared" si="198"/>
        <v>3.86352232814852E-3</v>
      </c>
      <c r="N747" s="2">
        <f t="shared" si="199"/>
        <v>2.6292022077270445E-3</v>
      </c>
      <c r="O747" s="2">
        <f t="shared" si="200"/>
        <v>1.8063221274460613E-4</v>
      </c>
      <c r="P747" s="2">
        <f t="shared" si="201"/>
        <v>1.3045659809332661E-4</v>
      </c>
      <c r="Q747" s="2">
        <f t="shared" si="202"/>
        <v>3.0406422478675365E-3</v>
      </c>
      <c r="R747" s="2">
        <f t="shared" si="203"/>
        <v>2.107375815353738E-4</v>
      </c>
      <c r="S747">
        <v>2200</v>
      </c>
      <c r="T747" s="3">
        <v>300</v>
      </c>
      <c r="U747">
        <v>100</v>
      </c>
      <c r="V747" s="1">
        <v>19</v>
      </c>
      <c r="W747">
        <v>701.94242920664647</v>
      </c>
      <c r="X747">
        <v>0.5</v>
      </c>
      <c r="Y747">
        <v>2</v>
      </c>
      <c r="Z747">
        <v>45</v>
      </c>
      <c r="AA747">
        <v>18</v>
      </c>
      <c r="AB747">
        <v>3250</v>
      </c>
      <c r="AC747" s="3">
        <v>0.30769230769230771</v>
      </c>
      <c r="AD747" s="3">
        <v>7.6923076923076927E-3</v>
      </c>
      <c r="AE747" s="2">
        <v>0</v>
      </c>
      <c r="AF747" s="6">
        <v>98.917530023519888</v>
      </c>
    </row>
    <row r="748" spans="1:32" ht="15.5" x14ac:dyDescent="0.35">
      <c r="A748" s="2">
        <f t="shared" si="204"/>
        <v>0.85346413243408958</v>
      </c>
      <c r="B748" s="2">
        <f t="shared" si="205"/>
        <v>0.11542857142857144</v>
      </c>
      <c r="C748" s="2">
        <f t="shared" si="206"/>
        <v>1.4285714285714287E-2</v>
      </c>
      <c r="D748" s="2">
        <v>0</v>
      </c>
      <c r="E748" s="2">
        <f t="shared" si="207"/>
        <v>1.1428571428571429E-3</v>
      </c>
      <c r="F748" s="2">
        <f t="shared" si="208"/>
        <v>1.5702857142857143E-2</v>
      </c>
      <c r="G748" s="2">
        <f t="shared" si="192"/>
        <v>0.9016310404214366</v>
      </c>
      <c r="H748" s="2">
        <f t="shared" si="193"/>
        <v>1.722216594063418E-3</v>
      </c>
      <c r="I748" s="2">
        <f t="shared" si="194"/>
        <v>5.166649782190255E-3</v>
      </c>
      <c r="J748" s="2">
        <f t="shared" si="195"/>
        <v>9.1480093202309806E-2</v>
      </c>
      <c r="K748" s="2">
        <f t="shared" si="196"/>
        <v>0.9016310404214366</v>
      </c>
      <c r="L748" s="2">
        <f t="shared" si="197"/>
        <v>0.98996487706974412</v>
      </c>
      <c r="M748" s="2">
        <f t="shared" si="198"/>
        <v>3.86352232814852E-3</v>
      </c>
      <c r="N748" s="2">
        <f t="shared" si="199"/>
        <v>2.6292022077270445E-3</v>
      </c>
      <c r="O748" s="2">
        <f t="shared" si="200"/>
        <v>1.8063221274460613E-4</v>
      </c>
      <c r="P748" s="2">
        <f t="shared" si="201"/>
        <v>1.3045659809332661E-4</v>
      </c>
      <c r="Q748" s="2">
        <f t="shared" si="202"/>
        <v>3.0406422478675365E-3</v>
      </c>
      <c r="R748" s="2">
        <f t="shared" si="203"/>
        <v>2.107375815353738E-4</v>
      </c>
      <c r="S748">
        <v>2400</v>
      </c>
      <c r="T748" s="3">
        <v>300</v>
      </c>
      <c r="U748">
        <v>100</v>
      </c>
      <c r="V748" s="1">
        <v>1</v>
      </c>
      <c r="W748">
        <v>701.94242920664647</v>
      </c>
      <c r="X748">
        <v>0.5</v>
      </c>
      <c r="Y748">
        <v>2</v>
      </c>
      <c r="Z748">
        <v>45</v>
      </c>
      <c r="AA748">
        <v>18</v>
      </c>
      <c r="AB748">
        <v>3250</v>
      </c>
      <c r="AC748" s="3">
        <v>0.30769230769230771</v>
      </c>
      <c r="AD748" s="3">
        <v>7.6923076923076927E-3</v>
      </c>
      <c r="AE748" s="2">
        <v>0</v>
      </c>
      <c r="AF748" s="6">
        <v>98.961515133790343</v>
      </c>
    </row>
    <row r="749" spans="1:32" ht="15.5" x14ac:dyDescent="0.35">
      <c r="A749" s="2">
        <f t="shared" si="204"/>
        <v>0.85346413243408958</v>
      </c>
      <c r="B749" s="2">
        <f t="shared" si="205"/>
        <v>0.11542857142857144</v>
      </c>
      <c r="C749" s="2">
        <f t="shared" si="206"/>
        <v>1.4285714285714287E-2</v>
      </c>
      <c r="D749" s="2">
        <v>0</v>
      </c>
      <c r="E749" s="2">
        <f t="shared" si="207"/>
        <v>1.1428571428571429E-3</v>
      </c>
      <c r="F749" s="2">
        <f t="shared" si="208"/>
        <v>1.5702857142857143E-2</v>
      </c>
      <c r="G749" s="2">
        <f t="shared" si="192"/>
        <v>0.9016310404214366</v>
      </c>
      <c r="H749" s="2">
        <f t="shared" si="193"/>
        <v>1.722216594063418E-3</v>
      </c>
      <c r="I749" s="2">
        <f t="shared" si="194"/>
        <v>5.166649782190255E-3</v>
      </c>
      <c r="J749" s="2">
        <f t="shared" si="195"/>
        <v>9.1480093202309806E-2</v>
      </c>
      <c r="K749" s="2">
        <f t="shared" si="196"/>
        <v>0.9016310404214366</v>
      </c>
      <c r="L749" s="2">
        <f t="shared" si="197"/>
        <v>0.98996487706974412</v>
      </c>
      <c r="M749" s="2">
        <f t="shared" si="198"/>
        <v>3.86352232814852E-3</v>
      </c>
      <c r="N749" s="2">
        <f t="shared" si="199"/>
        <v>2.6292022077270445E-3</v>
      </c>
      <c r="O749" s="2">
        <f t="shared" si="200"/>
        <v>1.8063221274460613E-4</v>
      </c>
      <c r="P749" s="2">
        <f t="shared" si="201"/>
        <v>1.3045659809332661E-4</v>
      </c>
      <c r="Q749" s="2">
        <f t="shared" si="202"/>
        <v>3.0406422478675365E-3</v>
      </c>
      <c r="R749" s="2">
        <f t="shared" si="203"/>
        <v>2.107375815353738E-4</v>
      </c>
      <c r="S749">
        <v>2400</v>
      </c>
      <c r="T749" s="3">
        <v>300</v>
      </c>
      <c r="U749">
        <v>100</v>
      </c>
      <c r="V749" s="1">
        <v>3</v>
      </c>
      <c r="W749">
        <v>701.94242920664647</v>
      </c>
      <c r="X749">
        <v>0.5</v>
      </c>
      <c r="Y749">
        <v>2</v>
      </c>
      <c r="Z749">
        <v>45</v>
      </c>
      <c r="AA749">
        <v>18</v>
      </c>
      <c r="AB749">
        <v>3250</v>
      </c>
      <c r="AC749" s="3">
        <v>0.30769230769230771</v>
      </c>
      <c r="AD749" s="3">
        <v>7.6923076923076927E-3</v>
      </c>
      <c r="AE749" s="2">
        <v>0</v>
      </c>
      <c r="AF749" s="6">
        <v>98.961060053779661</v>
      </c>
    </row>
    <row r="750" spans="1:32" ht="15.5" x14ac:dyDescent="0.35">
      <c r="A750" s="2">
        <f t="shared" si="204"/>
        <v>0.85346413243408958</v>
      </c>
      <c r="B750" s="2">
        <f t="shared" si="205"/>
        <v>0.11542857142857144</v>
      </c>
      <c r="C750" s="2">
        <f t="shared" si="206"/>
        <v>1.4285714285714287E-2</v>
      </c>
      <c r="D750" s="2">
        <v>0</v>
      </c>
      <c r="E750" s="2">
        <f t="shared" si="207"/>
        <v>1.1428571428571429E-3</v>
      </c>
      <c r="F750" s="2">
        <f t="shared" si="208"/>
        <v>1.5702857142857143E-2</v>
      </c>
      <c r="G750" s="2">
        <f t="shared" si="192"/>
        <v>0.9016310404214366</v>
      </c>
      <c r="H750" s="2">
        <f t="shared" si="193"/>
        <v>1.722216594063418E-3</v>
      </c>
      <c r="I750" s="2">
        <f t="shared" si="194"/>
        <v>5.166649782190255E-3</v>
      </c>
      <c r="J750" s="2">
        <f t="shared" si="195"/>
        <v>9.1480093202309806E-2</v>
      </c>
      <c r="K750" s="2">
        <f t="shared" si="196"/>
        <v>0.9016310404214366</v>
      </c>
      <c r="L750" s="2">
        <f t="shared" si="197"/>
        <v>0.98996487706974412</v>
      </c>
      <c r="M750" s="2">
        <f t="shared" si="198"/>
        <v>3.86352232814852E-3</v>
      </c>
      <c r="N750" s="2">
        <f t="shared" si="199"/>
        <v>2.6292022077270445E-3</v>
      </c>
      <c r="O750" s="2">
        <f t="shared" si="200"/>
        <v>1.8063221274460613E-4</v>
      </c>
      <c r="P750" s="2">
        <f t="shared" si="201"/>
        <v>1.3045659809332661E-4</v>
      </c>
      <c r="Q750" s="2">
        <f t="shared" si="202"/>
        <v>3.0406422478675365E-3</v>
      </c>
      <c r="R750" s="2">
        <f t="shared" si="203"/>
        <v>2.107375815353738E-4</v>
      </c>
      <c r="S750">
        <v>2400</v>
      </c>
      <c r="T750" s="3">
        <v>300</v>
      </c>
      <c r="U750">
        <v>100</v>
      </c>
      <c r="V750" s="1">
        <v>5</v>
      </c>
      <c r="W750">
        <v>701.94242920664647</v>
      </c>
      <c r="X750">
        <v>0.5</v>
      </c>
      <c r="Y750">
        <v>2</v>
      </c>
      <c r="Z750">
        <v>45</v>
      </c>
      <c r="AA750">
        <v>18</v>
      </c>
      <c r="AB750">
        <v>3250</v>
      </c>
      <c r="AC750" s="3">
        <v>0.30769230769230771</v>
      </c>
      <c r="AD750" s="3">
        <v>7.6923076923076927E-3</v>
      </c>
      <c r="AE750" s="2">
        <v>0</v>
      </c>
      <c r="AF750" s="6">
        <v>98.960519360463422</v>
      </c>
    </row>
    <row r="751" spans="1:32" ht="15.5" x14ac:dyDescent="0.35">
      <c r="A751" s="2">
        <f t="shared" si="204"/>
        <v>0.85346413243408958</v>
      </c>
      <c r="B751" s="2">
        <f t="shared" si="205"/>
        <v>0.11542857142857144</v>
      </c>
      <c r="C751" s="2">
        <f t="shared" si="206"/>
        <v>1.4285714285714287E-2</v>
      </c>
      <c r="D751" s="2">
        <v>0</v>
      </c>
      <c r="E751" s="2">
        <f t="shared" si="207"/>
        <v>1.1428571428571429E-3</v>
      </c>
      <c r="F751" s="2">
        <f t="shared" si="208"/>
        <v>1.5702857142857143E-2</v>
      </c>
      <c r="G751" s="2">
        <f t="shared" si="192"/>
        <v>0.9016310404214366</v>
      </c>
      <c r="H751" s="2">
        <f t="shared" si="193"/>
        <v>1.722216594063418E-3</v>
      </c>
      <c r="I751" s="2">
        <f t="shared" si="194"/>
        <v>5.166649782190255E-3</v>
      </c>
      <c r="J751" s="2">
        <f t="shared" si="195"/>
        <v>9.1480093202309806E-2</v>
      </c>
      <c r="K751" s="2">
        <f t="shared" si="196"/>
        <v>0.9016310404214366</v>
      </c>
      <c r="L751" s="2">
        <f t="shared" si="197"/>
        <v>0.98996487706974412</v>
      </c>
      <c r="M751" s="2">
        <f t="shared" si="198"/>
        <v>3.86352232814852E-3</v>
      </c>
      <c r="N751" s="2">
        <f t="shared" si="199"/>
        <v>2.6292022077270445E-3</v>
      </c>
      <c r="O751" s="2">
        <f t="shared" si="200"/>
        <v>1.8063221274460613E-4</v>
      </c>
      <c r="P751" s="2">
        <f t="shared" si="201"/>
        <v>1.3045659809332661E-4</v>
      </c>
      <c r="Q751" s="2">
        <f t="shared" si="202"/>
        <v>3.0406422478675365E-3</v>
      </c>
      <c r="R751" s="2">
        <f t="shared" si="203"/>
        <v>2.107375815353738E-4</v>
      </c>
      <c r="S751">
        <v>2400</v>
      </c>
      <c r="T751" s="3">
        <v>300</v>
      </c>
      <c r="U751">
        <v>100</v>
      </c>
      <c r="V751" s="1">
        <v>7</v>
      </c>
      <c r="W751">
        <v>701.94242920664647</v>
      </c>
      <c r="X751">
        <v>0.5</v>
      </c>
      <c r="Y751">
        <v>2</v>
      </c>
      <c r="Z751">
        <v>45</v>
      </c>
      <c r="AA751">
        <v>18</v>
      </c>
      <c r="AB751">
        <v>3250</v>
      </c>
      <c r="AC751" s="3">
        <v>0.30769230769230771</v>
      </c>
      <c r="AD751" s="3">
        <v>7.6923076923076927E-3</v>
      </c>
      <c r="AE751" s="2">
        <v>0</v>
      </c>
      <c r="AF751" s="6">
        <v>98.959975541523363</v>
      </c>
    </row>
    <row r="752" spans="1:32" ht="15.5" x14ac:dyDescent="0.35">
      <c r="A752" s="2">
        <f t="shared" si="204"/>
        <v>0.85346413243408958</v>
      </c>
      <c r="B752" s="2">
        <f t="shared" si="205"/>
        <v>0.11542857142857144</v>
      </c>
      <c r="C752" s="2">
        <f t="shared" si="206"/>
        <v>1.4285714285714287E-2</v>
      </c>
      <c r="D752" s="2">
        <v>0</v>
      </c>
      <c r="E752" s="2">
        <f t="shared" si="207"/>
        <v>1.1428571428571429E-3</v>
      </c>
      <c r="F752" s="2">
        <f t="shared" si="208"/>
        <v>1.5702857142857143E-2</v>
      </c>
      <c r="G752" s="2">
        <f t="shared" si="192"/>
        <v>0.9016310404214366</v>
      </c>
      <c r="H752" s="2">
        <f t="shared" si="193"/>
        <v>1.722216594063418E-3</v>
      </c>
      <c r="I752" s="2">
        <f t="shared" si="194"/>
        <v>5.166649782190255E-3</v>
      </c>
      <c r="J752" s="2">
        <f t="shared" si="195"/>
        <v>9.1480093202309806E-2</v>
      </c>
      <c r="K752" s="2">
        <f t="shared" si="196"/>
        <v>0.9016310404214366</v>
      </c>
      <c r="L752" s="2">
        <f t="shared" si="197"/>
        <v>0.98996487706974412</v>
      </c>
      <c r="M752" s="2">
        <f t="shared" si="198"/>
        <v>3.86352232814852E-3</v>
      </c>
      <c r="N752" s="2">
        <f t="shared" si="199"/>
        <v>2.6292022077270445E-3</v>
      </c>
      <c r="O752" s="2">
        <f t="shared" si="200"/>
        <v>1.8063221274460613E-4</v>
      </c>
      <c r="P752" s="2">
        <f t="shared" si="201"/>
        <v>1.3045659809332661E-4</v>
      </c>
      <c r="Q752" s="2">
        <f t="shared" si="202"/>
        <v>3.0406422478675365E-3</v>
      </c>
      <c r="R752" s="2">
        <f t="shared" si="203"/>
        <v>2.107375815353738E-4</v>
      </c>
      <c r="S752">
        <v>2400</v>
      </c>
      <c r="T752" s="3">
        <v>300</v>
      </c>
      <c r="U752">
        <v>100</v>
      </c>
      <c r="V752" s="1">
        <v>9</v>
      </c>
      <c r="W752">
        <v>701.94242920664647</v>
      </c>
      <c r="X752">
        <v>0.5</v>
      </c>
      <c r="Y752">
        <v>2</v>
      </c>
      <c r="Z752">
        <v>45</v>
      </c>
      <c r="AA752">
        <v>18</v>
      </c>
      <c r="AB752">
        <v>3250</v>
      </c>
      <c r="AC752" s="3">
        <v>0.30769230769230771</v>
      </c>
      <c r="AD752" s="3">
        <v>7.6923076923076927E-3</v>
      </c>
      <c r="AE752" s="2">
        <v>0</v>
      </c>
      <c r="AF752" s="6">
        <v>98.959429677896352</v>
      </c>
    </row>
    <row r="753" spans="1:32" ht="15.5" x14ac:dyDescent="0.35">
      <c r="A753" s="2">
        <f t="shared" si="204"/>
        <v>0.85346413243408958</v>
      </c>
      <c r="B753" s="2">
        <f t="shared" si="205"/>
        <v>0.11542857142857144</v>
      </c>
      <c r="C753" s="2">
        <f t="shared" si="206"/>
        <v>1.4285714285714287E-2</v>
      </c>
      <c r="D753" s="2">
        <v>0</v>
      </c>
      <c r="E753" s="2">
        <f t="shared" si="207"/>
        <v>1.1428571428571429E-3</v>
      </c>
      <c r="F753" s="2">
        <f t="shared" si="208"/>
        <v>1.5702857142857143E-2</v>
      </c>
      <c r="G753" s="2">
        <f t="shared" si="192"/>
        <v>0.9016310404214366</v>
      </c>
      <c r="H753" s="2">
        <f t="shared" si="193"/>
        <v>1.722216594063418E-3</v>
      </c>
      <c r="I753" s="2">
        <f t="shared" si="194"/>
        <v>5.166649782190255E-3</v>
      </c>
      <c r="J753" s="2">
        <f t="shared" si="195"/>
        <v>9.1480093202309806E-2</v>
      </c>
      <c r="K753" s="2">
        <f t="shared" si="196"/>
        <v>0.9016310404214366</v>
      </c>
      <c r="L753" s="2">
        <f t="shared" si="197"/>
        <v>0.98996487706974412</v>
      </c>
      <c r="M753" s="2">
        <f t="shared" si="198"/>
        <v>3.86352232814852E-3</v>
      </c>
      <c r="N753" s="2">
        <f t="shared" si="199"/>
        <v>2.6292022077270445E-3</v>
      </c>
      <c r="O753" s="2">
        <f t="shared" si="200"/>
        <v>1.8063221274460613E-4</v>
      </c>
      <c r="P753" s="2">
        <f t="shared" si="201"/>
        <v>1.3045659809332661E-4</v>
      </c>
      <c r="Q753" s="2">
        <f t="shared" si="202"/>
        <v>3.0406422478675365E-3</v>
      </c>
      <c r="R753" s="2">
        <f t="shared" si="203"/>
        <v>2.107375815353738E-4</v>
      </c>
      <c r="S753">
        <v>2400</v>
      </c>
      <c r="T753" s="3">
        <v>300</v>
      </c>
      <c r="U753">
        <v>100</v>
      </c>
      <c r="V753" s="1">
        <v>11</v>
      </c>
      <c r="W753">
        <v>701.94242920664647</v>
      </c>
      <c r="X753">
        <v>0.5</v>
      </c>
      <c r="Y753">
        <v>2</v>
      </c>
      <c r="Z753">
        <v>45</v>
      </c>
      <c r="AA753">
        <v>18</v>
      </c>
      <c r="AB753">
        <v>3250</v>
      </c>
      <c r="AC753" s="3">
        <v>0.30769230769230771</v>
      </c>
      <c r="AD753" s="3">
        <v>7.6923076923076927E-3</v>
      </c>
      <c r="AE753" s="2">
        <v>0</v>
      </c>
      <c r="AF753" s="6">
        <v>98.958883644420851</v>
      </c>
    </row>
    <row r="754" spans="1:32" ht="15.5" x14ac:dyDescent="0.35">
      <c r="A754" s="2">
        <f t="shared" si="204"/>
        <v>0.85346413243408958</v>
      </c>
      <c r="B754" s="2">
        <f t="shared" si="205"/>
        <v>0.11542857142857144</v>
      </c>
      <c r="C754" s="2">
        <f t="shared" si="206"/>
        <v>1.4285714285714287E-2</v>
      </c>
      <c r="D754" s="2">
        <v>0</v>
      </c>
      <c r="E754" s="2">
        <f t="shared" si="207"/>
        <v>1.1428571428571429E-3</v>
      </c>
      <c r="F754" s="2">
        <f t="shared" si="208"/>
        <v>1.5702857142857143E-2</v>
      </c>
      <c r="G754" s="2">
        <f t="shared" si="192"/>
        <v>0.9016310404214366</v>
      </c>
      <c r="H754" s="2">
        <f t="shared" si="193"/>
        <v>1.722216594063418E-3</v>
      </c>
      <c r="I754" s="2">
        <f t="shared" si="194"/>
        <v>5.166649782190255E-3</v>
      </c>
      <c r="J754" s="2">
        <f t="shared" si="195"/>
        <v>9.1480093202309806E-2</v>
      </c>
      <c r="K754" s="2">
        <f t="shared" si="196"/>
        <v>0.9016310404214366</v>
      </c>
      <c r="L754" s="2">
        <f t="shared" si="197"/>
        <v>0.98996487706974412</v>
      </c>
      <c r="M754" s="2">
        <f t="shared" si="198"/>
        <v>3.86352232814852E-3</v>
      </c>
      <c r="N754" s="2">
        <f t="shared" si="199"/>
        <v>2.6292022077270445E-3</v>
      </c>
      <c r="O754" s="2">
        <f t="shared" si="200"/>
        <v>1.8063221274460613E-4</v>
      </c>
      <c r="P754" s="2">
        <f t="shared" si="201"/>
        <v>1.3045659809332661E-4</v>
      </c>
      <c r="Q754" s="2">
        <f t="shared" si="202"/>
        <v>3.0406422478675365E-3</v>
      </c>
      <c r="R754" s="2">
        <f t="shared" si="203"/>
        <v>2.107375815353738E-4</v>
      </c>
      <c r="S754">
        <v>2400</v>
      </c>
      <c r="T754" s="3">
        <v>300</v>
      </c>
      <c r="U754">
        <v>100</v>
      </c>
      <c r="V754" s="1">
        <v>13</v>
      </c>
      <c r="W754">
        <v>701.94242920664647</v>
      </c>
      <c r="X754">
        <v>0.5</v>
      </c>
      <c r="Y754">
        <v>2</v>
      </c>
      <c r="Z754">
        <v>45</v>
      </c>
      <c r="AA754">
        <v>18</v>
      </c>
      <c r="AB754">
        <v>3250</v>
      </c>
      <c r="AC754" s="3">
        <v>0.30769230769230771</v>
      </c>
      <c r="AD754" s="3">
        <v>7.6923076923076927E-3</v>
      </c>
      <c r="AE754" s="2">
        <v>0</v>
      </c>
      <c r="AF754" s="6">
        <v>98.958338067599911</v>
      </c>
    </row>
    <row r="755" spans="1:32" ht="15.5" x14ac:dyDescent="0.35">
      <c r="A755" s="2">
        <f t="shared" si="204"/>
        <v>0.85346413243408958</v>
      </c>
      <c r="B755" s="2">
        <f t="shared" si="205"/>
        <v>0.11542857142857144</v>
      </c>
      <c r="C755" s="2">
        <f t="shared" si="206"/>
        <v>1.4285714285714287E-2</v>
      </c>
      <c r="D755" s="2">
        <v>0</v>
      </c>
      <c r="E755" s="2">
        <f t="shared" si="207"/>
        <v>1.1428571428571429E-3</v>
      </c>
      <c r="F755" s="2">
        <f t="shared" si="208"/>
        <v>1.5702857142857143E-2</v>
      </c>
      <c r="G755" s="2">
        <f t="shared" si="192"/>
        <v>0.9016310404214366</v>
      </c>
      <c r="H755" s="2">
        <f t="shared" si="193"/>
        <v>1.722216594063418E-3</v>
      </c>
      <c r="I755" s="2">
        <f t="shared" si="194"/>
        <v>5.166649782190255E-3</v>
      </c>
      <c r="J755" s="2">
        <f t="shared" si="195"/>
        <v>9.1480093202309806E-2</v>
      </c>
      <c r="K755" s="2">
        <f t="shared" si="196"/>
        <v>0.9016310404214366</v>
      </c>
      <c r="L755" s="2">
        <f t="shared" si="197"/>
        <v>0.98996487706974412</v>
      </c>
      <c r="M755" s="2">
        <f t="shared" si="198"/>
        <v>3.86352232814852E-3</v>
      </c>
      <c r="N755" s="2">
        <f t="shared" si="199"/>
        <v>2.6292022077270445E-3</v>
      </c>
      <c r="O755" s="2">
        <f t="shared" si="200"/>
        <v>1.8063221274460613E-4</v>
      </c>
      <c r="P755" s="2">
        <f t="shared" si="201"/>
        <v>1.3045659809332661E-4</v>
      </c>
      <c r="Q755" s="2">
        <f t="shared" si="202"/>
        <v>3.0406422478675365E-3</v>
      </c>
      <c r="R755" s="2">
        <f t="shared" si="203"/>
        <v>2.107375815353738E-4</v>
      </c>
      <c r="S755">
        <v>2400</v>
      </c>
      <c r="T755" s="3">
        <v>300</v>
      </c>
      <c r="U755">
        <v>100</v>
      </c>
      <c r="V755" s="1">
        <v>15</v>
      </c>
      <c r="W755">
        <v>701.94242920664647</v>
      </c>
      <c r="X755">
        <v>0.5</v>
      </c>
      <c r="Y755">
        <v>2</v>
      </c>
      <c r="Z755">
        <v>45</v>
      </c>
      <c r="AA755">
        <v>18</v>
      </c>
      <c r="AB755">
        <v>3250</v>
      </c>
      <c r="AC755" s="3">
        <v>0.30769230769230771</v>
      </c>
      <c r="AD755" s="3">
        <v>7.6923076923076927E-3</v>
      </c>
      <c r="AE755" s="2">
        <v>0</v>
      </c>
      <c r="AF755" s="6">
        <v>98.957791706819336</v>
      </c>
    </row>
    <row r="756" spans="1:32" ht="15.5" x14ac:dyDescent="0.35">
      <c r="A756" s="2">
        <f t="shared" si="204"/>
        <v>0.85346413243408958</v>
      </c>
      <c r="B756" s="2">
        <f t="shared" si="205"/>
        <v>0.11542857142857144</v>
      </c>
      <c r="C756" s="2">
        <f t="shared" si="206"/>
        <v>1.4285714285714287E-2</v>
      </c>
      <c r="D756" s="2">
        <v>0</v>
      </c>
      <c r="E756" s="2">
        <f t="shared" si="207"/>
        <v>1.1428571428571429E-3</v>
      </c>
      <c r="F756" s="2">
        <f t="shared" si="208"/>
        <v>1.5702857142857143E-2</v>
      </c>
      <c r="G756" s="2">
        <f t="shared" si="192"/>
        <v>0.9016310404214366</v>
      </c>
      <c r="H756" s="2">
        <f t="shared" si="193"/>
        <v>1.722216594063418E-3</v>
      </c>
      <c r="I756" s="2">
        <f t="shared" si="194"/>
        <v>5.166649782190255E-3</v>
      </c>
      <c r="J756" s="2">
        <f t="shared" si="195"/>
        <v>9.1480093202309806E-2</v>
      </c>
      <c r="K756" s="2">
        <f t="shared" si="196"/>
        <v>0.9016310404214366</v>
      </c>
      <c r="L756" s="2">
        <f t="shared" si="197"/>
        <v>0.98996487706974412</v>
      </c>
      <c r="M756" s="2">
        <f t="shared" si="198"/>
        <v>3.86352232814852E-3</v>
      </c>
      <c r="N756" s="2">
        <f t="shared" si="199"/>
        <v>2.6292022077270445E-3</v>
      </c>
      <c r="O756" s="2">
        <f t="shared" si="200"/>
        <v>1.8063221274460613E-4</v>
      </c>
      <c r="P756" s="2">
        <f t="shared" si="201"/>
        <v>1.3045659809332661E-4</v>
      </c>
      <c r="Q756" s="2">
        <f t="shared" si="202"/>
        <v>3.0406422478675365E-3</v>
      </c>
      <c r="R756" s="2">
        <f t="shared" si="203"/>
        <v>2.107375815353738E-4</v>
      </c>
      <c r="S756">
        <v>2400</v>
      </c>
      <c r="T756" s="3">
        <v>300</v>
      </c>
      <c r="U756">
        <v>100</v>
      </c>
      <c r="V756" s="1">
        <v>17</v>
      </c>
      <c r="W756">
        <v>701.94242920664647</v>
      </c>
      <c r="X756">
        <v>0.5</v>
      </c>
      <c r="Y756">
        <v>2</v>
      </c>
      <c r="Z756">
        <v>45</v>
      </c>
      <c r="AA756">
        <v>18</v>
      </c>
      <c r="AB756">
        <v>3250</v>
      </c>
      <c r="AC756" s="3">
        <v>0.30769230769230771</v>
      </c>
      <c r="AD756" s="3">
        <v>7.6923076923076927E-3</v>
      </c>
      <c r="AE756" s="2">
        <v>0</v>
      </c>
      <c r="AF756" s="6">
        <v>98.957245175082846</v>
      </c>
    </row>
    <row r="757" spans="1:32" ht="15.5" x14ac:dyDescent="0.35">
      <c r="A757" s="2">
        <f t="shared" si="204"/>
        <v>0.85346413243408958</v>
      </c>
      <c r="B757" s="2">
        <f t="shared" si="205"/>
        <v>0.11542857142857144</v>
      </c>
      <c r="C757" s="2">
        <f t="shared" si="206"/>
        <v>1.4285714285714287E-2</v>
      </c>
      <c r="D757" s="2">
        <v>0</v>
      </c>
      <c r="E757" s="2">
        <f t="shared" si="207"/>
        <v>1.1428571428571429E-3</v>
      </c>
      <c r="F757" s="2">
        <f t="shared" si="208"/>
        <v>1.5702857142857143E-2</v>
      </c>
      <c r="G757" s="2">
        <f t="shared" si="192"/>
        <v>0.9016310404214366</v>
      </c>
      <c r="H757" s="2">
        <f t="shared" si="193"/>
        <v>1.722216594063418E-3</v>
      </c>
      <c r="I757" s="2">
        <f t="shared" si="194"/>
        <v>5.166649782190255E-3</v>
      </c>
      <c r="J757" s="2">
        <f t="shared" si="195"/>
        <v>9.1480093202309806E-2</v>
      </c>
      <c r="K757" s="2">
        <f t="shared" si="196"/>
        <v>0.9016310404214366</v>
      </c>
      <c r="L757" s="2">
        <f t="shared" si="197"/>
        <v>0.98996487706974412</v>
      </c>
      <c r="M757" s="2">
        <f t="shared" si="198"/>
        <v>3.86352232814852E-3</v>
      </c>
      <c r="N757" s="2">
        <f t="shared" si="199"/>
        <v>2.6292022077270445E-3</v>
      </c>
      <c r="O757" s="2">
        <f t="shared" si="200"/>
        <v>1.8063221274460613E-4</v>
      </c>
      <c r="P757" s="2">
        <f t="shared" si="201"/>
        <v>1.3045659809332661E-4</v>
      </c>
      <c r="Q757" s="2">
        <f t="shared" si="202"/>
        <v>3.0406422478675365E-3</v>
      </c>
      <c r="R757" s="2">
        <f t="shared" si="203"/>
        <v>2.107375815353738E-4</v>
      </c>
      <c r="S757">
        <v>2400</v>
      </c>
      <c r="T757" s="3">
        <v>300</v>
      </c>
      <c r="U757">
        <v>100</v>
      </c>
      <c r="V757" s="1">
        <v>19</v>
      </c>
      <c r="W757">
        <v>701.94242920664647</v>
      </c>
      <c r="X757">
        <v>0.5</v>
      </c>
      <c r="Y757">
        <v>2</v>
      </c>
      <c r="Z757">
        <v>45</v>
      </c>
      <c r="AA757">
        <v>18</v>
      </c>
      <c r="AB757">
        <v>3250</v>
      </c>
      <c r="AC757" s="3">
        <v>0.30769230769230771</v>
      </c>
      <c r="AD757" s="3">
        <v>7.6923076923076927E-3</v>
      </c>
      <c r="AE757" s="2">
        <v>0</v>
      </c>
      <c r="AF757" s="6">
        <v>98.956697228623852</v>
      </c>
    </row>
    <row r="758" spans="1:32" ht="15.5" x14ac:dyDescent="0.35">
      <c r="A758" s="2">
        <f t="shared" si="204"/>
        <v>0.85346413243408958</v>
      </c>
      <c r="B758" s="2">
        <f t="shared" si="205"/>
        <v>0.11542857142857144</v>
      </c>
      <c r="C758" s="2">
        <f t="shared" si="206"/>
        <v>1.4285714285714287E-2</v>
      </c>
      <c r="D758" s="2">
        <v>0</v>
      </c>
      <c r="E758" s="2">
        <f t="shared" si="207"/>
        <v>1.1428571428571429E-3</v>
      </c>
      <c r="F758" s="2">
        <f t="shared" si="208"/>
        <v>1.5702857142857143E-2</v>
      </c>
      <c r="G758" s="2">
        <f t="shared" si="192"/>
        <v>0.9016310404214366</v>
      </c>
      <c r="H758" s="2">
        <f t="shared" si="193"/>
        <v>1.722216594063418E-3</v>
      </c>
      <c r="I758" s="2">
        <f t="shared" si="194"/>
        <v>5.166649782190255E-3</v>
      </c>
      <c r="J758" s="2">
        <f t="shared" si="195"/>
        <v>9.1480093202309806E-2</v>
      </c>
      <c r="K758" s="2">
        <f t="shared" si="196"/>
        <v>0.9016310404214366</v>
      </c>
      <c r="L758" s="2">
        <f t="shared" si="197"/>
        <v>0.98996487706974412</v>
      </c>
      <c r="M758" s="2">
        <f t="shared" si="198"/>
        <v>3.86352232814852E-3</v>
      </c>
      <c r="N758" s="2">
        <f t="shared" si="199"/>
        <v>2.6292022077270445E-3</v>
      </c>
      <c r="O758" s="2">
        <f t="shared" si="200"/>
        <v>1.8063221274460613E-4</v>
      </c>
      <c r="P758" s="2">
        <f t="shared" si="201"/>
        <v>1.3045659809332661E-4</v>
      </c>
      <c r="Q758" s="2">
        <f t="shared" si="202"/>
        <v>3.0406422478675365E-3</v>
      </c>
      <c r="R758" s="2">
        <f t="shared" si="203"/>
        <v>2.107375815353738E-4</v>
      </c>
      <c r="S758">
        <v>2600</v>
      </c>
      <c r="T758" s="3">
        <v>300</v>
      </c>
      <c r="U758">
        <v>100</v>
      </c>
      <c r="V758" s="1">
        <v>3</v>
      </c>
      <c r="W758">
        <v>701.94242920664647</v>
      </c>
      <c r="X758">
        <v>0.5</v>
      </c>
      <c r="Y758">
        <v>2</v>
      </c>
      <c r="Z758">
        <v>45</v>
      </c>
      <c r="AA758">
        <v>18</v>
      </c>
      <c r="AB758">
        <v>3250</v>
      </c>
      <c r="AC758" s="3">
        <v>0.30769230769230771</v>
      </c>
      <c r="AD758" s="3">
        <v>7.6923076923076927E-3</v>
      </c>
      <c r="AE758" s="2">
        <v>0</v>
      </c>
      <c r="AF758" s="6">
        <v>98.997636602431086</v>
      </c>
    </row>
    <row r="759" spans="1:32" ht="15.5" x14ac:dyDescent="0.35">
      <c r="A759" s="2">
        <f t="shared" si="204"/>
        <v>0.85346413243408958</v>
      </c>
      <c r="B759" s="2">
        <f t="shared" si="205"/>
        <v>0.11542857142857144</v>
      </c>
      <c r="C759" s="2">
        <f t="shared" si="206"/>
        <v>1.4285714285714287E-2</v>
      </c>
      <c r="D759" s="2">
        <v>0</v>
      </c>
      <c r="E759" s="2">
        <f t="shared" si="207"/>
        <v>1.1428571428571429E-3</v>
      </c>
      <c r="F759" s="2">
        <f t="shared" si="208"/>
        <v>1.5702857142857143E-2</v>
      </c>
      <c r="G759" s="2">
        <f t="shared" si="192"/>
        <v>0.9016310404214366</v>
      </c>
      <c r="H759" s="2">
        <f t="shared" si="193"/>
        <v>1.722216594063418E-3</v>
      </c>
      <c r="I759" s="2">
        <f t="shared" si="194"/>
        <v>5.166649782190255E-3</v>
      </c>
      <c r="J759" s="2">
        <f t="shared" si="195"/>
        <v>9.1480093202309806E-2</v>
      </c>
      <c r="K759" s="2">
        <f t="shared" si="196"/>
        <v>0.9016310404214366</v>
      </c>
      <c r="L759" s="2">
        <f t="shared" si="197"/>
        <v>0.98996487706974412</v>
      </c>
      <c r="M759" s="2">
        <f t="shared" si="198"/>
        <v>3.86352232814852E-3</v>
      </c>
      <c r="N759" s="2">
        <f t="shared" si="199"/>
        <v>2.6292022077270445E-3</v>
      </c>
      <c r="O759" s="2">
        <f t="shared" si="200"/>
        <v>1.8063221274460613E-4</v>
      </c>
      <c r="P759" s="2">
        <f t="shared" si="201"/>
        <v>1.3045659809332661E-4</v>
      </c>
      <c r="Q759" s="2">
        <f t="shared" si="202"/>
        <v>3.0406422478675365E-3</v>
      </c>
      <c r="R759" s="2">
        <f t="shared" si="203"/>
        <v>2.107375815353738E-4</v>
      </c>
      <c r="S759">
        <v>2600</v>
      </c>
      <c r="T759" s="3">
        <v>300</v>
      </c>
      <c r="U759">
        <v>100</v>
      </c>
      <c r="V759" s="1">
        <v>7</v>
      </c>
      <c r="W759">
        <v>701.94242920664647</v>
      </c>
      <c r="X759">
        <v>0.5</v>
      </c>
      <c r="Y759">
        <v>2</v>
      </c>
      <c r="Z759">
        <v>45</v>
      </c>
      <c r="AA759">
        <v>18</v>
      </c>
      <c r="AB759">
        <v>3250</v>
      </c>
      <c r="AC759" s="3">
        <v>0.30769230769230771</v>
      </c>
      <c r="AD759" s="3">
        <v>7.6923076923076927E-3</v>
      </c>
      <c r="AE759" s="2">
        <v>0</v>
      </c>
      <c r="AF759" s="6">
        <v>98.996793653891132</v>
      </c>
    </row>
    <row r="760" spans="1:32" ht="15.5" x14ac:dyDescent="0.35">
      <c r="A760" s="2">
        <f t="shared" si="204"/>
        <v>0.85346413243408958</v>
      </c>
      <c r="B760" s="2">
        <f t="shared" si="205"/>
        <v>0.11542857142857144</v>
      </c>
      <c r="C760" s="2">
        <f t="shared" si="206"/>
        <v>1.4285714285714287E-2</v>
      </c>
      <c r="D760" s="2">
        <v>0</v>
      </c>
      <c r="E760" s="2">
        <f t="shared" si="207"/>
        <v>1.1428571428571429E-3</v>
      </c>
      <c r="F760" s="2">
        <f t="shared" si="208"/>
        <v>1.5702857142857143E-2</v>
      </c>
      <c r="G760" s="2">
        <f t="shared" si="192"/>
        <v>0.9016310404214366</v>
      </c>
      <c r="H760" s="2">
        <f t="shared" si="193"/>
        <v>1.722216594063418E-3</v>
      </c>
      <c r="I760" s="2">
        <f t="shared" si="194"/>
        <v>5.166649782190255E-3</v>
      </c>
      <c r="J760" s="2">
        <f t="shared" si="195"/>
        <v>9.1480093202309806E-2</v>
      </c>
      <c r="K760" s="2">
        <f t="shared" si="196"/>
        <v>0.9016310404214366</v>
      </c>
      <c r="L760" s="2">
        <f t="shared" si="197"/>
        <v>0.98996487706974412</v>
      </c>
      <c r="M760" s="2">
        <f t="shared" si="198"/>
        <v>3.86352232814852E-3</v>
      </c>
      <c r="N760" s="2">
        <f t="shared" si="199"/>
        <v>2.6292022077270445E-3</v>
      </c>
      <c r="O760" s="2">
        <f t="shared" si="200"/>
        <v>1.8063221274460613E-4</v>
      </c>
      <c r="P760" s="2">
        <f t="shared" si="201"/>
        <v>1.3045659809332661E-4</v>
      </c>
      <c r="Q760" s="2">
        <f t="shared" si="202"/>
        <v>3.0406422478675365E-3</v>
      </c>
      <c r="R760" s="2">
        <f t="shared" si="203"/>
        <v>2.107375815353738E-4</v>
      </c>
      <c r="S760">
        <v>2600</v>
      </c>
      <c r="T760" s="3">
        <v>300</v>
      </c>
      <c r="U760">
        <v>100</v>
      </c>
      <c r="V760" s="1">
        <v>9</v>
      </c>
      <c r="W760">
        <v>701.94242920664647</v>
      </c>
      <c r="X760">
        <v>0.5</v>
      </c>
      <c r="Y760">
        <v>2</v>
      </c>
      <c r="Z760">
        <v>45</v>
      </c>
      <c r="AA760">
        <v>18</v>
      </c>
      <c r="AB760">
        <v>3250</v>
      </c>
      <c r="AC760" s="3">
        <v>0.30769230769230771</v>
      </c>
      <c r="AD760" s="3">
        <v>7.6923076923076927E-3</v>
      </c>
      <c r="AE760" s="2">
        <v>0</v>
      </c>
      <c r="AF760" s="6">
        <v>98.996362164992888</v>
      </c>
    </row>
    <row r="761" spans="1:32" ht="15.5" x14ac:dyDescent="0.35">
      <c r="A761" s="2">
        <f t="shared" si="204"/>
        <v>0.85346413243408958</v>
      </c>
      <c r="B761" s="2">
        <f t="shared" si="205"/>
        <v>0.11542857142857144</v>
      </c>
      <c r="C761" s="2">
        <f t="shared" si="206"/>
        <v>1.4285714285714287E-2</v>
      </c>
      <c r="D761" s="2">
        <v>0</v>
      </c>
      <c r="E761" s="2">
        <f t="shared" si="207"/>
        <v>1.1428571428571429E-3</v>
      </c>
      <c r="F761" s="2">
        <f t="shared" si="208"/>
        <v>1.5702857142857143E-2</v>
      </c>
      <c r="G761" s="2">
        <f t="shared" si="192"/>
        <v>0.9016310404214366</v>
      </c>
      <c r="H761" s="2">
        <f t="shared" si="193"/>
        <v>1.722216594063418E-3</v>
      </c>
      <c r="I761" s="2">
        <f t="shared" si="194"/>
        <v>5.166649782190255E-3</v>
      </c>
      <c r="J761" s="2">
        <f t="shared" si="195"/>
        <v>9.1480093202309806E-2</v>
      </c>
      <c r="K761" s="2">
        <f t="shared" si="196"/>
        <v>0.9016310404214366</v>
      </c>
      <c r="L761" s="2">
        <f t="shared" si="197"/>
        <v>0.98996487706974412</v>
      </c>
      <c r="M761" s="2">
        <f t="shared" si="198"/>
        <v>3.86352232814852E-3</v>
      </c>
      <c r="N761" s="2">
        <f t="shared" si="199"/>
        <v>2.6292022077270445E-3</v>
      </c>
      <c r="O761" s="2">
        <f t="shared" si="200"/>
        <v>1.8063221274460613E-4</v>
      </c>
      <c r="P761" s="2">
        <f t="shared" si="201"/>
        <v>1.3045659809332661E-4</v>
      </c>
      <c r="Q761" s="2">
        <f t="shared" si="202"/>
        <v>3.0406422478675365E-3</v>
      </c>
      <c r="R761" s="2">
        <f t="shared" si="203"/>
        <v>2.107375815353738E-4</v>
      </c>
      <c r="S761">
        <v>2600</v>
      </c>
      <c r="T761" s="3">
        <v>300</v>
      </c>
      <c r="U761">
        <v>100</v>
      </c>
      <c r="V761" s="1">
        <v>11</v>
      </c>
      <c r="W761">
        <v>701.94242920664647</v>
      </c>
      <c r="X761">
        <v>0.5</v>
      </c>
      <c r="Y761">
        <v>2</v>
      </c>
      <c r="Z761">
        <v>45</v>
      </c>
      <c r="AA761">
        <v>18</v>
      </c>
      <c r="AB761">
        <v>3250</v>
      </c>
      <c r="AC761" s="3">
        <v>0.30769230769230771</v>
      </c>
      <c r="AD761" s="3">
        <v>7.6923076923076927E-3</v>
      </c>
      <c r="AE761" s="2">
        <v>0</v>
      </c>
      <c r="AF761" s="6">
        <v>98.995936563316363</v>
      </c>
    </row>
    <row r="762" spans="1:32" ht="15.5" x14ac:dyDescent="0.35">
      <c r="A762" s="2">
        <f t="shared" si="204"/>
        <v>0.85346413243408958</v>
      </c>
      <c r="B762" s="2">
        <f t="shared" si="205"/>
        <v>0.11542857142857144</v>
      </c>
      <c r="C762" s="2">
        <f t="shared" si="206"/>
        <v>1.4285714285714287E-2</v>
      </c>
      <c r="D762" s="2">
        <v>0</v>
      </c>
      <c r="E762" s="2">
        <f t="shared" si="207"/>
        <v>1.1428571428571429E-3</v>
      </c>
      <c r="F762" s="2">
        <f t="shared" si="208"/>
        <v>1.5702857142857143E-2</v>
      </c>
      <c r="G762" s="2">
        <f t="shared" si="192"/>
        <v>0.9016310404214366</v>
      </c>
      <c r="H762" s="2">
        <f t="shared" si="193"/>
        <v>1.722216594063418E-3</v>
      </c>
      <c r="I762" s="2">
        <f t="shared" si="194"/>
        <v>5.166649782190255E-3</v>
      </c>
      <c r="J762" s="2">
        <f t="shared" si="195"/>
        <v>9.1480093202309806E-2</v>
      </c>
      <c r="K762" s="2">
        <f t="shared" si="196"/>
        <v>0.9016310404214366</v>
      </c>
      <c r="L762" s="2">
        <f t="shared" si="197"/>
        <v>0.98996487706974412</v>
      </c>
      <c r="M762" s="2">
        <f t="shared" si="198"/>
        <v>3.86352232814852E-3</v>
      </c>
      <c r="N762" s="2">
        <f t="shared" si="199"/>
        <v>2.6292022077270445E-3</v>
      </c>
      <c r="O762" s="2">
        <f t="shared" si="200"/>
        <v>1.8063221274460613E-4</v>
      </c>
      <c r="P762" s="2">
        <f t="shared" si="201"/>
        <v>1.3045659809332661E-4</v>
      </c>
      <c r="Q762" s="2">
        <f t="shared" si="202"/>
        <v>3.0406422478675365E-3</v>
      </c>
      <c r="R762" s="2">
        <f t="shared" si="203"/>
        <v>2.107375815353738E-4</v>
      </c>
      <c r="S762">
        <v>2600</v>
      </c>
      <c r="T762" s="3">
        <v>300</v>
      </c>
      <c r="U762">
        <v>100</v>
      </c>
      <c r="V762" s="1">
        <v>13</v>
      </c>
      <c r="W762">
        <v>701.94242920664647</v>
      </c>
      <c r="X762">
        <v>0.5</v>
      </c>
      <c r="Y762">
        <v>2</v>
      </c>
      <c r="Z762">
        <v>45</v>
      </c>
      <c r="AA762">
        <v>18</v>
      </c>
      <c r="AB762">
        <v>3250</v>
      </c>
      <c r="AC762" s="3">
        <v>0.30769230769230771</v>
      </c>
      <c r="AD762" s="3">
        <v>7.6923076923076927E-3</v>
      </c>
      <c r="AE762" s="2">
        <v>0</v>
      </c>
      <c r="AF762" s="6">
        <v>98.995512479151415</v>
      </c>
    </row>
    <row r="763" spans="1:32" ht="15.5" x14ac:dyDescent="0.35">
      <c r="A763" s="2">
        <f t="shared" si="204"/>
        <v>0.85346413243408958</v>
      </c>
      <c r="B763" s="2">
        <f t="shared" si="205"/>
        <v>0.11542857142857144</v>
      </c>
      <c r="C763" s="2">
        <f t="shared" si="206"/>
        <v>1.4285714285714287E-2</v>
      </c>
      <c r="D763" s="2">
        <v>0</v>
      </c>
      <c r="E763" s="2">
        <f t="shared" si="207"/>
        <v>1.1428571428571429E-3</v>
      </c>
      <c r="F763" s="2">
        <f t="shared" si="208"/>
        <v>1.5702857142857143E-2</v>
      </c>
      <c r="G763" s="2">
        <f t="shared" si="192"/>
        <v>0.9016310404214366</v>
      </c>
      <c r="H763" s="2">
        <f t="shared" si="193"/>
        <v>1.722216594063418E-3</v>
      </c>
      <c r="I763" s="2">
        <f t="shared" si="194"/>
        <v>5.166649782190255E-3</v>
      </c>
      <c r="J763" s="2">
        <f t="shared" si="195"/>
        <v>9.1480093202309806E-2</v>
      </c>
      <c r="K763" s="2">
        <f t="shared" si="196"/>
        <v>0.9016310404214366</v>
      </c>
      <c r="L763" s="2">
        <f t="shared" si="197"/>
        <v>0.98996487706974412</v>
      </c>
      <c r="M763" s="2">
        <f t="shared" si="198"/>
        <v>3.86352232814852E-3</v>
      </c>
      <c r="N763" s="2">
        <f t="shared" si="199"/>
        <v>2.6292022077270445E-3</v>
      </c>
      <c r="O763" s="2">
        <f t="shared" si="200"/>
        <v>1.8063221274460613E-4</v>
      </c>
      <c r="P763" s="2">
        <f t="shared" si="201"/>
        <v>1.3045659809332661E-4</v>
      </c>
      <c r="Q763" s="2">
        <f t="shared" si="202"/>
        <v>3.0406422478675365E-3</v>
      </c>
      <c r="R763" s="2">
        <f t="shared" si="203"/>
        <v>2.107375815353738E-4</v>
      </c>
      <c r="S763">
        <v>2600</v>
      </c>
      <c r="T763" s="3">
        <v>300</v>
      </c>
      <c r="U763">
        <v>100</v>
      </c>
      <c r="V763" s="1">
        <v>15</v>
      </c>
      <c r="W763">
        <v>701.94242920664647</v>
      </c>
      <c r="X763">
        <v>0.5</v>
      </c>
      <c r="Y763">
        <v>2</v>
      </c>
      <c r="Z763">
        <v>45</v>
      </c>
      <c r="AA763">
        <v>18</v>
      </c>
      <c r="AB763">
        <v>3250</v>
      </c>
      <c r="AC763" s="3">
        <v>0.30769230769230771</v>
      </c>
      <c r="AD763" s="3">
        <v>7.6923076923076927E-3</v>
      </c>
      <c r="AE763" s="2">
        <v>0</v>
      </c>
      <c r="AF763" s="6">
        <v>98.995086443651758</v>
      </c>
    </row>
    <row r="764" spans="1:32" ht="15.5" x14ac:dyDescent="0.35">
      <c r="A764" s="2">
        <f t="shared" si="204"/>
        <v>0.85346413243408958</v>
      </c>
      <c r="B764" s="2">
        <f t="shared" si="205"/>
        <v>0.11542857142857144</v>
      </c>
      <c r="C764" s="2">
        <f t="shared" si="206"/>
        <v>1.4285714285714287E-2</v>
      </c>
      <c r="D764" s="2">
        <v>0</v>
      </c>
      <c r="E764" s="2">
        <f t="shared" si="207"/>
        <v>1.1428571428571429E-3</v>
      </c>
      <c r="F764" s="2">
        <f t="shared" si="208"/>
        <v>1.5702857142857143E-2</v>
      </c>
      <c r="G764" s="2">
        <f t="shared" si="192"/>
        <v>0.9016310404214366</v>
      </c>
      <c r="H764" s="2">
        <f t="shared" si="193"/>
        <v>1.722216594063418E-3</v>
      </c>
      <c r="I764" s="2">
        <f t="shared" si="194"/>
        <v>5.166649782190255E-3</v>
      </c>
      <c r="J764" s="2">
        <f t="shared" si="195"/>
        <v>9.1480093202309806E-2</v>
      </c>
      <c r="K764" s="2">
        <f t="shared" si="196"/>
        <v>0.9016310404214366</v>
      </c>
      <c r="L764" s="2">
        <f t="shared" si="197"/>
        <v>0.98996487706974412</v>
      </c>
      <c r="M764" s="2">
        <f t="shared" si="198"/>
        <v>3.86352232814852E-3</v>
      </c>
      <c r="N764" s="2">
        <f t="shared" si="199"/>
        <v>2.6292022077270445E-3</v>
      </c>
      <c r="O764" s="2">
        <f t="shared" si="200"/>
        <v>1.8063221274460613E-4</v>
      </c>
      <c r="P764" s="2">
        <f t="shared" si="201"/>
        <v>1.3045659809332661E-4</v>
      </c>
      <c r="Q764" s="2">
        <f t="shared" si="202"/>
        <v>3.0406422478675365E-3</v>
      </c>
      <c r="R764" s="2">
        <f t="shared" si="203"/>
        <v>2.107375815353738E-4</v>
      </c>
      <c r="S764">
        <v>2600</v>
      </c>
      <c r="T764" s="3">
        <v>300</v>
      </c>
      <c r="U764">
        <v>100</v>
      </c>
      <c r="V764" s="1">
        <v>17</v>
      </c>
      <c r="W764">
        <v>701.94242920664647</v>
      </c>
      <c r="X764">
        <v>0.5</v>
      </c>
      <c r="Y764">
        <v>2</v>
      </c>
      <c r="Z764">
        <v>45</v>
      </c>
      <c r="AA764">
        <v>18</v>
      </c>
      <c r="AB764">
        <v>3250</v>
      </c>
      <c r="AC764" s="3">
        <v>0.30769230769230771</v>
      </c>
      <c r="AD764" s="3">
        <v>7.6923076923076927E-3</v>
      </c>
      <c r="AE764" s="2">
        <v>0</v>
      </c>
      <c r="AF764" s="6">
        <v>98.994658716649766</v>
      </c>
    </row>
    <row r="765" spans="1:32" ht="15.5" x14ac:dyDescent="0.35">
      <c r="A765" s="2">
        <f t="shared" si="204"/>
        <v>0.85346413243408958</v>
      </c>
      <c r="B765" s="2">
        <f t="shared" si="205"/>
        <v>0.11542857142857144</v>
      </c>
      <c r="C765" s="2">
        <f t="shared" si="206"/>
        <v>1.4285714285714287E-2</v>
      </c>
      <c r="D765" s="2">
        <v>0</v>
      </c>
      <c r="E765" s="2">
        <f t="shared" si="207"/>
        <v>1.1428571428571429E-3</v>
      </c>
      <c r="F765" s="2">
        <f t="shared" si="208"/>
        <v>1.5702857142857143E-2</v>
      </c>
      <c r="G765" s="2">
        <f t="shared" si="192"/>
        <v>0.9016310404214366</v>
      </c>
      <c r="H765" s="2">
        <f t="shared" si="193"/>
        <v>1.722216594063418E-3</v>
      </c>
      <c r="I765" s="2">
        <f t="shared" si="194"/>
        <v>5.166649782190255E-3</v>
      </c>
      <c r="J765" s="2">
        <f t="shared" si="195"/>
        <v>9.1480093202309806E-2</v>
      </c>
      <c r="K765" s="2">
        <f t="shared" si="196"/>
        <v>0.9016310404214366</v>
      </c>
      <c r="L765" s="2">
        <f t="shared" si="197"/>
        <v>0.98996487706974412</v>
      </c>
      <c r="M765" s="2">
        <f t="shared" si="198"/>
        <v>3.86352232814852E-3</v>
      </c>
      <c r="N765" s="2">
        <f t="shared" si="199"/>
        <v>2.6292022077270445E-3</v>
      </c>
      <c r="O765" s="2">
        <f t="shared" si="200"/>
        <v>1.8063221274460613E-4</v>
      </c>
      <c r="P765" s="2">
        <f t="shared" si="201"/>
        <v>1.3045659809332661E-4</v>
      </c>
      <c r="Q765" s="2">
        <f t="shared" si="202"/>
        <v>3.0406422478675365E-3</v>
      </c>
      <c r="R765" s="2">
        <f t="shared" si="203"/>
        <v>2.107375815353738E-4</v>
      </c>
      <c r="S765">
        <v>2600</v>
      </c>
      <c r="T765" s="3">
        <v>300</v>
      </c>
      <c r="U765">
        <v>100</v>
      </c>
      <c r="V765" s="1">
        <v>19</v>
      </c>
      <c r="W765">
        <v>701.94242920664647</v>
      </c>
      <c r="X765">
        <v>0.5</v>
      </c>
      <c r="Y765">
        <v>2</v>
      </c>
      <c r="Z765">
        <v>45</v>
      </c>
      <c r="AA765">
        <v>18</v>
      </c>
      <c r="AB765">
        <v>3250</v>
      </c>
      <c r="AC765" s="3">
        <v>0.30769230769230771</v>
      </c>
      <c r="AD765" s="3">
        <v>7.6923076923076927E-3</v>
      </c>
      <c r="AE765" s="2">
        <v>0</v>
      </c>
      <c r="AF765" s="6">
        <v>98.994232337914895</v>
      </c>
    </row>
    <row r="766" spans="1:32" ht="15.5" x14ac:dyDescent="0.35">
      <c r="A766" s="2">
        <f t="shared" si="204"/>
        <v>0.85346413243408958</v>
      </c>
      <c r="B766" s="2">
        <f t="shared" si="205"/>
        <v>0.11542857142857144</v>
      </c>
      <c r="C766" s="2">
        <f t="shared" si="206"/>
        <v>1.4285714285714287E-2</v>
      </c>
      <c r="D766" s="2">
        <v>0</v>
      </c>
      <c r="E766" s="2">
        <f t="shared" si="207"/>
        <v>1.1428571428571429E-3</v>
      </c>
      <c r="F766" s="2">
        <f t="shared" si="208"/>
        <v>1.5702857142857143E-2</v>
      </c>
      <c r="G766" s="2">
        <f t="shared" si="192"/>
        <v>0.9016310404214366</v>
      </c>
      <c r="H766" s="2">
        <f t="shared" si="193"/>
        <v>1.722216594063418E-3</v>
      </c>
      <c r="I766" s="2">
        <f t="shared" si="194"/>
        <v>5.166649782190255E-3</v>
      </c>
      <c r="J766" s="2">
        <f t="shared" si="195"/>
        <v>9.1480093202309806E-2</v>
      </c>
      <c r="K766" s="2">
        <f t="shared" si="196"/>
        <v>0.9016310404214366</v>
      </c>
      <c r="L766" s="2">
        <f t="shared" si="197"/>
        <v>0.98996487706974412</v>
      </c>
      <c r="M766" s="2">
        <f t="shared" si="198"/>
        <v>3.86352232814852E-3</v>
      </c>
      <c r="N766" s="2">
        <f t="shared" si="199"/>
        <v>2.6292022077270445E-3</v>
      </c>
      <c r="O766" s="2">
        <f t="shared" si="200"/>
        <v>1.8063221274460613E-4</v>
      </c>
      <c r="P766" s="2">
        <f t="shared" si="201"/>
        <v>1.3045659809332661E-4</v>
      </c>
      <c r="Q766" s="2">
        <f t="shared" si="202"/>
        <v>3.0406422478675365E-3</v>
      </c>
      <c r="R766" s="2">
        <f t="shared" si="203"/>
        <v>2.107375815353738E-4</v>
      </c>
      <c r="S766">
        <v>2800</v>
      </c>
      <c r="T766" s="3">
        <v>300</v>
      </c>
      <c r="U766">
        <v>100</v>
      </c>
      <c r="V766" s="1">
        <v>3</v>
      </c>
      <c r="W766">
        <v>701.94242920664647</v>
      </c>
      <c r="X766">
        <v>0.5</v>
      </c>
      <c r="Y766">
        <v>2</v>
      </c>
      <c r="Z766">
        <v>45</v>
      </c>
      <c r="AA766">
        <v>18</v>
      </c>
      <c r="AB766">
        <v>3250</v>
      </c>
      <c r="AC766" s="3">
        <v>0.30769230769230771</v>
      </c>
      <c r="AD766" s="3">
        <v>7.6923076923076927E-3</v>
      </c>
      <c r="AE766" s="2">
        <v>0</v>
      </c>
      <c r="AF766" s="6">
        <v>99.041178935118069</v>
      </c>
    </row>
    <row r="767" spans="1:32" ht="15.5" x14ac:dyDescent="0.35">
      <c r="A767" s="2">
        <f t="shared" si="204"/>
        <v>0.85346413243408958</v>
      </c>
      <c r="B767" s="2">
        <f t="shared" si="205"/>
        <v>0.11542857142857144</v>
      </c>
      <c r="C767" s="2">
        <f t="shared" si="206"/>
        <v>1.4285714285714287E-2</v>
      </c>
      <c r="D767" s="2">
        <v>0</v>
      </c>
      <c r="E767" s="2">
        <f t="shared" si="207"/>
        <v>1.1428571428571429E-3</v>
      </c>
      <c r="F767" s="2">
        <f t="shared" si="208"/>
        <v>1.5702857142857143E-2</v>
      </c>
      <c r="G767" s="2">
        <f t="shared" si="192"/>
        <v>0.9016310404214366</v>
      </c>
      <c r="H767" s="2">
        <f t="shared" si="193"/>
        <v>1.722216594063418E-3</v>
      </c>
      <c r="I767" s="2">
        <f t="shared" si="194"/>
        <v>5.166649782190255E-3</v>
      </c>
      <c r="J767" s="2">
        <f t="shared" si="195"/>
        <v>9.1480093202309806E-2</v>
      </c>
      <c r="K767" s="2">
        <f t="shared" si="196"/>
        <v>0.9016310404214366</v>
      </c>
      <c r="L767" s="2">
        <f t="shared" si="197"/>
        <v>0.98996487706974412</v>
      </c>
      <c r="M767" s="2">
        <f t="shared" si="198"/>
        <v>3.86352232814852E-3</v>
      </c>
      <c r="N767" s="2">
        <f t="shared" si="199"/>
        <v>2.6292022077270445E-3</v>
      </c>
      <c r="O767" s="2">
        <f t="shared" si="200"/>
        <v>1.8063221274460613E-4</v>
      </c>
      <c r="P767" s="2">
        <f t="shared" si="201"/>
        <v>1.3045659809332661E-4</v>
      </c>
      <c r="Q767" s="2">
        <f t="shared" si="202"/>
        <v>3.0406422478675365E-3</v>
      </c>
      <c r="R767" s="2">
        <f t="shared" si="203"/>
        <v>2.107375815353738E-4</v>
      </c>
      <c r="S767">
        <v>2800</v>
      </c>
      <c r="T767" s="3">
        <v>300</v>
      </c>
      <c r="U767">
        <v>100</v>
      </c>
      <c r="V767" s="1">
        <v>5</v>
      </c>
      <c r="W767">
        <v>701.94242920664647</v>
      </c>
      <c r="X767">
        <v>0.5</v>
      </c>
      <c r="Y767">
        <v>2</v>
      </c>
      <c r="Z767">
        <v>45</v>
      </c>
      <c r="AA767">
        <v>18</v>
      </c>
      <c r="AB767">
        <v>3250</v>
      </c>
      <c r="AC767" s="3">
        <v>0.30769230769230771</v>
      </c>
      <c r="AD767" s="3">
        <v>7.6923076923076927E-3</v>
      </c>
      <c r="AE767" s="2">
        <v>0</v>
      </c>
      <c r="AF767" s="6">
        <v>99.040785255566107</v>
      </c>
    </row>
    <row r="768" spans="1:32" ht="15.5" x14ac:dyDescent="0.35">
      <c r="A768" s="2">
        <f t="shared" si="204"/>
        <v>0.85346413243408958</v>
      </c>
      <c r="B768" s="2">
        <f t="shared" si="205"/>
        <v>0.11542857142857144</v>
      </c>
      <c r="C768" s="2">
        <f t="shared" si="206"/>
        <v>1.4285714285714287E-2</v>
      </c>
      <c r="D768" s="2">
        <v>0</v>
      </c>
      <c r="E768" s="2">
        <f t="shared" si="207"/>
        <v>1.1428571428571429E-3</v>
      </c>
      <c r="F768" s="2">
        <f t="shared" si="208"/>
        <v>1.5702857142857143E-2</v>
      </c>
      <c r="G768" s="2">
        <f t="shared" si="192"/>
        <v>0.9016310404214366</v>
      </c>
      <c r="H768" s="2">
        <f t="shared" si="193"/>
        <v>1.722216594063418E-3</v>
      </c>
      <c r="I768" s="2">
        <f t="shared" si="194"/>
        <v>5.166649782190255E-3</v>
      </c>
      <c r="J768" s="2">
        <f t="shared" si="195"/>
        <v>9.1480093202309806E-2</v>
      </c>
      <c r="K768" s="2">
        <f t="shared" si="196"/>
        <v>0.9016310404214366</v>
      </c>
      <c r="L768" s="2">
        <f t="shared" si="197"/>
        <v>0.98996487706974412</v>
      </c>
      <c r="M768" s="2">
        <f t="shared" si="198"/>
        <v>3.86352232814852E-3</v>
      </c>
      <c r="N768" s="2">
        <f t="shared" si="199"/>
        <v>2.6292022077270445E-3</v>
      </c>
      <c r="O768" s="2">
        <f t="shared" si="200"/>
        <v>1.8063221274460613E-4</v>
      </c>
      <c r="P768" s="2">
        <f t="shared" si="201"/>
        <v>1.3045659809332661E-4</v>
      </c>
      <c r="Q768" s="2">
        <f t="shared" si="202"/>
        <v>3.0406422478675365E-3</v>
      </c>
      <c r="R768" s="2">
        <f t="shared" si="203"/>
        <v>2.107375815353738E-4</v>
      </c>
      <c r="S768">
        <v>2800</v>
      </c>
      <c r="T768" s="3">
        <v>300</v>
      </c>
      <c r="U768">
        <v>100</v>
      </c>
      <c r="V768" s="1">
        <v>7</v>
      </c>
      <c r="W768">
        <v>701.94242920664647</v>
      </c>
      <c r="X768">
        <v>0.5</v>
      </c>
      <c r="Y768">
        <v>2</v>
      </c>
      <c r="Z768">
        <v>45</v>
      </c>
      <c r="AA768">
        <v>18</v>
      </c>
      <c r="AB768">
        <v>3250</v>
      </c>
      <c r="AC768" s="3">
        <v>0.30769230769230771</v>
      </c>
      <c r="AD768" s="3">
        <v>7.6923076923076927E-3</v>
      </c>
      <c r="AE768" s="2">
        <v>0</v>
      </c>
      <c r="AF768" s="6">
        <v>99.040390459147602</v>
      </c>
    </row>
    <row r="769" spans="1:32" ht="15.5" x14ac:dyDescent="0.35">
      <c r="A769" s="2">
        <f t="shared" si="204"/>
        <v>0.85346413243408958</v>
      </c>
      <c r="B769" s="2">
        <f t="shared" si="205"/>
        <v>0.11542857142857144</v>
      </c>
      <c r="C769" s="2">
        <f t="shared" si="206"/>
        <v>1.4285714285714287E-2</v>
      </c>
      <c r="D769" s="2">
        <v>0</v>
      </c>
      <c r="E769" s="2">
        <f t="shared" si="207"/>
        <v>1.1428571428571429E-3</v>
      </c>
      <c r="F769" s="2">
        <f t="shared" si="208"/>
        <v>1.5702857142857143E-2</v>
      </c>
      <c r="G769" s="2">
        <f t="shared" si="192"/>
        <v>0.9016310404214366</v>
      </c>
      <c r="H769" s="2">
        <f t="shared" si="193"/>
        <v>1.722216594063418E-3</v>
      </c>
      <c r="I769" s="2">
        <f t="shared" si="194"/>
        <v>5.166649782190255E-3</v>
      </c>
      <c r="J769" s="2">
        <f t="shared" si="195"/>
        <v>9.1480093202309806E-2</v>
      </c>
      <c r="K769" s="2">
        <f t="shared" si="196"/>
        <v>0.9016310404214366</v>
      </c>
      <c r="L769" s="2">
        <f t="shared" si="197"/>
        <v>0.98996487706974412</v>
      </c>
      <c r="M769" s="2">
        <f t="shared" si="198"/>
        <v>3.86352232814852E-3</v>
      </c>
      <c r="N769" s="2">
        <f t="shared" si="199"/>
        <v>2.6292022077270445E-3</v>
      </c>
      <c r="O769" s="2">
        <f t="shared" si="200"/>
        <v>1.8063221274460613E-4</v>
      </c>
      <c r="P769" s="2">
        <f t="shared" si="201"/>
        <v>1.3045659809332661E-4</v>
      </c>
      <c r="Q769" s="2">
        <f t="shared" si="202"/>
        <v>3.0406422478675365E-3</v>
      </c>
      <c r="R769" s="2">
        <f t="shared" si="203"/>
        <v>2.107375815353738E-4</v>
      </c>
      <c r="S769">
        <v>2800</v>
      </c>
      <c r="T769" s="3">
        <v>300</v>
      </c>
      <c r="U769">
        <v>100</v>
      </c>
      <c r="V769" s="1">
        <v>9</v>
      </c>
      <c r="W769">
        <v>701.94242920664647</v>
      </c>
      <c r="X769">
        <v>0.5</v>
      </c>
      <c r="Y769">
        <v>2</v>
      </c>
      <c r="Z769">
        <v>45</v>
      </c>
      <c r="AA769">
        <v>18</v>
      </c>
      <c r="AB769">
        <v>3250</v>
      </c>
      <c r="AC769" s="3">
        <v>0.30769230769230771</v>
      </c>
      <c r="AD769" s="3">
        <v>7.6923076923076927E-3</v>
      </c>
      <c r="AE769" s="2">
        <v>0</v>
      </c>
      <c r="AF769" s="6">
        <v>99.039996991960123</v>
      </c>
    </row>
    <row r="770" spans="1:32" ht="15.5" x14ac:dyDescent="0.35">
      <c r="A770" s="2">
        <f t="shared" si="204"/>
        <v>0.85346413243408958</v>
      </c>
      <c r="B770" s="2">
        <f t="shared" si="205"/>
        <v>0.11542857142857144</v>
      </c>
      <c r="C770" s="2">
        <f t="shared" si="206"/>
        <v>1.4285714285714287E-2</v>
      </c>
      <c r="D770" s="2">
        <v>0</v>
      </c>
      <c r="E770" s="2">
        <f t="shared" si="207"/>
        <v>1.1428571428571429E-3</v>
      </c>
      <c r="F770" s="2">
        <f t="shared" si="208"/>
        <v>1.5702857142857143E-2</v>
      </c>
      <c r="G770" s="2">
        <f t="shared" si="192"/>
        <v>0.9016310404214366</v>
      </c>
      <c r="H770" s="2">
        <f t="shared" si="193"/>
        <v>1.722216594063418E-3</v>
      </c>
      <c r="I770" s="2">
        <f t="shared" si="194"/>
        <v>5.166649782190255E-3</v>
      </c>
      <c r="J770" s="2">
        <f t="shared" si="195"/>
        <v>9.1480093202309806E-2</v>
      </c>
      <c r="K770" s="2">
        <f t="shared" si="196"/>
        <v>0.9016310404214366</v>
      </c>
      <c r="L770" s="2">
        <f t="shared" si="197"/>
        <v>0.98996487706974412</v>
      </c>
      <c r="M770" s="2">
        <f t="shared" si="198"/>
        <v>3.86352232814852E-3</v>
      </c>
      <c r="N770" s="2">
        <f t="shared" si="199"/>
        <v>2.6292022077270445E-3</v>
      </c>
      <c r="O770" s="2">
        <f t="shared" si="200"/>
        <v>1.8063221274460613E-4</v>
      </c>
      <c r="P770" s="2">
        <f t="shared" si="201"/>
        <v>1.3045659809332661E-4</v>
      </c>
      <c r="Q770" s="2">
        <f t="shared" si="202"/>
        <v>3.0406422478675365E-3</v>
      </c>
      <c r="R770" s="2">
        <f t="shared" si="203"/>
        <v>2.107375815353738E-4</v>
      </c>
      <c r="S770">
        <v>2800</v>
      </c>
      <c r="T770" s="3">
        <v>300</v>
      </c>
      <c r="U770">
        <v>100</v>
      </c>
      <c r="V770" s="1">
        <v>11</v>
      </c>
      <c r="W770">
        <v>701.94242920664647</v>
      </c>
      <c r="X770">
        <v>0.5</v>
      </c>
      <c r="Y770">
        <v>2</v>
      </c>
      <c r="Z770">
        <v>45</v>
      </c>
      <c r="AA770">
        <v>18</v>
      </c>
      <c r="AB770">
        <v>3250</v>
      </c>
      <c r="AC770" s="3">
        <v>0.30769230769230771</v>
      </c>
      <c r="AD770" s="3">
        <v>7.6923076923076927E-3</v>
      </c>
      <c r="AE770" s="2">
        <v>0</v>
      </c>
      <c r="AF770" s="6">
        <v>99.039601855481934</v>
      </c>
    </row>
    <row r="771" spans="1:32" ht="15.5" x14ac:dyDescent="0.35">
      <c r="A771" s="2">
        <f t="shared" si="204"/>
        <v>0.85346413243408958</v>
      </c>
      <c r="B771" s="2">
        <f t="shared" si="205"/>
        <v>0.11542857142857144</v>
      </c>
      <c r="C771" s="2">
        <f t="shared" si="206"/>
        <v>1.4285714285714287E-2</v>
      </c>
      <c r="D771" s="2">
        <v>0</v>
      </c>
      <c r="E771" s="2">
        <f t="shared" si="207"/>
        <v>1.1428571428571429E-3</v>
      </c>
      <c r="F771" s="2">
        <f t="shared" si="208"/>
        <v>1.5702857142857143E-2</v>
      </c>
      <c r="G771" s="2">
        <f t="shared" si="192"/>
        <v>0.9016310404214366</v>
      </c>
      <c r="H771" s="2">
        <f t="shared" si="193"/>
        <v>1.722216594063418E-3</v>
      </c>
      <c r="I771" s="2">
        <f t="shared" si="194"/>
        <v>5.166649782190255E-3</v>
      </c>
      <c r="J771" s="2">
        <f t="shared" si="195"/>
        <v>9.1480093202309806E-2</v>
      </c>
      <c r="K771" s="2">
        <f t="shared" si="196"/>
        <v>0.9016310404214366</v>
      </c>
      <c r="L771" s="2">
        <f t="shared" si="197"/>
        <v>0.98996487706974412</v>
      </c>
      <c r="M771" s="2">
        <f t="shared" si="198"/>
        <v>3.86352232814852E-3</v>
      </c>
      <c r="N771" s="2">
        <f t="shared" si="199"/>
        <v>2.6292022077270445E-3</v>
      </c>
      <c r="O771" s="2">
        <f t="shared" si="200"/>
        <v>1.8063221274460613E-4</v>
      </c>
      <c r="P771" s="2">
        <f t="shared" si="201"/>
        <v>1.3045659809332661E-4</v>
      </c>
      <c r="Q771" s="2">
        <f t="shared" si="202"/>
        <v>3.0406422478675365E-3</v>
      </c>
      <c r="R771" s="2">
        <f t="shared" si="203"/>
        <v>2.107375815353738E-4</v>
      </c>
      <c r="S771">
        <v>2800</v>
      </c>
      <c r="T771" s="3">
        <v>300</v>
      </c>
      <c r="U771">
        <v>100</v>
      </c>
      <c r="V771" s="1">
        <v>13</v>
      </c>
      <c r="W771">
        <v>701.94242920664647</v>
      </c>
      <c r="X771">
        <v>0.5</v>
      </c>
      <c r="Y771">
        <v>2</v>
      </c>
      <c r="Z771">
        <v>45</v>
      </c>
      <c r="AA771">
        <v>18</v>
      </c>
      <c r="AB771">
        <v>3250</v>
      </c>
      <c r="AC771" s="3">
        <v>0.30769230769230771</v>
      </c>
      <c r="AD771" s="3">
        <v>7.6923076923076927E-3</v>
      </c>
      <c r="AE771" s="2">
        <v>0</v>
      </c>
      <c r="AF771" s="6">
        <v>99.03920749977577</v>
      </c>
    </row>
    <row r="772" spans="1:32" ht="15.5" x14ac:dyDescent="0.35">
      <c r="A772" s="2">
        <f t="shared" si="204"/>
        <v>0.85346413243408958</v>
      </c>
      <c r="B772" s="2">
        <f t="shared" si="205"/>
        <v>0.11542857142857144</v>
      </c>
      <c r="C772" s="2">
        <f t="shared" si="206"/>
        <v>1.4285714285714287E-2</v>
      </c>
      <c r="D772" s="2">
        <v>0</v>
      </c>
      <c r="E772" s="2">
        <f t="shared" si="207"/>
        <v>1.1428571428571429E-3</v>
      </c>
      <c r="F772" s="2">
        <f t="shared" si="208"/>
        <v>1.5702857142857143E-2</v>
      </c>
      <c r="G772" s="2">
        <f t="shared" si="192"/>
        <v>0.9016310404214366</v>
      </c>
      <c r="H772" s="2">
        <f t="shared" si="193"/>
        <v>1.722216594063418E-3</v>
      </c>
      <c r="I772" s="2">
        <f t="shared" si="194"/>
        <v>5.166649782190255E-3</v>
      </c>
      <c r="J772" s="2">
        <f t="shared" si="195"/>
        <v>9.1480093202309806E-2</v>
      </c>
      <c r="K772" s="2">
        <f t="shared" si="196"/>
        <v>0.9016310404214366</v>
      </c>
      <c r="L772" s="2">
        <f t="shared" si="197"/>
        <v>0.98996487706974412</v>
      </c>
      <c r="M772" s="2">
        <f t="shared" si="198"/>
        <v>3.86352232814852E-3</v>
      </c>
      <c r="N772" s="2">
        <f t="shared" si="199"/>
        <v>2.6292022077270445E-3</v>
      </c>
      <c r="O772" s="2">
        <f t="shared" si="200"/>
        <v>1.8063221274460613E-4</v>
      </c>
      <c r="P772" s="2">
        <f t="shared" si="201"/>
        <v>1.3045659809332661E-4</v>
      </c>
      <c r="Q772" s="2">
        <f t="shared" si="202"/>
        <v>3.0406422478675365E-3</v>
      </c>
      <c r="R772" s="2">
        <f t="shared" si="203"/>
        <v>2.107375815353738E-4</v>
      </c>
      <c r="S772">
        <v>2800</v>
      </c>
      <c r="T772" s="3">
        <v>300</v>
      </c>
      <c r="U772">
        <v>100</v>
      </c>
      <c r="V772" s="1">
        <v>15</v>
      </c>
      <c r="W772">
        <v>701.94242920664647</v>
      </c>
      <c r="X772">
        <v>0.5</v>
      </c>
      <c r="Y772">
        <v>2</v>
      </c>
      <c r="Z772">
        <v>45</v>
      </c>
      <c r="AA772">
        <v>18</v>
      </c>
      <c r="AB772">
        <v>3250</v>
      </c>
      <c r="AC772" s="3">
        <v>0.30769230769230771</v>
      </c>
      <c r="AD772" s="3">
        <v>7.6923076923076927E-3</v>
      </c>
      <c r="AE772" s="2">
        <v>0</v>
      </c>
      <c r="AF772" s="6">
        <v>99.038811478897642</v>
      </c>
    </row>
    <row r="773" spans="1:32" ht="15.5" x14ac:dyDescent="0.35">
      <c r="A773" s="2">
        <f t="shared" si="204"/>
        <v>0.85346413243408958</v>
      </c>
      <c r="B773" s="2">
        <f t="shared" si="205"/>
        <v>0.11542857142857144</v>
      </c>
      <c r="C773" s="2">
        <f t="shared" si="206"/>
        <v>1.4285714285714287E-2</v>
      </c>
      <c r="D773" s="2">
        <v>0</v>
      </c>
      <c r="E773" s="2">
        <f t="shared" si="207"/>
        <v>1.1428571428571429E-3</v>
      </c>
      <c r="F773" s="2">
        <f t="shared" si="208"/>
        <v>1.5702857142857143E-2</v>
      </c>
      <c r="G773" s="2">
        <f t="shared" si="192"/>
        <v>0.9016310404214366</v>
      </c>
      <c r="H773" s="2">
        <f t="shared" si="193"/>
        <v>1.722216594063418E-3</v>
      </c>
      <c r="I773" s="2">
        <f t="shared" si="194"/>
        <v>5.166649782190255E-3</v>
      </c>
      <c r="J773" s="2">
        <f t="shared" si="195"/>
        <v>9.1480093202309806E-2</v>
      </c>
      <c r="K773" s="2">
        <f t="shared" si="196"/>
        <v>0.9016310404214366</v>
      </c>
      <c r="L773" s="2">
        <f t="shared" si="197"/>
        <v>0.98996487706974412</v>
      </c>
      <c r="M773" s="2">
        <f t="shared" si="198"/>
        <v>3.86352232814852E-3</v>
      </c>
      <c r="N773" s="2">
        <f t="shared" si="199"/>
        <v>2.6292022077270445E-3</v>
      </c>
      <c r="O773" s="2">
        <f t="shared" si="200"/>
        <v>1.8063221274460613E-4</v>
      </c>
      <c r="P773" s="2">
        <f t="shared" si="201"/>
        <v>1.3045659809332661E-4</v>
      </c>
      <c r="Q773" s="2">
        <f t="shared" si="202"/>
        <v>3.0406422478675365E-3</v>
      </c>
      <c r="R773" s="2">
        <f t="shared" si="203"/>
        <v>2.107375815353738E-4</v>
      </c>
      <c r="S773">
        <v>2800</v>
      </c>
      <c r="T773" s="3">
        <v>300</v>
      </c>
      <c r="U773">
        <v>100</v>
      </c>
      <c r="V773" s="1">
        <v>17</v>
      </c>
      <c r="W773">
        <v>701.94242920664647</v>
      </c>
      <c r="X773">
        <v>0.5</v>
      </c>
      <c r="Y773">
        <v>2</v>
      </c>
      <c r="Z773">
        <v>45</v>
      </c>
      <c r="AA773">
        <v>18</v>
      </c>
      <c r="AB773">
        <v>3250</v>
      </c>
      <c r="AC773" s="3">
        <v>0.30769230769230771</v>
      </c>
      <c r="AD773" s="3">
        <v>7.6923076923076927E-3</v>
      </c>
      <c r="AE773" s="2">
        <v>0</v>
      </c>
      <c r="AF773" s="6">
        <v>99.038417350235449</v>
      </c>
    </row>
    <row r="774" spans="1:32" ht="15.5" x14ac:dyDescent="0.35">
      <c r="A774" s="2">
        <f t="shared" si="204"/>
        <v>0.85346413243408958</v>
      </c>
      <c r="B774" s="2">
        <f t="shared" si="205"/>
        <v>0.11542857142857144</v>
      </c>
      <c r="C774" s="2">
        <f t="shared" si="206"/>
        <v>1.4285714285714287E-2</v>
      </c>
      <c r="D774" s="2">
        <v>0</v>
      </c>
      <c r="E774" s="2">
        <f t="shared" si="207"/>
        <v>1.1428571428571429E-3</v>
      </c>
      <c r="F774" s="2">
        <f t="shared" si="208"/>
        <v>1.5702857142857143E-2</v>
      </c>
      <c r="G774" s="2">
        <f t="shared" si="192"/>
        <v>0.9016310404214366</v>
      </c>
      <c r="H774" s="2">
        <f t="shared" si="193"/>
        <v>1.722216594063418E-3</v>
      </c>
      <c r="I774" s="2">
        <f t="shared" si="194"/>
        <v>5.166649782190255E-3</v>
      </c>
      <c r="J774" s="2">
        <f t="shared" si="195"/>
        <v>9.1480093202309806E-2</v>
      </c>
      <c r="K774" s="2">
        <f t="shared" si="196"/>
        <v>0.9016310404214366</v>
      </c>
      <c r="L774" s="2">
        <f t="shared" si="197"/>
        <v>0.98996487706974412</v>
      </c>
      <c r="M774" s="2">
        <f t="shared" si="198"/>
        <v>3.86352232814852E-3</v>
      </c>
      <c r="N774" s="2">
        <f t="shared" si="199"/>
        <v>2.6292022077270445E-3</v>
      </c>
      <c r="O774" s="2">
        <f t="shared" si="200"/>
        <v>1.8063221274460613E-4</v>
      </c>
      <c r="P774" s="2">
        <f t="shared" si="201"/>
        <v>1.3045659809332661E-4</v>
      </c>
      <c r="Q774" s="2">
        <f t="shared" si="202"/>
        <v>3.0406422478675365E-3</v>
      </c>
      <c r="R774" s="2">
        <f t="shared" si="203"/>
        <v>2.107375815353738E-4</v>
      </c>
      <c r="S774">
        <v>2800</v>
      </c>
      <c r="T774" s="3">
        <v>300</v>
      </c>
      <c r="U774">
        <v>100</v>
      </c>
      <c r="V774" s="1">
        <v>19</v>
      </c>
      <c r="W774">
        <v>701.94242920664647</v>
      </c>
      <c r="X774">
        <v>0.5</v>
      </c>
      <c r="Y774">
        <v>2</v>
      </c>
      <c r="Z774">
        <v>45</v>
      </c>
      <c r="AA774">
        <v>18</v>
      </c>
      <c r="AB774">
        <v>3250</v>
      </c>
      <c r="AC774" s="3">
        <v>0.30769230769230771</v>
      </c>
      <c r="AD774" s="3">
        <v>7.6923076923076927E-3</v>
      </c>
      <c r="AE774" s="2">
        <v>0</v>
      </c>
      <c r="AF774" s="6">
        <v>99.038020991428837</v>
      </c>
    </row>
    <row r="775" spans="1:32" ht="15.5" x14ac:dyDescent="0.35">
      <c r="A775" s="2">
        <f t="shared" si="204"/>
        <v>0.85346413243408958</v>
      </c>
      <c r="B775" s="2">
        <f t="shared" si="205"/>
        <v>0.11542857142857144</v>
      </c>
      <c r="C775" s="2">
        <f t="shared" si="206"/>
        <v>1.4285714285714287E-2</v>
      </c>
      <c r="D775" s="2">
        <v>0</v>
      </c>
      <c r="E775" s="2">
        <f t="shared" si="207"/>
        <v>1.1428571428571429E-3</v>
      </c>
      <c r="F775" s="2">
        <f t="shared" si="208"/>
        <v>1.5702857142857143E-2</v>
      </c>
      <c r="G775" s="2">
        <f t="shared" si="192"/>
        <v>0.9016310404214366</v>
      </c>
      <c r="H775" s="2">
        <f t="shared" si="193"/>
        <v>1.722216594063418E-3</v>
      </c>
      <c r="I775" s="2">
        <f t="shared" si="194"/>
        <v>5.166649782190255E-3</v>
      </c>
      <c r="J775" s="2">
        <f t="shared" si="195"/>
        <v>9.1480093202309806E-2</v>
      </c>
      <c r="K775" s="2">
        <f t="shared" si="196"/>
        <v>0.9016310404214366</v>
      </c>
      <c r="L775" s="2">
        <f t="shared" si="197"/>
        <v>0.98996487706974412</v>
      </c>
      <c r="M775" s="2">
        <f t="shared" si="198"/>
        <v>3.86352232814852E-3</v>
      </c>
      <c r="N775" s="2">
        <f t="shared" si="199"/>
        <v>2.6292022077270445E-3</v>
      </c>
      <c r="O775" s="2">
        <f t="shared" si="200"/>
        <v>1.8063221274460613E-4</v>
      </c>
      <c r="P775" s="2">
        <f t="shared" si="201"/>
        <v>1.3045659809332661E-4</v>
      </c>
      <c r="Q775" s="2">
        <f t="shared" si="202"/>
        <v>3.0406422478675365E-3</v>
      </c>
      <c r="R775" s="2">
        <f t="shared" si="203"/>
        <v>2.107375815353738E-4</v>
      </c>
      <c r="S775">
        <v>3000</v>
      </c>
      <c r="T775" s="3">
        <v>300</v>
      </c>
      <c r="U775">
        <v>100</v>
      </c>
      <c r="V775" s="1">
        <v>3</v>
      </c>
      <c r="W775">
        <v>701.94242920664647</v>
      </c>
      <c r="X775">
        <v>0.5</v>
      </c>
      <c r="Y775">
        <v>2</v>
      </c>
      <c r="Z775">
        <v>45</v>
      </c>
      <c r="AA775">
        <v>18</v>
      </c>
      <c r="AB775">
        <v>3250</v>
      </c>
      <c r="AC775" s="3">
        <v>0.30769230769230771</v>
      </c>
      <c r="AD775" s="3">
        <v>7.6923076923076927E-3</v>
      </c>
      <c r="AE775" s="2">
        <v>0</v>
      </c>
      <c r="AF775" s="6">
        <v>99.081642680816117</v>
      </c>
    </row>
    <row r="776" spans="1:32" ht="15.5" x14ac:dyDescent="0.35">
      <c r="A776" s="2">
        <f t="shared" si="204"/>
        <v>0.85346413243408958</v>
      </c>
      <c r="B776" s="2">
        <f t="shared" si="205"/>
        <v>0.11542857142857144</v>
      </c>
      <c r="C776" s="2">
        <f t="shared" si="206"/>
        <v>1.4285714285714287E-2</v>
      </c>
      <c r="D776" s="2">
        <v>0</v>
      </c>
      <c r="E776" s="2">
        <f t="shared" si="207"/>
        <v>1.1428571428571429E-3</v>
      </c>
      <c r="F776" s="2">
        <f t="shared" si="208"/>
        <v>1.5702857142857143E-2</v>
      </c>
      <c r="G776" s="2">
        <f t="shared" si="192"/>
        <v>0.9016310404214366</v>
      </c>
      <c r="H776" s="2">
        <f t="shared" si="193"/>
        <v>1.722216594063418E-3</v>
      </c>
      <c r="I776" s="2">
        <f t="shared" si="194"/>
        <v>5.166649782190255E-3</v>
      </c>
      <c r="J776" s="2">
        <f t="shared" si="195"/>
        <v>9.1480093202309806E-2</v>
      </c>
      <c r="K776" s="2">
        <f t="shared" si="196"/>
        <v>0.9016310404214366</v>
      </c>
      <c r="L776" s="2">
        <f t="shared" si="197"/>
        <v>0.98996487706974412</v>
      </c>
      <c r="M776" s="2">
        <f t="shared" si="198"/>
        <v>3.86352232814852E-3</v>
      </c>
      <c r="N776" s="2">
        <f t="shared" si="199"/>
        <v>2.6292022077270445E-3</v>
      </c>
      <c r="O776" s="2">
        <f t="shared" si="200"/>
        <v>1.8063221274460613E-4</v>
      </c>
      <c r="P776" s="2">
        <f t="shared" si="201"/>
        <v>1.3045659809332661E-4</v>
      </c>
      <c r="Q776" s="2">
        <f t="shared" si="202"/>
        <v>3.0406422478675365E-3</v>
      </c>
      <c r="R776" s="2">
        <f t="shared" si="203"/>
        <v>2.107375815353738E-4</v>
      </c>
      <c r="S776">
        <v>3000</v>
      </c>
      <c r="T776" s="3">
        <v>300</v>
      </c>
      <c r="U776">
        <v>100</v>
      </c>
      <c r="V776" s="1">
        <v>5</v>
      </c>
      <c r="W776">
        <v>701.94242920664647</v>
      </c>
      <c r="X776">
        <v>0.5</v>
      </c>
      <c r="Y776">
        <v>2</v>
      </c>
      <c r="Z776">
        <v>45</v>
      </c>
      <c r="AA776">
        <v>18</v>
      </c>
      <c r="AB776">
        <v>3250</v>
      </c>
      <c r="AC776" s="3">
        <v>0.30769230769230771</v>
      </c>
      <c r="AD776" s="3">
        <v>7.6923076923076927E-3</v>
      </c>
      <c r="AE776" s="2">
        <v>0</v>
      </c>
      <c r="AF776" s="6">
        <v>99.081255335705649</v>
      </c>
    </row>
    <row r="777" spans="1:32" ht="15.5" x14ac:dyDescent="0.35">
      <c r="A777" s="2">
        <f t="shared" si="204"/>
        <v>0.85346413243408958</v>
      </c>
      <c r="B777" s="2">
        <f t="shared" si="205"/>
        <v>0.11542857142857144</v>
      </c>
      <c r="C777" s="2">
        <f t="shared" si="206"/>
        <v>1.4285714285714287E-2</v>
      </c>
      <c r="D777" s="2">
        <v>0</v>
      </c>
      <c r="E777" s="2">
        <f t="shared" si="207"/>
        <v>1.1428571428571429E-3</v>
      </c>
      <c r="F777" s="2">
        <f t="shared" si="208"/>
        <v>1.5702857142857143E-2</v>
      </c>
      <c r="G777" s="2">
        <f t="shared" si="192"/>
        <v>0.9016310404214366</v>
      </c>
      <c r="H777" s="2">
        <f t="shared" si="193"/>
        <v>1.722216594063418E-3</v>
      </c>
      <c r="I777" s="2">
        <f t="shared" si="194"/>
        <v>5.166649782190255E-3</v>
      </c>
      <c r="J777" s="2">
        <f t="shared" si="195"/>
        <v>9.1480093202309806E-2</v>
      </c>
      <c r="K777" s="2">
        <f t="shared" si="196"/>
        <v>0.9016310404214366</v>
      </c>
      <c r="L777" s="2">
        <f t="shared" si="197"/>
        <v>0.98996487706974412</v>
      </c>
      <c r="M777" s="2">
        <f t="shared" si="198"/>
        <v>3.86352232814852E-3</v>
      </c>
      <c r="N777" s="2">
        <f t="shared" si="199"/>
        <v>2.6292022077270445E-3</v>
      </c>
      <c r="O777" s="2">
        <f t="shared" si="200"/>
        <v>1.8063221274460613E-4</v>
      </c>
      <c r="P777" s="2">
        <f t="shared" si="201"/>
        <v>1.3045659809332661E-4</v>
      </c>
      <c r="Q777" s="2">
        <f t="shared" si="202"/>
        <v>3.0406422478675365E-3</v>
      </c>
      <c r="R777" s="2">
        <f t="shared" si="203"/>
        <v>2.107375815353738E-4</v>
      </c>
      <c r="S777">
        <v>3000</v>
      </c>
      <c r="T777" s="3">
        <v>300</v>
      </c>
      <c r="U777">
        <v>100</v>
      </c>
      <c r="V777" s="1">
        <v>7</v>
      </c>
      <c r="W777">
        <v>701.94242920664647</v>
      </c>
      <c r="X777">
        <v>0.5</v>
      </c>
      <c r="Y777">
        <v>2</v>
      </c>
      <c r="Z777">
        <v>45</v>
      </c>
      <c r="AA777">
        <v>18</v>
      </c>
      <c r="AB777">
        <v>3250</v>
      </c>
      <c r="AC777" s="3">
        <v>0.30769230769230771</v>
      </c>
      <c r="AD777" s="3">
        <v>7.6923076923076927E-3</v>
      </c>
      <c r="AE777" s="2">
        <v>0</v>
      </c>
      <c r="AF777" s="6">
        <v>99.080888849059349</v>
      </c>
    </row>
    <row r="778" spans="1:32" ht="15.5" x14ac:dyDescent="0.35">
      <c r="A778" s="2">
        <f t="shared" si="204"/>
        <v>0.85346413243408958</v>
      </c>
      <c r="B778" s="2">
        <f t="shared" si="205"/>
        <v>0.11542857142857144</v>
      </c>
      <c r="C778" s="2">
        <f t="shared" si="206"/>
        <v>1.4285714285714287E-2</v>
      </c>
      <c r="D778" s="2">
        <v>0</v>
      </c>
      <c r="E778" s="2">
        <f t="shared" si="207"/>
        <v>1.1428571428571429E-3</v>
      </c>
      <c r="F778" s="2">
        <f t="shared" si="208"/>
        <v>1.5702857142857143E-2</v>
      </c>
      <c r="G778" s="2">
        <f t="shared" si="192"/>
        <v>0.9016310404214366</v>
      </c>
      <c r="H778" s="2">
        <f t="shared" si="193"/>
        <v>1.722216594063418E-3</v>
      </c>
      <c r="I778" s="2">
        <f t="shared" si="194"/>
        <v>5.166649782190255E-3</v>
      </c>
      <c r="J778" s="2">
        <f t="shared" si="195"/>
        <v>9.1480093202309806E-2</v>
      </c>
      <c r="K778" s="2">
        <f t="shared" si="196"/>
        <v>0.9016310404214366</v>
      </c>
      <c r="L778" s="2">
        <f t="shared" si="197"/>
        <v>0.98996487706974412</v>
      </c>
      <c r="M778" s="2">
        <f t="shared" si="198"/>
        <v>3.86352232814852E-3</v>
      </c>
      <c r="N778" s="2">
        <f t="shared" si="199"/>
        <v>2.6292022077270445E-3</v>
      </c>
      <c r="O778" s="2">
        <f t="shared" si="200"/>
        <v>1.8063221274460613E-4</v>
      </c>
      <c r="P778" s="2">
        <f t="shared" si="201"/>
        <v>1.3045659809332661E-4</v>
      </c>
      <c r="Q778" s="2">
        <f t="shared" si="202"/>
        <v>3.0406422478675365E-3</v>
      </c>
      <c r="R778" s="2">
        <f t="shared" si="203"/>
        <v>2.107375815353738E-4</v>
      </c>
      <c r="S778">
        <v>3000</v>
      </c>
      <c r="T778" s="3">
        <v>300</v>
      </c>
      <c r="U778">
        <v>100</v>
      </c>
      <c r="V778" s="1">
        <v>9</v>
      </c>
      <c r="W778">
        <v>701.94242920664647</v>
      </c>
      <c r="X778">
        <v>0.5</v>
      </c>
      <c r="Y778">
        <v>2</v>
      </c>
      <c r="Z778">
        <v>45</v>
      </c>
      <c r="AA778">
        <v>18</v>
      </c>
      <c r="AB778">
        <v>3250</v>
      </c>
      <c r="AC778" s="3">
        <v>0.30769230769230771</v>
      </c>
      <c r="AD778" s="3">
        <v>7.6923076923076927E-3</v>
      </c>
      <c r="AE778" s="2">
        <v>0</v>
      </c>
      <c r="AF778" s="6">
        <v>99.080520652508952</v>
      </c>
    </row>
    <row r="779" spans="1:32" ht="15.5" x14ac:dyDescent="0.35">
      <c r="A779" s="2">
        <f t="shared" si="204"/>
        <v>0.85346413243408958</v>
      </c>
      <c r="B779" s="2">
        <f t="shared" si="205"/>
        <v>0.11542857142857144</v>
      </c>
      <c r="C779" s="2">
        <f t="shared" si="206"/>
        <v>1.4285714285714287E-2</v>
      </c>
      <c r="D779" s="2">
        <v>0</v>
      </c>
      <c r="E779" s="2">
        <f t="shared" si="207"/>
        <v>1.1428571428571429E-3</v>
      </c>
      <c r="F779" s="2">
        <f t="shared" si="208"/>
        <v>1.5702857142857143E-2</v>
      </c>
      <c r="G779" s="2">
        <f t="shared" si="192"/>
        <v>0.9016310404214366</v>
      </c>
      <c r="H779" s="2">
        <f t="shared" si="193"/>
        <v>1.722216594063418E-3</v>
      </c>
      <c r="I779" s="2">
        <f t="shared" si="194"/>
        <v>5.166649782190255E-3</v>
      </c>
      <c r="J779" s="2">
        <f t="shared" si="195"/>
        <v>9.1480093202309806E-2</v>
      </c>
      <c r="K779" s="2">
        <f t="shared" si="196"/>
        <v>0.9016310404214366</v>
      </c>
      <c r="L779" s="2">
        <f t="shared" si="197"/>
        <v>0.98996487706974412</v>
      </c>
      <c r="M779" s="2">
        <f t="shared" si="198"/>
        <v>3.86352232814852E-3</v>
      </c>
      <c r="N779" s="2">
        <f t="shared" si="199"/>
        <v>2.6292022077270445E-3</v>
      </c>
      <c r="O779" s="2">
        <f t="shared" si="200"/>
        <v>1.8063221274460613E-4</v>
      </c>
      <c r="P779" s="2">
        <f t="shared" si="201"/>
        <v>1.3045659809332661E-4</v>
      </c>
      <c r="Q779" s="2">
        <f t="shared" si="202"/>
        <v>3.0406422478675365E-3</v>
      </c>
      <c r="R779" s="2">
        <f t="shared" si="203"/>
        <v>2.107375815353738E-4</v>
      </c>
      <c r="S779">
        <v>3000</v>
      </c>
      <c r="T779" s="3">
        <v>300</v>
      </c>
      <c r="U779">
        <v>100</v>
      </c>
      <c r="V779" s="1">
        <v>11</v>
      </c>
      <c r="W779">
        <v>701.94242920664647</v>
      </c>
      <c r="X779">
        <v>0.5</v>
      </c>
      <c r="Y779">
        <v>2</v>
      </c>
      <c r="Z779">
        <v>45</v>
      </c>
      <c r="AA779">
        <v>18</v>
      </c>
      <c r="AB779">
        <v>3250</v>
      </c>
      <c r="AC779" s="3">
        <v>0.30769230769230771</v>
      </c>
      <c r="AD779" s="3">
        <v>7.6923076923076927E-3</v>
      </c>
      <c r="AE779" s="2">
        <v>0</v>
      </c>
      <c r="AF779" s="6">
        <v>99.080154688177373</v>
      </c>
    </row>
    <row r="780" spans="1:32" ht="15.5" x14ac:dyDescent="0.35">
      <c r="A780" s="2">
        <f t="shared" si="204"/>
        <v>0.85346413243408958</v>
      </c>
      <c r="B780" s="2">
        <f t="shared" si="205"/>
        <v>0.11542857142857144</v>
      </c>
      <c r="C780" s="2">
        <f t="shared" si="206"/>
        <v>1.4285714285714287E-2</v>
      </c>
      <c r="D780" s="2">
        <v>0</v>
      </c>
      <c r="E780" s="2">
        <f t="shared" si="207"/>
        <v>1.1428571428571429E-3</v>
      </c>
      <c r="F780" s="2">
        <f t="shared" si="208"/>
        <v>1.5702857142857143E-2</v>
      </c>
      <c r="G780" s="2">
        <f t="shared" si="192"/>
        <v>0.9016310404214366</v>
      </c>
      <c r="H780" s="2">
        <f t="shared" si="193"/>
        <v>1.722216594063418E-3</v>
      </c>
      <c r="I780" s="2">
        <f t="shared" si="194"/>
        <v>5.166649782190255E-3</v>
      </c>
      <c r="J780" s="2">
        <f t="shared" si="195"/>
        <v>9.1480093202309806E-2</v>
      </c>
      <c r="K780" s="2">
        <f t="shared" si="196"/>
        <v>0.9016310404214366</v>
      </c>
      <c r="L780" s="2">
        <f t="shared" si="197"/>
        <v>0.98996487706974412</v>
      </c>
      <c r="M780" s="2">
        <f t="shared" si="198"/>
        <v>3.86352232814852E-3</v>
      </c>
      <c r="N780" s="2">
        <f t="shared" si="199"/>
        <v>2.6292022077270445E-3</v>
      </c>
      <c r="O780" s="2">
        <f t="shared" si="200"/>
        <v>1.8063221274460613E-4</v>
      </c>
      <c r="P780" s="2">
        <f t="shared" si="201"/>
        <v>1.3045659809332661E-4</v>
      </c>
      <c r="Q780" s="2">
        <f t="shared" si="202"/>
        <v>3.0406422478675365E-3</v>
      </c>
      <c r="R780" s="2">
        <f t="shared" si="203"/>
        <v>2.107375815353738E-4</v>
      </c>
      <c r="S780">
        <v>3000</v>
      </c>
      <c r="T780" s="3">
        <v>300</v>
      </c>
      <c r="U780">
        <v>100</v>
      </c>
      <c r="V780" s="1">
        <v>13</v>
      </c>
      <c r="W780">
        <v>701.94242920664647</v>
      </c>
      <c r="X780">
        <v>0.5</v>
      </c>
      <c r="Y780">
        <v>2</v>
      </c>
      <c r="Z780">
        <v>45</v>
      </c>
      <c r="AA780">
        <v>18</v>
      </c>
      <c r="AB780">
        <v>3250</v>
      </c>
      <c r="AC780" s="3">
        <v>0.30769230769230771</v>
      </c>
      <c r="AD780" s="3">
        <v>7.6923076923076927E-3</v>
      </c>
      <c r="AE780" s="2">
        <v>0</v>
      </c>
      <c r="AF780" s="6">
        <v>99.079786640477934</v>
      </c>
    </row>
    <row r="781" spans="1:32" ht="15.5" x14ac:dyDescent="0.35">
      <c r="A781" s="2">
        <f t="shared" si="204"/>
        <v>0.85346413243408958</v>
      </c>
      <c r="B781" s="2">
        <f t="shared" si="205"/>
        <v>0.11542857142857144</v>
      </c>
      <c r="C781" s="2">
        <f t="shared" si="206"/>
        <v>1.4285714285714287E-2</v>
      </c>
      <c r="D781" s="2">
        <v>0</v>
      </c>
      <c r="E781" s="2">
        <f t="shared" si="207"/>
        <v>1.1428571428571429E-3</v>
      </c>
      <c r="F781" s="2">
        <f t="shared" si="208"/>
        <v>1.5702857142857143E-2</v>
      </c>
      <c r="G781" s="2">
        <f t="shared" si="192"/>
        <v>0.9016310404214366</v>
      </c>
      <c r="H781" s="2">
        <f t="shared" si="193"/>
        <v>1.722216594063418E-3</v>
      </c>
      <c r="I781" s="2">
        <f t="shared" si="194"/>
        <v>5.166649782190255E-3</v>
      </c>
      <c r="J781" s="2">
        <f t="shared" si="195"/>
        <v>9.1480093202309806E-2</v>
      </c>
      <c r="K781" s="2">
        <f t="shared" si="196"/>
        <v>0.9016310404214366</v>
      </c>
      <c r="L781" s="2">
        <f t="shared" si="197"/>
        <v>0.98996487706974412</v>
      </c>
      <c r="M781" s="2">
        <f t="shared" si="198"/>
        <v>3.86352232814852E-3</v>
      </c>
      <c r="N781" s="2">
        <f t="shared" si="199"/>
        <v>2.6292022077270445E-3</v>
      </c>
      <c r="O781" s="2">
        <f t="shared" si="200"/>
        <v>1.8063221274460613E-4</v>
      </c>
      <c r="P781" s="2">
        <f t="shared" si="201"/>
        <v>1.3045659809332661E-4</v>
      </c>
      <c r="Q781" s="2">
        <f t="shared" si="202"/>
        <v>3.0406422478675365E-3</v>
      </c>
      <c r="R781" s="2">
        <f t="shared" si="203"/>
        <v>2.107375815353738E-4</v>
      </c>
      <c r="S781">
        <v>3000</v>
      </c>
      <c r="T781" s="3">
        <v>300</v>
      </c>
      <c r="U781">
        <v>100</v>
      </c>
      <c r="V781" s="1">
        <v>15</v>
      </c>
      <c r="W781">
        <v>701.94242920664647</v>
      </c>
      <c r="X781">
        <v>0.5</v>
      </c>
      <c r="Y781">
        <v>2</v>
      </c>
      <c r="Z781">
        <v>45</v>
      </c>
      <c r="AA781">
        <v>18</v>
      </c>
      <c r="AB781">
        <v>3250</v>
      </c>
      <c r="AC781" s="3">
        <v>0.30769230769230771</v>
      </c>
      <c r="AD781" s="3">
        <v>7.6923076923076927E-3</v>
      </c>
      <c r="AE781" s="2">
        <v>0</v>
      </c>
      <c r="AF781" s="6">
        <v>99.079420447761834</v>
      </c>
    </row>
    <row r="782" spans="1:32" ht="15.5" x14ac:dyDescent="0.35">
      <c r="A782" s="2">
        <f t="shared" si="204"/>
        <v>0.85346413243408958</v>
      </c>
      <c r="B782" s="2">
        <f t="shared" si="205"/>
        <v>0.11542857142857144</v>
      </c>
      <c r="C782" s="2">
        <f t="shared" si="206"/>
        <v>1.4285714285714287E-2</v>
      </c>
      <c r="D782" s="2">
        <v>0</v>
      </c>
      <c r="E782" s="2">
        <f t="shared" si="207"/>
        <v>1.1428571428571429E-3</v>
      </c>
      <c r="F782" s="2">
        <f t="shared" si="208"/>
        <v>1.5702857142857143E-2</v>
      </c>
      <c r="G782" s="2">
        <f t="shared" si="192"/>
        <v>0.9016310404214366</v>
      </c>
      <c r="H782" s="2">
        <f t="shared" si="193"/>
        <v>1.722216594063418E-3</v>
      </c>
      <c r="I782" s="2">
        <f t="shared" si="194"/>
        <v>5.166649782190255E-3</v>
      </c>
      <c r="J782" s="2">
        <f t="shared" si="195"/>
        <v>9.1480093202309806E-2</v>
      </c>
      <c r="K782" s="2">
        <f t="shared" si="196"/>
        <v>0.9016310404214366</v>
      </c>
      <c r="L782" s="2">
        <f t="shared" si="197"/>
        <v>0.98996487706974412</v>
      </c>
      <c r="M782" s="2">
        <f t="shared" si="198"/>
        <v>3.86352232814852E-3</v>
      </c>
      <c r="N782" s="2">
        <f t="shared" si="199"/>
        <v>2.6292022077270445E-3</v>
      </c>
      <c r="O782" s="2">
        <f t="shared" si="200"/>
        <v>1.8063221274460613E-4</v>
      </c>
      <c r="P782" s="2">
        <f t="shared" si="201"/>
        <v>1.3045659809332661E-4</v>
      </c>
      <c r="Q782" s="2">
        <f t="shared" si="202"/>
        <v>3.0406422478675365E-3</v>
      </c>
      <c r="R782" s="2">
        <f t="shared" si="203"/>
        <v>2.107375815353738E-4</v>
      </c>
      <c r="S782">
        <v>3000</v>
      </c>
      <c r="T782" s="3">
        <v>300</v>
      </c>
      <c r="U782">
        <v>100</v>
      </c>
      <c r="V782" s="1">
        <v>17</v>
      </c>
      <c r="W782">
        <v>701.94242920664647</v>
      </c>
      <c r="X782">
        <v>0.5</v>
      </c>
      <c r="Y782">
        <v>2</v>
      </c>
      <c r="Z782">
        <v>45</v>
      </c>
      <c r="AA782">
        <v>18</v>
      </c>
      <c r="AB782">
        <v>3250</v>
      </c>
      <c r="AC782" s="3">
        <v>0.30769230769230771</v>
      </c>
      <c r="AD782" s="3">
        <v>7.6923076923076927E-3</v>
      </c>
      <c r="AE782" s="2">
        <v>0</v>
      </c>
      <c r="AF782" s="6">
        <v>99.079051574537544</v>
      </c>
    </row>
    <row r="783" spans="1:32" ht="15.5" x14ac:dyDescent="0.35">
      <c r="A783" s="2">
        <f t="shared" si="204"/>
        <v>0.85346413243408958</v>
      </c>
      <c r="B783" s="2">
        <f t="shared" si="205"/>
        <v>0.11542857142857144</v>
      </c>
      <c r="C783" s="2">
        <f t="shared" si="206"/>
        <v>1.4285714285714287E-2</v>
      </c>
      <c r="D783" s="2">
        <v>0</v>
      </c>
      <c r="E783" s="2">
        <f t="shared" si="207"/>
        <v>1.1428571428571429E-3</v>
      </c>
      <c r="F783" s="2">
        <f t="shared" si="208"/>
        <v>1.5702857142857143E-2</v>
      </c>
      <c r="G783" s="2">
        <f t="shared" si="192"/>
        <v>0.9016310404214366</v>
      </c>
      <c r="H783" s="2">
        <f t="shared" si="193"/>
        <v>1.722216594063418E-3</v>
      </c>
      <c r="I783" s="2">
        <f t="shared" si="194"/>
        <v>5.166649782190255E-3</v>
      </c>
      <c r="J783" s="2">
        <f t="shared" si="195"/>
        <v>9.1480093202309806E-2</v>
      </c>
      <c r="K783" s="2">
        <f t="shared" si="196"/>
        <v>0.9016310404214366</v>
      </c>
      <c r="L783" s="2">
        <f t="shared" si="197"/>
        <v>0.98996487706974412</v>
      </c>
      <c r="M783" s="2">
        <f t="shared" si="198"/>
        <v>3.86352232814852E-3</v>
      </c>
      <c r="N783" s="2">
        <f t="shared" si="199"/>
        <v>2.6292022077270445E-3</v>
      </c>
      <c r="O783" s="2">
        <f t="shared" si="200"/>
        <v>1.8063221274460613E-4</v>
      </c>
      <c r="P783" s="2">
        <f t="shared" si="201"/>
        <v>1.3045659809332661E-4</v>
      </c>
      <c r="Q783" s="2">
        <f t="shared" si="202"/>
        <v>3.0406422478675365E-3</v>
      </c>
      <c r="R783" s="2">
        <f t="shared" si="203"/>
        <v>2.107375815353738E-4</v>
      </c>
      <c r="S783">
        <v>3000</v>
      </c>
      <c r="T783" s="3">
        <v>300</v>
      </c>
      <c r="U783">
        <v>100</v>
      </c>
      <c r="V783" s="1">
        <v>19</v>
      </c>
      <c r="W783">
        <v>701.94242920664647</v>
      </c>
      <c r="X783">
        <v>0.5</v>
      </c>
      <c r="Y783">
        <v>2</v>
      </c>
      <c r="Z783">
        <v>45</v>
      </c>
      <c r="AA783">
        <v>18</v>
      </c>
      <c r="AB783">
        <v>3250</v>
      </c>
      <c r="AC783" s="3">
        <v>0.30769230769230771</v>
      </c>
      <c r="AD783" s="3">
        <v>7.6923076923076927E-3</v>
      </c>
      <c r="AE783" s="2">
        <v>0</v>
      </c>
      <c r="AF783" s="6">
        <v>99.078684076303318</v>
      </c>
    </row>
    <row r="784" spans="1:32" ht="15.5" x14ac:dyDescent="0.35">
      <c r="A784" s="2">
        <f t="shared" ref="A784:A808" si="209">(0.575/0.699)/0.9313</f>
        <v>0.88328542854013503</v>
      </c>
      <c r="B784" s="2">
        <f t="shared" ref="B784:B808" si="210">0.101/0.9313</f>
        <v>0.10845055299044347</v>
      </c>
      <c r="C784" s="2">
        <f t="shared" ref="C784:C808" si="211">0.007/0.9313</f>
        <v>7.5163749597337058E-3</v>
      </c>
      <c r="D784" s="2">
        <v>0</v>
      </c>
      <c r="E784" s="2">
        <f t="shared" ref="E784:E808" si="212">0.0001/0.9313</f>
        <v>1.0737678513905294E-4</v>
      </c>
      <c r="F784" s="2">
        <f t="shared" ref="F784:F808" si="213">0.0006/0.9313</f>
        <v>6.4426071083431753E-4</v>
      </c>
      <c r="G784" s="2">
        <f t="shared" ref="G784:G820" si="214">(0.4808*1.785)/1.0526</f>
        <v>0.81534106023180697</v>
      </c>
      <c r="H784" s="2">
        <f t="shared" ref="H784:H820" si="215">0.0925/1.0526</f>
        <v>8.7877636329089875E-2</v>
      </c>
      <c r="I784" s="2">
        <f t="shared" ref="I784:I820" si="216">0.01415/1.0526</f>
        <v>1.3442903287098613E-2</v>
      </c>
      <c r="J784" s="2">
        <f t="shared" ref="J784:J820" si="217">(0.03415*2.092)/1.0526</f>
        <v>6.7871746152384574E-2</v>
      </c>
      <c r="K784" s="2">
        <f t="shared" ref="K784:K820" si="218">0.0163/1.0526</f>
        <v>1.5485464563936917E-2</v>
      </c>
      <c r="L784" s="2">
        <f t="shared" ref="L784:L808" si="219">0.9615/0.9747</f>
        <v>0.98645737149892276</v>
      </c>
      <c r="M784" s="2">
        <f t="shared" ref="M784:M808" si="220">0.004/0.9747</f>
        <v>4.1038268185082591E-3</v>
      </c>
      <c r="N784" s="2">
        <f t="shared" ref="N784:N808" si="221">0.0022/0.9747</f>
        <v>2.2571047501795424E-3</v>
      </c>
      <c r="O784" s="2">
        <v>0</v>
      </c>
      <c r="P784" s="2">
        <f t="shared" ref="P784:P808" si="222">0.0067/0.9747</f>
        <v>6.8739099210013343E-3</v>
      </c>
      <c r="Q784" s="2">
        <v>0</v>
      </c>
      <c r="R784" s="2">
        <f t="shared" ref="R784:R808" si="223">0.0002/0.9747</f>
        <v>2.0519134092541295E-4</v>
      </c>
      <c r="S784">
        <v>1350</v>
      </c>
      <c r="T784">
        <v>100</v>
      </c>
      <c r="U784">
        <v>195</v>
      </c>
      <c r="V784" s="1">
        <v>14</v>
      </c>
      <c r="W784">
        <v>527.62672595366257</v>
      </c>
      <c r="X784">
        <v>0.29999999999999982</v>
      </c>
      <c r="Y784">
        <v>2.2000000000000002</v>
      </c>
      <c r="Z784">
        <v>120</v>
      </c>
      <c r="AA784">
        <v>7</v>
      </c>
      <c r="AB784">
        <v>700</v>
      </c>
      <c r="AC784" s="2">
        <v>1.5384615384615385</v>
      </c>
      <c r="AD784" s="2">
        <v>8.4068936527952921E-3</v>
      </c>
      <c r="AE784" s="2">
        <v>0</v>
      </c>
      <c r="AF784" s="6">
        <v>95.427732461512491</v>
      </c>
    </row>
    <row r="785" spans="1:32" ht="15.5" x14ac:dyDescent="0.35">
      <c r="A785" s="2">
        <f t="shared" si="209"/>
        <v>0.88328542854013503</v>
      </c>
      <c r="B785" s="2">
        <f t="shared" si="210"/>
        <v>0.10845055299044347</v>
      </c>
      <c r="C785" s="2">
        <f t="shared" si="211"/>
        <v>7.5163749597337058E-3</v>
      </c>
      <c r="D785" s="2">
        <v>0</v>
      </c>
      <c r="E785" s="2">
        <f t="shared" si="212"/>
        <v>1.0737678513905294E-4</v>
      </c>
      <c r="F785" s="2">
        <f t="shared" si="213"/>
        <v>6.4426071083431753E-4</v>
      </c>
      <c r="G785" s="2">
        <f t="shared" si="214"/>
        <v>0.81534106023180697</v>
      </c>
      <c r="H785" s="2">
        <f t="shared" si="215"/>
        <v>8.7877636329089875E-2</v>
      </c>
      <c r="I785" s="2">
        <f t="shared" si="216"/>
        <v>1.3442903287098613E-2</v>
      </c>
      <c r="J785" s="2">
        <f t="shared" si="217"/>
        <v>6.7871746152384574E-2</v>
      </c>
      <c r="K785" s="2">
        <f t="shared" si="218"/>
        <v>1.5485464563936917E-2</v>
      </c>
      <c r="L785" s="2">
        <f t="shared" si="219"/>
        <v>0.98645737149892276</v>
      </c>
      <c r="M785" s="2">
        <f t="shared" si="220"/>
        <v>4.1038268185082591E-3</v>
      </c>
      <c r="N785" s="2">
        <f t="shared" si="221"/>
        <v>2.2571047501795424E-3</v>
      </c>
      <c r="O785" s="2">
        <v>0</v>
      </c>
      <c r="P785" s="2">
        <f t="shared" si="222"/>
        <v>6.8739099210013343E-3</v>
      </c>
      <c r="Q785" s="2">
        <v>0</v>
      </c>
      <c r="R785" s="2">
        <f t="shared" si="223"/>
        <v>2.0519134092541295E-4</v>
      </c>
      <c r="S785">
        <v>1350</v>
      </c>
      <c r="T785">
        <v>150</v>
      </c>
      <c r="U785">
        <v>195</v>
      </c>
      <c r="V785" s="1">
        <v>14</v>
      </c>
      <c r="W785">
        <v>527.62672595366257</v>
      </c>
      <c r="X785">
        <v>2.5</v>
      </c>
      <c r="Y785">
        <v>2.2000000000000002</v>
      </c>
      <c r="Z785">
        <v>120</v>
      </c>
      <c r="AA785">
        <v>7</v>
      </c>
      <c r="AB785">
        <v>700</v>
      </c>
      <c r="AC785" s="2">
        <v>1.5384615384615385</v>
      </c>
      <c r="AD785" s="2">
        <v>8.4068936527952921E-3</v>
      </c>
      <c r="AE785" s="2">
        <v>0</v>
      </c>
      <c r="AF785" s="6">
        <v>95.472977039192102</v>
      </c>
    </row>
    <row r="786" spans="1:32" ht="15.5" x14ac:dyDescent="0.35">
      <c r="A786" s="2">
        <f t="shared" si="209"/>
        <v>0.88328542854013503</v>
      </c>
      <c r="B786" s="2">
        <f t="shared" si="210"/>
        <v>0.10845055299044347</v>
      </c>
      <c r="C786" s="2">
        <f t="shared" si="211"/>
        <v>7.5163749597337058E-3</v>
      </c>
      <c r="D786" s="2">
        <v>0</v>
      </c>
      <c r="E786" s="2">
        <f t="shared" si="212"/>
        <v>1.0737678513905294E-4</v>
      </c>
      <c r="F786" s="2">
        <f t="shared" si="213"/>
        <v>6.4426071083431753E-4</v>
      </c>
      <c r="G786" s="2">
        <f t="shared" si="214"/>
        <v>0.81534106023180697</v>
      </c>
      <c r="H786" s="2">
        <f t="shared" si="215"/>
        <v>8.7877636329089875E-2</v>
      </c>
      <c r="I786" s="2">
        <f t="shared" si="216"/>
        <v>1.3442903287098613E-2</v>
      </c>
      <c r="J786" s="2">
        <f t="shared" si="217"/>
        <v>6.7871746152384574E-2</v>
      </c>
      <c r="K786" s="2">
        <f t="shared" si="218"/>
        <v>1.5485464563936917E-2</v>
      </c>
      <c r="L786" s="2">
        <f t="shared" si="219"/>
        <v>0.98645737149892276</v>
      </c>
      <c r="M786" s="2">
        <f t="shared" si="220"/>
        <v>4.1038268185082591E-3</v>
      </c>
      <c r="N786" s="2">
        <f t="shared" si="221"/>
        <v>2.2571047501795424E-3</v>
      </c>
      <c r="O786" s="2">
        <v>0</v>
      </c>
      <c r="P786" s="2">
        <f t="shared" si="222"/>
        <v>6.8739099210013343E-3</v>
      </c>
      <c r="Q786" s="2">
        <v>0</v>
      </c>
      <c r="R786" s="2">
        <f t="shared" si="223"/>
        <v>2.0519134092541295E-4</v>
      </c>
      <c r="S786">
        <v>1350</v>
      </c>
      <c r="T786">
        <v>200</v>
      </c>
      <c r="U786">
        <v>195</v>
      </c>
      <c r="V786" s="1">
        <v>14</v>
      </c>
      <c r="W786">
        <v>527.62672595366257</v>
      </c>
      <c r="X786">
        <v>2.5</v>
      </c>
      <c r="Y786">
        <v>2.2000000000000002</v>
      </c>
      <c r="Z786">
        <v>120</v>
      </c>
      <c r="AA786">
        <v>7</v>
      </c>
      <c r="AB786">
        <v>700</v>
      </c>
      <c r="AC786" s="2">
        <v>1.5384615384615385</v>
      </c>
      <c r="AD786" s="2">
        <v>8.4068936527952921E-3</v>
      </c>
      <c r="AE786" s="2">
        <v>0</v>
      </c>
      <c r="AF786" s="6">
        <v>95.51615603266184</v>
      </c>
    </row>
    <row r="787" spans="1:32" ht="15.5" x14ac:dyDescent="0.35">
      <c r="A787" s="2">
        <f t="shared" si="209"/>
        <v>0.88328542854013503</v>
      </c>
      <c r="B787" s="2">
        <f t="shared" si="210"/>
        <v>0.10845055299044347</v>
      </c>
      <c r="C787" s="2">
        <f t="shared" si="211"/>
        <v>7.5163749597337058E-3</v>
      </c>
      <c r="D787" s="2">
        <v>0</v>
      </c>
      <c r="E787" s="2">
        <f t="shared" si="212"/>
        <v>1.0737678513905294E-4</v>
      </c>
      <c r="F787" s="2">
        <f t="shared" si="213"/>
        <v>6.4426071083431753E-4</v>
      </c>
      <c r="G787" s="2">
        <f t="shared" si="214"/>
        <v>0.81534106023180697</v>
      </c>
      <c r="H787" s="2">
        <f t="shared" si="215"/>
        <v>8.7877636329089875E-2</v>
      </c>
      <c r="I787" s="2">
        <f t="shared" si="216"/>
        <v>1.3442903287098613E-2</v>
      </c>
      <c r="J787" s="2">
        <f t="shared" si="217"/>
        <v>6.7871746152384574E-2</v>
      </c>
      <c r="K787" s="2">
        <f t="shared" si="218"/>
        <v>1.5485464563936917E-2</v>
      </c>
      <c r="L787" s="2">
        <f t="shared" si="219"/>
        <v>0.98645737149892276</v>
      </c>
      <c r="M787" s="2">
        <f t="shared" si="220"/>
        <v>4.1038268185082591E-3</v>
      </c>
      <c r="N787" s="2">
        <f t="shared" si="221"/>
        <v>2.2571047501795424E-3</v>
      </c>
      <c r="O787" s="2">
        <v>0</v>
      </c>
      <c r="P787" s="2">
        <f t="shared" si="222"/>
        <v>6.8739099210013343E-3</v>
      </c>
      <c r="Q787" s="2">
        <v>0</v>
      </c>
      <c r="R787" s="2">
        <f t="shared" si="223"/>
        <v>2.0519134092541295E-4</v>
      </c>
      <c r="S787">
        <v>1350</v>
      </c>
      <c r="T787">
        <v>250</v>
      </c>
      <c r="U787">
        <v>195</v>
      </c>
      <c r="V787" s="1">
        <v>14</v>
      </c>
      <c r="W787">
        <v>527.62672595366257</v>
      </c>
      <c r="X787">
        <v>2.5</v>
      </c>
      <c r="Y787">
        <v>2.2000000000000002</v>
      </c>
      <c r="Z787">
        <v>120</v>
      </c>
      <c r="AA787">
        <v>7</v>
      </c>
      <c r="AB787">
        <v>700</v>
      </c>
      <c r="AC787" s="2">
        <v>1.5384615384615385</v>
      </c>
      <c r="AD787" s="2">
        <v>8.4068936527952921E-3</v>
      </c>
      <c r="AE787" s="2">
        <v>0</v>
      </c>
      <c r="AF787" s="6">
        <v>95.557395838451555</v>
      </c>
    </row>
    <row r="788" spans="1:32" ht="15.5" x14ac:dyDescent="0.35">
      <c r="A788" s="2">
        <f t="shared" si="209"/>
        <v>0.88328542854013503</v>
      </c>
      <c r="B788" s="2">
        <f t="shared" si="210"/>
        <v>0.10845055299044347</v>
      </c>
      <c r="C788" s="2">
        <f t="shared" si="211"/>
        <v>7.5163749597337058E-3</v>
      </c>
      <c r="D788" s="2">
        <v>0</v>
      </c>
      <c r="E788" s="2">
        <f t="shared" si="212"/>
        <v>1.0737678513905294E-4</v>
      </c>
      <c r="F788" s="2">
        <f t="shared" si="213"/>
        <v>6.4426071083431753E-4</v>
      </c>
      <c r="G788" s="2">
        <f t="shared" si="214"/>
        <v>0.81534106023180697</v>
      </c>
      <c r="H788" s="2">
        <f t="shared" si="215"/>
        <v>8.7877636329089875E-2</v>
      </c>
      <c r="I788" s="2">
        <f t="shared" si="216"/>
        <v>1.3442903287098613E-2</v>
      </c>
      <c r="J788" s="2">
        <f t="shared" si="217"/>
        <v>6.7871746152384574E-2</v>
      </c>
      <c r="K788" s="2">
        <f t="shared" si="218"/>
        <v>1.5485464563936917E-2</v>
      </c>
      <c r="L788" s="2">
        <f t="shared" si="219"/>
        <v>0.98645737149892276</v>
      </c>
      <c r="M788" s="2">
        <f t="shared" si="220"/>
        <v>4.1038268185082591E-3</v>
      </c>
      <c r="N788" s="2">
        <f t="shared" si="221"/>
        <v>2.2571047501795424E-3</v>
      </c>
      <c r="O788" s="2">
        <v>0</v>
      </c>
      <c r="P788" s="2">
        <f t="shared" si="222"/>
        <v>6.8739099210013343E-3</v>
      </c>
      <c r="Q788" s="2">
        <v>0</v>
      </c>
      <c r="R788" s="2">
        <f t="shared" si="223"/>
        <v>2.0519134092541295E-4</v>
      </c>
      <c r="S788">
        <v>1350</v>
      </c>
      <c r="T788">
        <v>300</v>
      </c>
      <c r="U788">
        <v>195</v>
      </c>
      <c r="V788" s="1">
        <v>14</v>
      </c>
      <c r="W788">
        <v>527.62672595366257</v>
      </c>
      <c r="X788">
        <v>2.5</v>
      </c>
      <c r="Y788">
        <v>2.2000000000000002</v>
      </c>
      <c r="Z788">
        <v>120</v>
      </c>
      <c r="AA788">
        <v>7</v>
      </c>
      <c r="AB788">
        <v>700</v>
      </c>
      <c r="AC788" s="2">
        <v>1.5384615384615385</v>
      </c>
      <c r="AD788" s="2">
        <v>8.4068936527952921E-3</v>
      </c>
      <c r="AE788" s="2">
        <v>0</v>
      </c>
      <c r="AF788" s="6">
        <v>95.596795510556959</v>
      </c>
    </row>
    <row r="789" spans="1:32" ht="15.5" x14ac:dyDescent="0.35">
      <c r="A789" s="2">
        <f t="shared" si="209"/>
        <v>0.88328542854013503</v>
      </c>
      <c r="B789" s="2">
        <f t="shared" si="210"/>
        <v>0.10845055299044347</v>
      </c>
      <c r="C789" s="2">
        <f t="shared" si="211"/>
        <v>7.5163749597337058E-3</v>
      </c>
      <c r="D789" s="2">
        <v>0</v>
      </c>
      <c r="E789" s="2">
        <f t="shared" si="212"/>
        <v>1.0737678513905294E-4</v>
      </c>
      <c r="F789" s="2">
        <f t="shared" si="213"/>
        <v>6.4426071083431753E-4</v>
      </c>
      <c r="G789" s="2">
        <f t="shared" si="214"/>
        <v>0.81534106023180697</v>
      </c>
      <c r="H789" s="2">
        <f t="shared" si="215"/>
        <v>8.7877636329089875E-2</v>
      </c>
      <c r="I789" s="2">
        <f t="shared" si="216"/>
        <v>1.3442903287098613E-2</v>
      </c>
      <c r="J789" s="2">
        <f t="shared" si="217"/>
        <v>6.7871746152384574E-2</v>
      </c>
      <c r="K789" s="2">
        <f t="shared" si="218"/>
        <v>1.5485464563936917E-2</v>
      </c>
      <c r="L789" s="2">
        <f t="shared" si="219"/>
        <v>0.98645737149892276</v>
      </c>
      <c r="M789" s="2">
        <f t="shared" si="220"/>
        <v>4.1038268185082591E-3</v>
      </c>
      <c r="N789" s="2">
        <f t="shared" si="221"/>
        <v>2.2571047501795424E-3</v>
      </c>
      <c r="O789" s="2">
        <v>0</v>
      </c>
      <c r="P789" s="2">
        <f t="shared" si="222"/>
        <v>6.8739099210013343E-3</v>
      </c>
      <c r="Q789" s="2">
        <v>0</v>
      </c>
      <c r="R789" s="2">
        <f t="shared" si="223"/>
        <v>2.0519134092541295E-4</v>
      </c>
      <c r="S789">
        <v>1350</v>
      </c>
      <c r="T789">
        <v>400</v>
      </c>
      <c r="U789">
        <v>195</v>
      </c>
      <c r="V789" s="1">
        <v>14</v>
      </c>
      <c r="W789">
        <v>527.62672595366257</v>
      </c>
      <c r="X789">
        <v>2.5</v>
      </c>
      <c r="Y789">
        <v>2.2000000000000002</v>
      </c>
      <c r="Z789">
        <v>120</v>
      </c>
      <c r="AA789">
        <v>7</v>
      </c>
      <c r="AB789">
        <v>700</v>
      </c>
      <c r="AC789" s="2">
        <v>1.5384615384615385</v>
      </c>
      <c r="AD789" s="2">
        <v>8.4068936527952921E-3</v>
      </c>
      <c r="AE789" s="2">
        <v>0</v>
      </c>
      <c r="AF789" s="6">
        <v>95.729438299609271</v>
      </c>
    </row>
    <row r="790" spans="1:32" ht="15.5" x14ac:dyDescent="0.35">
      <c r="A790" s="2">
        <f t="shared" si="209"/>
        <v>0.88328542854013503</v>
      </c>
      <c r="B790" s="2">
        <f t="shared" si="210"/>
        <v>0.10845055299044347</v>
      </c>
      <c r="C790" s="2">
        <f t="shared" si="211"/>
        <v>7.5163749597337058E-3</v>
      </c>
      <c r="D790" s="2">
        <v>0</v>
      </c>
      <c r="E790" s="2">
        <f t="shared" si="212"/>
        <v>1.0737678513905294E-4</v>
      </c>
      <c r="F790" s="2">
        <f t="shared" si="213"/>
        <v>6.4426071083431753E-4</v>
      </c>
      <c r="G790" s="2">
        <f t="shared" si="214"/>
        <v>0.81534106023180697</v>
      </c>
      <c r="H790" s="2">
        <f t="shared" si="215"/>
        <v>8.7877636329089875E-2</v>
      </c>
      <c r="I790" s="2">
        <f t="shared" si="216"/>
        <v>1.3442903287098613E-2</v>
      </c>
      <c r="J790" s="2">
        <f t="shared" si="217"/>
        <v>6.7871746152384574E-2</v>
      </c>
      <c r="K790" s="2">
        <f t="shared" si="218"/>
        <v>1.5485464563936917E-2</v>
      </c>
      <c r="L790" s="2">
        <f t="shared" si="219"/>
        <v>0.98645737149892276</v>
      </c>
      <c r="M790" s="2">
        <f t="shared" si="220"/>
        <v>4.1038268185082591E-3</v>
      </c>
      <c r="N790" s="2">
        <f t="shared" si="221"/>
        <v>2.2571047501795424E-3</v>
      </c>
      <c r="O790" s="2">
        <v>0</v>
      </c>
      <c r="P790" s="2">
        <f t="shared" si="222"/>
        <v>6.8739099210013343E-3</v>
      </c>
      <c r="Q790" s="2">
        <v>0</v>
      </c>
      <c r="R790" s="2">
        <f t="shared" si="223"/>
        <v>2.0519134092541295E-4</v>
      </c>
      <c r="S790">
        <v>1350</v>
      </c>
      <c r="T790">
        <v>450</v>
      </c>
      <c r="U790">
        <v>195</v>
      </c>
      <c r="V790" s="1">
        <v>14</v>
      </c>
      <c r="W790">
        <v>527.62672595366257</v>
      </c>
      <c r="X790">
        <v>2.5</v>
      </c>
      <c r="Y790">
        <v>2.2000000000000002</v>
      </c>
      <c r="Z790">
        <v>120</v>
      </c>
      <c r="AA790">
        <v>7</v>
      </c>
      <c r="AB790">
        <v>700</v>
      </c>
      <c r="AC790" s="2">
        <v>1.5384615384615385</v>
      </c>
      <c r="AD790" s="2">
        <v>8.4068936527952921E-3</v>
      </c>
      <c r="AE790" s="2">
        <v>0</v>
      </c>
      <c r="AF790" s="6">
        <v>95.795489201666143</v>
      </c>
    </row>
    <row r="791" spans="1:32" ht="15.5" x14ac:dyDescent="0.35">
      <c r="A791" s="2">
        <f t="shared" si="209"/>
        <v>0.88328542854013503</v>
      </c>
      <c r="B791" s="2">
        <f t="shared" si="210"/>
        <v>0.10845055299044347</v>
      </c>
      <c r="C791" s="2">
        <f t="shared" si="211"/>
        <v>7.5163749597337058E-3</v>
      </c>
      <c r="D791" s="2">
        <v>0</v>
      </c>
      <c r="E791" s="2">
        <f t="shared" si="212"/>
        <v>1.0737678513905294E-4</v>
      </c>
      <c r="F791" s="2">
        <f t="shared" si="213"/>
        <v>6.4426071083431753E-4</v>
      </c>
      <c r="G791" s="2">
        <f t="shared" si="214"/>
        <v>0.81534106023180697</v>
      </c>
      <c r="H791" s="2">
        <f t="shared" si="215"/>
        <v>8.7877636329089875E-2</v>
      </c>
      <c r="I791" s="2">
        <f t="shared" si="216"/>
        <v>1.3442903287098613E-2</v>
      </c>
      <c r="J791" s="2">
        <f t="shared" si="217"/>
        <v>6.7871746152384574E-2</v>
      </c>
      <c r="K791" s="2">
        <f t="shared" si="218"/>
        <v>1.5485464563936917E-2</v>
      </c>
      <c r="L791" s="2">
        <f t="shared" si="219"/>
        <v>0.98645737149892276</v>
      </c>
      <c r="M791" s="2">
        <f t="shared" si="220"/>
        <v>4.1038268185082591E-3</v>
      </c>
      <c r="N791" s="2">
        <f t="shared" si="221"/>
        <v>2.2571047501795424E-3</v>
      </c>
      <c r="O791" s="2">
        <v>0</v>
      </c>
      <c r="P791" s="2">
        <f t="shared" si="222"/>
        <v>6.8739099210013343E-3</v>
      </c>
      <c r="Q791" s="2">
        <v>0</v>
      </c>
      <c r="R791" s="2">
        <f t="shared" si="223"/>
        <v>2.0519134092541295E-4</v>
      </c>
      <c r="S791">
        <v>1350</v>
      </c>
      <c r="T791">
        <v>100</v>
      </c>
      <c r="U791">
        <v>195</v>
      </c>
      <c r="V791" s="1">
        <v>14</v>
      </c>
      <c r="W791">
        <v>527.62672595366257</v>
      </c>
      <c r="X791">
        <v>3</v>
      </c>
      <c r="Y791">
        <v>2.2000000000000002</v>
      </c>
      <c r="Z791">
        <v>120</v>
      </c>
      <c r="AA791">
        <v>7</v>
      </c>
      <c r="AB791">
        <v>700</v>
      </c>
      <c r="AC791" s="2">
        <v>1.5384615384615385</v>
      </c>
      <c r="AD791" s="2">
        <v>8.4068936527952921E-3</v>
      </c>
      <c r="AE791" s="2">
        <v>0</v>
      </c>
      <c r="AF791" s="6">
        <v>94.365975972136113</v>
      </c>
    </row>
    <row r="792" spans="1:32" ht="15.5" x14ac:dyDescent="0.35">
      <c r="A792" s="2">
        <f t="shared" si="209"/>
        <v>0.88328542854013503</v>
      </c>
      <c r="B792" s="2">
        <f t="shared" si="210"/>
        <v>0.10845055299044347</v>
      </c>
      <c r="C792" s="2">
        <f t="shared" si="211"/>
        <v>7.5163749597337058E-3</v>
      </c>
      <c r="D792" s="2">
        <v>0</v>
      </c>
      <c r="E792" s="2">
        <f t="shared" si="212"/>
        <v>1.0737678513905294E-4</v>
      </c>
      <c r="F792" s="2">
        <f t="shared" si="213"/>
        <v>6.4426071083431753E-4</v>
      </c>
      <c r="G792" s="2">
        <f t="shared" si="214"/>
        <v>0.81534106023180697</v>
      </c>
      <c r="H792" s="2">
        <f t="shared" si="215"/>
        <v>8.7877636329089875E-2</v>
      </c>
      <c r="I792" s="2">
        <f t="shared" si="216"/>
        <v>1.3442903287098613E-2</v>
      </c>
      <c r="J792" s="2">
        <f t="shared" si="217"/>
        <v>6.7871746152384574E-2</v>
      </c>
      <c r="K792" s="2">
        <f t="shared" si="218"/>
        <v>1.5485464563936917E-2</v>
      </c>
      <c r="L792" s="2">
        <f t="shared" si="219"/>
        <v>0.98645737149892276</v>
      </c>
      <c r="M792" s="2">
        <f t="shared" si="220"/>
        <v>4.1038268185082591E-3</v>
      </c>
      <c r="N792" s="2">
        <f t="shared" si="221"/>
        <v>2.2571047501795424E-3</v>
      </c>
      <c r="O792" s="2">
        <v>0</v>
      </c>
      <c r="P792" s="2">
        <f t="shared" si="222"/>
        <v>6.8739099210013343E-3</v>
      </c>
      <c r="Q792" s="2">
        <v>0</v>
      </c>
      <c r="R792" s="2">
        <f t="shared" si="223"/>
        <v>2.0519134092541295E-4</v>
      </c>
      <c r="S792">
        <v>1350</v>
      </c>
      <c r="T792">
        <v>150</v>
      </c>
      <c r="U792">
        <v>195</v>
      </c>
      <c r="V792" s="1">
        <v>14</v>
      </c>
      <c r="W792">
        <v>527.62672595366257</v>
      </c>
      <c r="X792">
        <v>3</v>
      </c>
      <c r="Y792">
        <v>2.2000000000000002</v>
      </c>
      <c r="Z792">
        <v>120</v>
      </c>
      <c r="AA792">
        <v>7</v>
      </c>
      <c r="AB792">
        <v>700</v>
      </c>
      <c r="AC792" s="2">
        <v>1.5384615384615385</v>
      </c>
      <c r="AD792" s="2">
        <v>8.4068936527952921E-3</v>
      </c>
      <c r="AE792" s="2">
        <v>0</v>
      </c>
      <c r="AF792" s="6">
        <v>94.391516878977384</v>
      </c>
    </row>
    <row r="793" spans="1:32" ht="15.5" x14ac:dyDescent="0.35">
      <c r="A793" s="2">
        <f t="shared" si="209"/>
        <v>0.88328542854013503</v>
      </c>
      <c r="B793" s="2">
        <f t="shared" si="210"/>
        <v>0.10845055299044347</v>
      </c>
      <c r="C793" s="2">
        <f t="shared" si="211"/>
        <v>7.5163749597337058E-3</v>
      </c>
      <c r="D793" s="2">
        <v>0</v>
      </c>
      <c r="E793" s="2">
        <f t="shared" si="212"/>
        <v>1.0737678513905294E-4</v>
      </c>
      <c r="F793" s="2">
        <f t="shared" si="213"/>
        <v>6.4426071083431753E-4</v>
      </c>
      <c r="G793" s="2">
        <f t="shared" si="214"/>
        <v>0.81534106023180697</v>
      </c>
      <c r="H793" s="2">
        <f t="shared" si="215"/>
        <v>8.7877636329089875E-2</v>
      </c>
      <c r="I793" s="2">
        <f t="shared" si="216"/>
        <v>1.3442903287098613E-2</v>
      </c>
      <c r="J793" s="2">
        <f t="shared" si="217"/>
        <v>6.7871746152384574E-2</v>
      </c>
      <c r="K793" s="2">
        <f t="shared" si="218"/>
        <v>1.5485464563936917E-2</v>
      </c>
      <c r="L793" s="2">
        <f t="shared" si="219"/>
        <v>0.98645737149892276</v>
      </c>
      <c r="M793" s="2">
        <f t="shared" si="220"/>
        <v>4.1038268185082591E-3</v>
      </c>
      <c r="N793" s="2">
        <f t="shared" si="221"/>
        <v>2.2571047501795424E-3</v>
      </c>
      <c r="O793" s="2">
        <v>0</v>
      </c>
      <c r="P793" s="2">
        <f t="shared" si="222"/>
        <v>6.8739099210013343E-3</v>
      </c>
      <c r="Q793" s="2">
        <v>0</v>
      </c>
      <c r="R793" s="2">
        <f t="shared" si="223"/>
        <v>2.0519134092541295E-4</v>
      </c>
      <c r="S793">
        <v>1350</v>
      </c>
      <c r="T793">
        <v>200</v>
      </c>
      <c r="U793">
        <v>195</v>
      </c>
      <c r="V793" s="1">
        <v>14</v>
      </c>
      <c r="W793">
        <v>527.62672595366257</v>
      </c>
      <c r="X793">
        <v>3</v>
      </c>
      <c r="Y793">
        <v>2.2000000000000002</v>
      </c>
      <c r="Z793">
        <v>120</v>
      </c>
      <c r="AA793">
        <v>7</v>
      </c>
      <c r="AB793">
        <v>700</v>
      </c>
      <c r="AC793" s="2">
        <v>1.5384615384615385</v>
      </c>
      <c r="AD793" s="2">
        <v>8.4068936527952921E-3</v>
      </c>
      <c r="AE793" s="2">
        <v>0</v>
      </c>
      <c r="AF793" s="6">
        <v>94.415732947888884</v>
      </c>
    </row>
    <row r="794" spans="1:32" ht="15.5" x14ac:dyDescent="0.35">
      <c r="A794" s="2">
        <f t="shared" si="209"/>
        <v>0.88328542854013503</v>
      </c>
      <c r="B794" s="2">
        <f t="shared" si="210"/>
        <v>0.10845055299044347</v>
      </c>
      <c r="C794" s="2">
        <f t="shared" si="211"/>
        <v>7.5163749597337058E-3</v>
      </c>
      <c r="D794" s="2">
        <v>0</v>
      </c>
      <c r="E794" s="2">
        <f t="shared" si="212"/>
        <v>1.0737678513905294E-4</v>
      </c>
      <c r="F794" s="2">
        <f t="shared" si="213"/>
        <v>6.4426071083431753E-4</v>
      </c>
      <c r="G794" s="2">
        <f t="shared" si="214"/>
        <v>0.81534106023180697</v>
      </c>
      <c r="H794" s="2">
        <f t="shared" si="215"/>
        <v>8.7877636329089875E-2</v>
      </c>
      <c r="I794" s="2">
        <f t="shared" si="216"/>
        <v>1.3442903287098613E-2</v>
      </c>
      <c r="J794" s="2">
        <f t="shared" si="217"/>
        <v>6.7871746152384574E-2</v>
      </c>
      <c r="K794" s="2">
        <f t="shared" si="218"/>
        <v>1.5485464563936917E-2</v>
      </c>
      <c r="L794" s="2">
        <f t="shared" si="219"/>
        <v>0.98645737149892276</v>
      </c>
      <c r="M794" s="2">
        <f t="shared" si="220"/>
        <v>4.1038268185082591E-3</v>
      </c>
      <c r="N794" s="2">
        <f t="shared" si="221"/>
        <v>2.2571047501795424E-3</v>
      </c>
      <c r="O794" s="2">
        <v>0</v>
      </c>
      <c r="P794" s="2">
        <f t="shared" si="222"/>
        <v>6.8739099210013343E-3</v>
      </c>
      <c r="Q794" s="2">
        <v>0</v>
      </c>
      <c r="R794" s="2">
        <f t="shared" si="223"/>
        <v>2.0519134092541295E-4</v>
      </c>
      <c r="S794">
        <v>1350</v>
      </c>
      <c r="T794">
        <v>250</v>
      </c>
      <c r="U794">
        <v>195</v>
      </c>
      <c r="V794" s="1">
        <v>14</v>
      </c>
      <c r="W794">
        <v>527.62672595366257</v>
      </c>
      <c r="X794">
        <v>3</v>
      </c>
      <c r="Y794">
        <v>2.2000000000000002</v>
      </c>
      <c r="Z794">
        <v>120</v>
      </c>
      <c r="AA794">
        <v>7</v>
      </c>
      <c r="AB794">
        <v>700</v>
      </c>
      <c r="AC794" s="2">
        <v>1.5384615384615385</v>
      </c>
      <c r="AD794" s="2">
        <v>8.4068936527952921E-3</v>
      </c>
      <c r="AE794" s="2">
        <v>0</v>
      </c>
      <c r="AF794" s="6">
        <v>94.438752550233033</v>
      </c>
    </row>
    <row r="795" spans="1:32" ht="15.5" x14ac:dyDescent="0.35">
      <c r="A795" s="2">
        <f t="shared" si="209"/>
        <v>0.88328542854013503</v>
      </c>
      <c r="B795" s="2">
        <f t="shared" si="210"/>
        <v>0.10845055299044347</v>
      </c>
      <c r="C795" s="2">
        <f t="shared" si="211"/>
        <v>7.5163749597337058E-3</v>
      </c>
      <c r="D795" s="2">
        <v>0</v>
      </c>
      <c r="E795" s="2">
        <f t="shared" si="212"/>
        <v>1.0737678513905294E-4</v>
      </c>
      <c r="F795" s="2">
        <f t="shared" si="213"/>
        <v>6.4426071083431753E-4</v>
      </c>
      <c r="G795" s="2">
        <f t="shared" si="214"/>
        <v>0.81534106023180697</v>
      </c>
      <c r="H795" s="2">
        <f t="shared" si="215"/>
        <v>8.7877636329089875E-2</v>
      </c>
      <c r="I795" s="2">
        <f t="shared" si="216"/>
        <v>1.3442903287098613E-2</v>
      </c>
      <c r="J795" s="2">
        <f t="shared" si="217"/>
        <v>6.7871746152384574E-2</v>
      </c>
      <c r="K795" s="2">
        <f t="shared" si="218"/>
        <v>1.5485464563936917E-2</v>
      </c>
      <c r="L795" s="2">
        <f t="shared" si="219"/>
        <v>0.98645737149892276</v>
      </c>
      <c r="M795" s="2">
        <f t="shared" si="220"/>
        <v>4.1038268185082591E-3</v>
      </c>
      <c r="N795" s="2">
        <f t="shared" si="221"/>
        <v>2.2571047501795424E-3</v>
      </c>
      <c r="O795" s="2">
        <v>0</v>
      </c>
      <c r="P795" s="2">
        <f t="shared" si="222"/>
        <v>6.8739099210013343E-3</v>
      </c>
      <c r="Q795" s="2">
        <v>0</v>
      </c>
      <c r="R795" s="2">
        <f t="shared" si="223"/>
        <v>2.0519134092541295E-4</v>
      </c>
      <c r="S795">
        <v>1350</v>
      </c>
      <c r="T795">
        <v>300</v>
      </c>
      <c r="U795">
        <v>195</v>
      </c>
      <c r="V795" s="1">
        <v>14</v>
      </c>
      <c r="W795">
        <v>527.62672595366257</v>
      </c>
      <c r="X795">
        <v>3</v>
      </c>
      <c r="Y795">
        <v>2.2000000000000002</v>
      </c>
      <c r="Z795">
        <v>120</v>
      </c>
      <c r="AA795">
        <v>7</v>
      </c>
      <c r="AB795">
        <v>700</v>
      </c>
      <c r="AC795" s="2">
        <v>1.5384615384615385</v>
      </c>
      <c r="AD795" s="2">
        <v>8.4068936527952921E-3</v>
      </c>
      <c r="AE795" s="2">
        <v>0</v>
      </c>
      <c r="AF795" s="6">
        <v>94.460624477023501</v>
      </c>
    </row>
    <row r="796" spans="1:32" ht="15.5" x14ac:dyDescent="0.35">
      <c r="A796" s="2">
        <f t="shared" si="209"/>
        <v>0.88328542854013503</v>
      </c>
      <c r="B796" s="2">
        <f t="shared" si="210"/>
        <v>0.10845055299044347</v>
      </c>
      <c r="C796" s="2">
        <f t="shared" si="211"/>
        <v>7.5163749597337058E-3</v>
      </c>
      <c r="D796" s="2">
        <v>0</v>
      </c>
      <c r="E796" s="2">
        <f t="shared" si="212"/>
        <v>1.0737678513905294E-4</v>
      </c>
      <c r="F796" s="2">
        <f t="shared" si="213"/>
        <v>6.4426071083431753E-4</v>
      </c>
      <c r="G796" s="2">
        <f t="shared" si="214"/>
        <v>0.81534106023180697</v>
      </c>
      <c r="H796" s="2">
        <f t="shared" si="215"/>
        <v>8.7877636329089875E-2</v>
      </c>
      <c r="I796" s="2">
        <f t="shared" si="216"/>
        <v>1.3442903287098613E-2</v>
      </c>
      <c r="J796" s="2">
        <f t="shared" si="217"/>
        <v>6.7871746152384574E-2</v>
      </c>
      <c r="K796" s="2">
        <f t="shared" si="218"/>
        <v>1.5485464563936917E-2</v>
      </c>
      <c r="L796" s="2">
        <f t="shared" si="219"/>
        <v>0.98645737149892276</v>
      </c>
      <c r="M796" s="2">
        <f t="shared" si="220"/>
        <v>4.1038268185082591E-3</v>
      </c>
      <c r="N796" s="2">
        <f t="shared" si="221"/>
        <v>2.2571047501795424E-3</v>
      </c>
      <c r="O796" s="2">
        <v>0</v>
      </c>
      <c r="P796" s="2">
        <f t="shared" si="222"/>
        <v>6.8739099210013343E-3</v>
      </c>
      <c r="Q796" s="2">
        <v>0</v>
      </c>
      <c r="R796" s="2">
        <f t="shared" si="223"/>
        <v>2.0519134092541295E-4</v>
      </c>
      <c r="S796">
        <v>1350</v>
      </c>
      <c r="T796">
        <v>350</v>
      </c>
      <c r="U796">
        <v>195</v>
      </c>
      <c r="V796" s="1">
        <v>14</v>
      </c>
      <c r="W796">
        <v>527.62672595366257</v>
      </c>
      <c r="X796">
        <v>3</v>
      </c>
      <c r="Y796">
        <v>2.2000000000000002</v>
      </c>
      <c r="Z796">
        <v>120</v>
      </c>
      <c r="AA796">
        <v>7</v>
      </c>
      <c r="AB796">
        <v>700</v>
      </c>
      <c r="AC796" s="2">
        <v>1.5384615384615385</v>
      </c>
      <c r="AD796" s="2">
        <v>8.4068936527952921E-3</v>
      </c>
      <c r="AE796" s="2">
        <v>0</v>
      </c>
      <c r="AF796" s="6">
        <v>94.481393935525332</v>
      </c>
    </row>
    <row r="797" spans="1:32" ht="15.5" x14ac:dyDescent="0.35">
      <c r="A797" s="2">
        <f t="shared" si="209"/>
        <v>0.88328542854013503</v>
      </c>
      <c r="B797" s="2">
        <f t="shared" si="210"/>
        <v>0.10845055299044347</v>
      </c>
      <c r="C797" s="2">
        <f t="shared" si="211"/>
        <v>7.5163749597337058E-3</v>
      </c>
      <c r="D797" s="2">
        <v>0</v>
      </c>
      <c r="E797" s="2">
        <f t="shared" si="212"/>
        <v>1.0737678513905294E-4</v>
      </c>
      <c r="F797" s="2">
        <f t="shared" si="213"/>
        <v>6.4426071083431753E-4</v>
      </c>
      <c r="G797" s="2">
        <f t="shared" si="214"/>
        <v>0.81534106023180697</v>
      </c>
      <c r="H797" s="2">
        <f t="shared" si="215"/>
        <v>8.7877636329089875E-2</v>
      </c>
      <c r="I797" s="2">
        <f t="shared" si="216"/>
        <v>1.3442903287098613E-2</v>
      </c>
      <c r="J797" s="2">
        <f t="shared" si="217"/>
        <v>6.7871746152384574E-2</v>
      </c>
      <c r="K797" s="2">
        <f t="shared" si="218"/>
        <v>1.5485464563936917E-2</v>
      </c>
      <c r="L797" s="2">
        <f t="shared" si="219"/>
        <v>0.98645737149892276</v>
      </c>
      <c r="M797" s="2">
        <f t="shared" si="220"/>
        <v>4.1038268185082591E-3</v>
      </c>
      <c r="N797" s="2">
        <f t="shared" si="221"/>
        <v>2.2571047501795424E-3</v>
      </c>
      <c r="O797" s="2">
        <v>0</v>
      </c>
      <c r="P797" s="2">
        <f t="shared" si="222"/>
        <v>6.8739099210013343E-3</v>
      </c>
      <c r="Q797" s="2">
        <v>0</v>
      </c>
      <c r="R797" s="2">
        <f t="shared" si="223"/>
        <v>2.0519134092541295E-4</v>
      </c>
      <c r="S797">
        <v>1350</v>
      </c>
      <c r="T797">
        <v>400</v>
      </c>
      <c r="U797">
        <v>195</v>
      </c>
      <c r="V797" s="1">
        <v>14</v>
      </c>
      <c r="W797">
        <v>527.62672595366257</v>
      </c>
      <c r="X797">
        <v>3</v>
      </c>
      <c r="Y797">
        <v>2.2000000000000002</v>
      </c>
      <c r="Z797">
        <v>120</v>
      </c>
      <c r="AA797">
        <v>7</v>
      </c>
      <c r="AB797">
        <v>700</v>
      </c>
      <c r="AC797" s="2">
        <v>1.5384615384615385</v>
      </c>
      <c r="AD797" s="2">
        <v>8.4068936527952921E-3</v>
      </c>
      <c r="AE797" s="2">
        <v>0</v>
      </c>
      <c r="AF797" s="6">
        <v>94.501104098537226</v>
      </c>
    </row>
    <row r="798" spans="1:32" ht="15.5" x14ac:dyDescent="0.35">
      <c r="A798" s="2">
        <f t="shared" si="209"/>
        <v>0.88328542854013503</v>
      </c>
      <c r="B798" s="2">
        <f t="shared" si="210"/>
        <v>0.10845055299044347</v>
      </c>
      <c r="C798" s="2">
        <f t="shared" si="211"/>
        <v>7.5163749597337058E-3</v>
      </c>
      <c r="D798" s="2">
        <v>0</v>
      </c>
      <c r="E798" s="2">
        <f t="shared" si="212"/>
        <v>1.0737678513905294E-4</v>
      </c>
      <c r="F798" s="2">
        <f t="shared" si="213"/>
        <v>6.4426071083431753E-4</v>
      </c>
      <c r="G798" s="2">
        <f t="shared" si="214"/>
        <v>0.81534106023180697</v>
      </c>
      <c r="H798" s="2">
        <f t="shared" si="215"/>
        <v>8.7877636329089875E-2</v>
      </c>
      <c r="I798" s="2">
        <f t="shared" si="216"/>
        <v>1.3442903287098613E-2</v>
      </c>
      <c r="J798" s="2">
        <f t="shared" si="217"/>
        <v>6.7871746152384574E-2</v>
      </c>
      <c r="K798" s="2">
        <f t="shared" si="218"/>
        <v>1.5485464563936917E-2</v>
      </c>
      <c r="L798" s="2">
        <f t="shared" si="219"/>
        <v>0.98645737149892276</v>
      </c>
      <c r="M798" s="2">
        <f t="shared" si="220"/>
        <v>4.1038268185082591E-3</v>
      </c>
      <c r="N798" s="2">
        <f t="shared" si="221"/>
        <v>2.2571047501795424E-3</v>
      </c>
      <c r="O798" s="2">
        <v>0</v>
      </c>
      <c r="P798" s="2">
        <f t="shared" si="222"/>
        <v>6.8739099210013343E-3</v>
      </c>
      <c r="Q798" s="2">
        <v>0</v>
      </c>
      <c r="R798" s="2">
        <f t="shared" si="223"/>
        <v>2.0519134092541295E-4</v>
      </c>
      <c r="S798">
        <v>1350</v>
      </c>
      <c r="T798">
        <v>450</v>
      </c>
      <c r="U798">
        <v>195</v>
      </c>
      <c r="V798" s="1">
        <v>14</v>
      </c>
      <c r="W798">
        <v>527.62672595366257</v>
      </c>
      <c r="X798">
        <v>3</v>
      </c>
      <c r="Y798">
        <v>2.2000000000000002</v>
      </c>
      <c r="Z798">
        <v>120</v>
      </c>
      <c r="AA798">
        <v>7</v>
      </c>
      <c r="AB798">
        <v>700</v>
      </c>
      <c r="AC798" s="2">
        <v>1.5384615384615385</v>
      </c>
      <c r="AD798" s="2">
        <v>8.4068936527952921E-3</v>
      </c>
      <c r="AE798" s="2">
        <v>0</v>
      </c>
      <c r="AF798" s="6">
        <v>94.519796850762049</v>
      </c>
    </row>
    <row r="799" spans="1:32" ht="15.5" x14ac:dyDescent="0.35">
      <c r="A799" s="2">
        <f t="shared" si="209"/>
        <v>0.88328542854013503</v>
      </c>
      <c r="B799" s="2">
        <f t="shared" si="210"/>
        <v>0.10845055299044347</v>
      </c>
      <c r="C799" s="2">
        <f t="shared" si="211"/>
        <v>7.5163749597337058E-3</v>
      </c>
      <c r="D799" s="2">
        <v>0</v>
      </c>
      <c r="E799" s="2">
        <f t="shared" si="212"/>
        <v>1.0737678513905294E-4</v>
      </c>
      <c r="F799" s="2">
        <f t="shared" si="213"/>
        <v>6.4426071083431753E-4</v>
      </c>
      <c r="G799" s="2">
        <f t="shared" si="214"/>
        <v>0.81534106023180697</v>
      </c>
      <c r="H799" s="2">
        <f t="shared" si="215"/>
        <v>8.7877636329089875E-2</v>
      </c>
      <c r="I799" s="2">
        <f t="shared" si="216"/>
        <v>1.3442903287098613E-2</v>
      </c>
      <c r="J799" s="2">
        <f t="shared" si="217"/>
        <v>6.7871746152384574E-2</v>
      </c>
      <c r="K799" s="2">
        <f t="shared" si="218"/>
        <v>1.5485464563936917E-2</v>
      </c>
      <c r="L799" s="2">
        <f t="shared" si="219"/>
        <v>0.98645737149892276</v>
      </c>
      <c r="M799" s="2">
        <f t="shared" si="220"/>
        <v>4.1038268185082591E-3</v>
      </c>
      <c r="N799" s="2">
        <f t="shared" si="221"/>
        <v>2.2571047501795424E-3</v>
      </c>
      <c r="O799" s="2">
        <v>0</v>
      </c>
      <c r="P799" s="2">
        <f t="shared" si="222"/>
        <v>6.8739099210013343E-3</v>
      </c>
      <c r="Q799" s="2">
        <v>0</v>
      </c>
      <c r="R799" s="2">
        <f t="shared" si="223"/>
        <v>2.0519134092541295E-4</v>
      </c>
      <c r="S799">
        <v>1350</v>
      </c>
      <c r="T799">
        <v>500</v>
      </c>
      <c r="U799">
        <v>195</v>
      </c>
      <c r="V799" s="1">
        <v>14</v>
      </c>
      <c r="W799">
        <v>527.62672595366257</v>
      </c>
      <c r="X799">
        <v>3</v>
      </c>
      <c r="Y799">
        <v>2.2000000000000002</v>
      </c>
      <c r="Z799">
        <v>120</v>
      </c>
      <c r="AA799">
        <v>7</v>
      </c>
      <c r="AB799">
        <v>700</v>
      </c>
      <c r="AC799" s="2">
        <v>1.5384615384615385</v>
      </c>
      <c r="AD799" s="2">
        <v>8.4068936527952921E-3</v>
      </c>
      <c r="AE799" s="2">
        <v>0</v>
      </c>
      <c r="AF799" s="6">
        <v>94.537509832189102</v>
      </c>
    </row>
    <row r="800" spans="1:32" ht="15.5" x14ac:dyDescent="0.35">
      <c r="A800" s="2">
        <f t="shared" si="209"/>
        <v>0.88328542854013503</v>
      </c>
      <c r="B800" s="2">
        <f t="shared" si="210"/>
        <v>0.10845055299044347</v>
      </c>
      <c r="C800" s="2">
        <f t="shared" si="211"/>
        <v>7.5163749597337058E-3</v>
      </c>
      <c r="D800" s="2">
        <v>0</v>
      </c>
      <c r="E800" s="2">
        <f t="shared" si="212"/>
        <v>1.0737678513905294E-4</v>
      </c>
      <c r="F800" s="2">
        <f t="shared" si="213"/>
        <v>6.4426071083431753E-4</v>
      </c>
      <c r="G800" s="2">
        <f t="shared" si="214"/>
        <v>0.81534106023180697</v>
      </c>
      <c r="H800" s="2">
        <f t="shared" si="215"/>
        <v>8.7877636329089875E-2</v>
      </c>
      <c r="I800" s="2">
        <f t="shared" si="216"/>
        <v>1.3442903287098613E-2</v>
      </c>
      <c r="J800" s="2">
        <f t="shared" si="217"/>
        <v>6.7871746152384574E-2</v>
      </c>
      <c r="K800" s="2">
        <f t="shared" si="218"/>
        <v>1.5485464563936917E-2</v>
      </c>
      <c r="L800" s="2">
        <f t="shared" si="219"/>
        <v>0.98645737149892276</v>
      </c>
      <c r="M800" s="2">
        <f t="shared" si="220"/>
        <v>4.1038268185082591E-3</v>
      </c>
      <c r="N800" s="2">
        <f t="shared" si="221"/>
        <v>2.2571047501795424E-3</v>
      </c>
      <c r="O800" s="2">
        <v>0</v>
      </c>
      <c r="P800" s="2">
        <f t="shared" si="222"/>
        <v>6.8739099210013343E-3</v>
      </c>
      <c r="Q800" s="2">
        <v>0</v>
      </c>
      <c r="R800" s="2">
        <f t="shared" si="223"/>
        <v>2.0519134092541295E-4</v>
      </c>
      <c r="S800">
        <v>1350</v>
      </c>
      <c r="T800">
        <v>100</v>
      </c>
      <c r="U800">
        <v>195</v>
      </c>
      <c r="V800" s="1">
        <v>14</v>
      </c>
      <c r="W800">
        <v>527.62672595366257</v>
      </c>
      <c r="X800">
        <v>3.5</v>
      </c>
      <c r="Y800">
        <v>2.2000000000000002</v>
      </c>
      <c r="Z800">
        <v>120</v>
      </c>
      <c r="AA800">
        <v>7</v>
      </c>
      <c r="AB800">
        <v>700</v>
      </c>
      <c r="AC800" s="2">
        <v>1.5384615384615385</v>
      </c>
      <c r="AD800" s="2">
        <v>8.4068936527952921E-3</v>
      </c>
      <c r="AE800" s="2">
        <v>1</v>
      </c>
      <c r="AF800" s="6">
        <v>92.832155996425129</v>
      </c>
    </row>
    <row r="801" spans="1:32" ht="15.5" x14ac:dyDescent="0.35">
      <c r="A801" s="2">
        <f t="shared" si="209"/>
        <v>0.88328542854013503</v>
      </c>
      <c r="B801" s="2">
        <f t="shared" si="210"/>
        <v>0.10845055299044347</v>
      </c>
      <c r="C801" s="2">
        <f t="shared" si="211"/>
        <v>7.5163749597337058E-3</v>
      </c>
      <c r="D801" s="2">
        <v>0</v>
      </c>
      <c r="E801" s="2">
        <f t="shared" si="212"/>
        <v>1.0737678513905294E-4</v>
      </c>
      <c r="F801" s="2">
        <f t="shared" si="213"/>
        <v>6.4426071083431753E-4</v>
      </c>
      <c r="G801" s="2">
        <f t="shared" si="214"/>
        <v>0.81534106023180697</v>
      </c>
      <c r="H801" s="2">
        <f t="shared" si="215"/>
        <v>8.7877636329089875E-2</v>
      </c>
      <c r="I801" s="2">
        <f t="shared" si="216"/>
        <v>1.3442903287098613E-2</v>
      </c>
      <c r="J801" s="2">
        <f t="shared" si="217"/>
        <v>6.7871746152384574E-2</v>
      </c>
      <c r="K801" s="2">
        <f t="shared" si="218"/>
        <v>1.5485464563936917E-2</v>
      </c>
      <c r="L801" s="2">
        <f t="shared" si="219"/>
        <v>0.98645737149892276</v>
      </c>
      <c r="M801" s="2">
        <f t="shared" si="220"/>
        <v>4.1038268185082591E-3</v>
      </c>
      <c r="N801" s="2">
        <f t="shared" si="221"/>
        <v>2.2571047501795424E-3</v>
      </c>
      <c r="O801" s="2">
        <v>0</v>
      </c>
      <c r="P801" s="2">
        <f t="shared" si="222"/>
        <v>6.8739099210013343E-3</v>
      </c>
      <c r="Q801" s="2">
        <v>0</v>
      </c>
      <c r="R801" s="2">
        <f t="shared" si="223"/>
        <v>2.0519134092541295E-4</v>
      </c>
      <c r="S801">
        <v>1350</v>
      </c>
      <c r="T801">
        <v>150</v>
      </c>
      <c r="U801">
        <v>195</v>
      </c>
      <c r="V801" s="1">
        <v>14</v>
      </c>
      <c r="W801">
        <v>527.62672595366257</v>
      </c>
      <c r="X801">
        <v>3.5</v>
      </c>
      <c r="Y801">
        <v>2.2000000000000002</v>
      </c>
      <c r="Z801">
        <v>120</v>
      </c>
      <c r="AA801">
        <v>7</v>
      </c>
      <c r="AB801">
        <v>700</v>
      </c>
      <c r="AC801" s="2">
        <v>1.5384615384615385</v>
      </c>
      <c r="AD801" s="2">
        <v>8.4068936527952921E-3</v>
      </c>
      <c r="AE801" s="2">
        <v>1</v>
      </c>
      <c r="AF801" s="6">
        <v>92.830121609724301</v>
      </c>
    </row>
    <row r="802" spans="1:32" ht="15.5" x14ac:dyDescent="0.35">
      <c r="A802" s="2">
        <f t="shared" si="209"/>
        <v>0.88328542854013503</v>
      </c>
      <c r="B802" s="2">
        <f t="shared" si="210"/>
        <v>0.10845055299044347</v>
      </c>
      <c r="C802" s="2">
        <f t="shared" si="211"/>
        <v>7.5163749597337058E-3</v>
      </c>
      <c r="D802" s="2">
        <v>0</v>
      </c>
      <c r="E802" s="2">
        <f t="shared" si="212"/>
        <v>1.0737678513905294E-4</v>
      </c>
      <c r="F802" s="2">
        <f t="shared" si="213"/>
        <v>6.4426071083431753E-4</v>
      </c>
      <c r="G802" s="2">
        <f t="shared" si="214"/>
        <v>0.81534106023180697</v>
      </c>
      <c r="H802" s="2">
        <f t="shared" si="215"/>
        <v>8.7877636329089875E-2</v>
      </c>
      <c r="I802" s="2">
        <f t="shared" si="216"/>
        <v>1.3442903287098613E-2</v>
      </c>
      <c r="J802" s="2">
        <f t="shared" si="217"/>
        <v>6.7871746152384574E-2</v>
      </c>
      <c r="K802" s="2">
        <f t="shared" si="218"/>
        <v>1.5485464563936917E-2</v>
      </c>
      <c r="L802" s="2">
        <f t="shared" si="219"/>
        <v>0.98645737149892276</v>
      </c>
      <c r="M802" s="2">
        <f t="shared" si="220"/>
        <v>4.1038268185082591E-3</v>
      </c>
      <c r="N802" s="2">
        <f t="shared" si="221"/>
        <v>2.2571047501795424E-3</v>
      </c>
      <c r="O802" s="2">
        <v>0</v>
      </c>
      <c r="P802" s="2">
        <f t="shared" si="222"/>
        <v>6.8739099210013343E-3</v>
      </c>
      <c r="Q802" s="2">
        <v>0</v>
      </c>
      <c r="R802" s="2">
        <f t="shared" si="223"/>
        <v>2.0519134092541295E-4</v>
      </c>
      <c r="S802">
        <v>1350</v>
      </c>
      <c r="T802">
        <v>200</v>
      </c>
      <c r="U802">
        <v>195</v>
      </c>
      <c r="V802" s="1">
        <v>14</v>
      </c>
      <c r="W802">
        <v>527.62672595366257</v>
      </c>
      <c r="X802">
        <v>3.5</v>
      </c>
      <c r="Y802">
        <v>2.2000000000000002</v>
      </c>
      <c r="Z802">
        <v>120</v>
      </c>
      <c r="AA802">
        <v>7</v>
      </c>
      <c r="AB802">
        <v>700</v>
      </c>
      <c r="AC802" s="2">
        <v>1.5384615384615385</v>
      </c>
      <c r="AD802" s="2">
        <v>8.4068936527952921E-3</v>
      </c>
      <c r="AE802" s="2">
        <v>1</v>
      </c>
      <c r="AF802" s="6">
        <v>92.827516265496527</v>
      </c>
    </row>
    <row r="803" spans="1:32" ht="15.5" x14ac:dyDescent="0.35">
      <c r="A803" s="2">
        <f t="shared" si="209"/>
        <v>0.88328542854013503</v>
      </c>
      <c r="B803" s="2">
        <f t="shared" si="210"/>
        <v>0.10845055299044347</v>
      </c>
      <c r="C803" s="2">
        <f t="shared" si="211"/>
        <v>7.5163749597337058E-3</v>
      </c>
      <c r="D803" s="2">
        <v>0</v>
      </c>
      <c r="E803" s="2">
        <f t="shared" si="212"/>
        <v>1.0737678513905294E-4</v>
      </c>
      <c r="F803" s="2">
        <f t="shared" si="213"/>
        <v>6.4426071083431753E-4</v>
      </c>
      <c r="G803" s="2">
        <f t="shared" si="214"/>
        <v>0.81534106023180697</v>
      </c>
      <c r="H803" s="2">
        <f t="shared" si="215"/>
        <v>8.7877636329089875E-2</v>
      </c>
      <c r="I803" s="2">
        <f t="shared" si="216"/>
        <v>1.3442903287098613E-2</v>
      </c>
      <c r="J803" s="2">
        <f t="shared" si="217"/>
        <v>6.7871746152384574E-2</v>
      </c>
      <c r="K803" s="2">
        <f t="shared" si="218"/>
        <v>1.5485464563936917E-2</v>
      </c>
      <c r="L803" s="2">
        <f t="shared" si="219"/>
        <v>0.98645737149892276</v>
      </c>
      <c r="M803" s="2">
        <f t="shared" si="220"/>
        <v>4.1038268185082591E-3</v>
      </c>
      <c r="N803" s="2">
        <f t="shared" si="221"/>
        <v>2.2571047501795424E-3</v>
      </c>
      <c r="O803" s="2">
        <v>0</v>
      </c>
      <c r="P803" s="2">
        <f t="shared" si="222"/>
        <v>6.8739099210013343E-3</v>
      </c>
      <c r="Q803" s="2">
        <v>0</v>
      </c>
      <c r="R803" s="2">
        <f t="shared" si="223"/>
        <v>2.0519134092541295E-4</v>
      </c>
      <c r="S803">
        <v>1350</v>
      </c>
      <c r="T803">
        <v>250</v>
      </c>
      <c r="U803">
        <v>195</v>
      </c>
      <c r="V803" s="1">
        <v>14</v>
      </c>
      <c r="W803">
        <v>527.62672595366257</v>
      </c>
      <c r="X803">
        <v>3.5</v>
      </c>
      <c r="Y803">
        <v>2.2000000000000002</v>
      </c>
      <c r="Z803">
        <v>120</v>
      </c>
      <c r="AA803">
        <v>7</v>
      </c>
      <c r="AB803">
        <v>700</v>
      </c>
      <c r="AC803" s="2">
        <v>1.5384615384615385</v>
      </c>
      <c r="AD803" s="2">
        <v>8.4068936527952921E-3</v>
      </c>
      <c r="AE803" s="2">
        <v>1</v>
      </c>
      <c r="AF803" s="6">
        <v>92.824275590002969</v>
      </c>
    </row>
    <row r="804" spans="1:32" ht="15.5" x14ac:dyDescent="0.35">
      <c r="A804" s="2">
        <f t="shared" si="209"/>
        <v>0.88328542854013503</v>
      </c>
      <c r="B804" s="2">
        <f t="shared" si="210"/>
        <v>0.10845055299044347</v>
      </c>
      <c r="C804" s="2">
        <f t="shared" si="211"/>
        <v>7.5163749597337058E-3</v>
      </c>
      <c r="D804" s="2">
        <v>0</v>
      </c>
      <c r="E804" s="2">
        <f t="shared" si="212"/>
        <v>1.0737678513905294E-4</v>
      </c>
      <c r="F804" s="2">
        <f t="shared" si="213"/>
        <v>6.4426071083431753E-4</v>
      </c>
      <c r="G804" s="2">
        <f t="shared" si="214"/>
        <v>0.81534106023180697</v>
      </c>
      <c r="H804" s="2">
        <f t="shared" si="215"/>
        <v>8.7877636329089875E-2</v>
      </c>
      <c r="I804" s="2">
        <f t="shared" si="216"/>
        <v>1.3442903287098613E-2</v>
      </c>
      <c r="J804" s="2">
        <f t="shared" si="217"/>
        <v>6.7871746152384574E-2</v>
      </c>
      <c r="K804" s="2">
        <f t="shared" si="218"/>
        <v>1.5485464563936917E-2</v>
      </c>
      <c r="L804" s="2">
        <f t="shared" si="219"/>
        <v>0.98645737149892276</v>
      </c>
      <c r="M804" s="2">
        <f t="shared" si="220"/>
        <v>4.1038268185082591E-3</v>
      </c>
      <c r="N804" s="2">
        <f t="shared" si="221"/>
        <v>2.2571047501795424E-3</v>
      </c>
      <c r="O804" s="2">
        <v>0</v>
      </c>
      <c r="P804" s="2">
        <f t="shared" si="222"/>
        <v>6.8739099210013343E-3</v>
      </c>
      <c r="Q804" s="2">
        <v>0</v>
      </c>
      <c r="R804" s="2">
        <f t="shared" si="223"/>
        <v>2.0519134092541295E-4</v>
      </c>
      <c r="S804">
        <v>1350</v>
      </c>
      <c r="T804">
        <v>300</v>
      </c>
      <c r="U804">
        <v>195</v>
      </c>
      <c r="V804" s="1">
        <v>14</v>
      </c>
      <c r="W804">
        <v>527.62672595366257</v>
      </c>
      <c r="X804">
        <v>3.5</v>
      </c>
      <c r="Y804">
        <v>2.2000000000000002</v>
      </c>
      <c r="Z804">
        <v>120</v>
      </c>
      <c r="AA804">
        <v>7</v>
      </c>
      <c r="AB804">
        <v>700</v>
      </c>
      <c r="AC804" s="2">
        <v>1.5384615384615385</v>
      </c>
      <c r="AD804" s="2">
        <v>8.4068936527952921E-3</v>
      </c>
      <c r="AE804" s="2">
        <v>1</v>
      </c>
      <c r="AF804" s="6">
        <v>92.820419401772995</v>
      </c>
    </row>
    <row r="805" spans="1:32" ht="15.5" x14ac:dyDescent="0.35">
      <c r="A805" s="2">
        <f t="shared" si="209"/>
        <v>0.88328542854013503</v>
      </c>
      <c r="B805" s="2">
        <f t="shared" si="210"/>
        <v>0.10845055299044347</v>
      </c>
      <c r="C805" s="2">
        <f t="shared" si="211"/>
        <v>7.5163749597337058E-3</v>
      </c>
      <c r="D805" s="2">
        <v>0</v>
      </c>
      <c r="E805" s="2">
        <f t="shared" si="212"/>
        <v>1.0737678513905294E-4</v>
      </c>
      <c r="F805" s="2">
        <f t="shared" si="213"/>
        <v>6.4426071083431753E-4</v>
      </c>
      <c r="G805" s="2">
        <f t="shared" si="214"/>
        <v>0.81534106023180697</v>
      </c>
      <c r="H805" s="2">
        <f t="shared" si="215"/>
        <v>8.7877636329089875E-2</v>
      </c>
      <c r="I805" s="2">
        <f t="shared" si="216"/>
        <v>1.3442903287098613E-2</v>
      </c>
      <c r="J805" s="2">
        <f t="shared" si="217"/>
        <v>6.7871746152384574E-2</v>
      </c>
      <c r="K805" s="2">
        <f t="shared" si="218"/>
        <v>1.5485464563936917E-2</v>
      </c>
      <c r="L805" s="2">
        <f t="shared" si="219"/>
        <v>0.98645737149892276</v>
      </c>
      <c r="M805" s="2">
        <f t="shared" si="220"/>
        <v>4.1038268185082591E-3</v>
      </c>
      <c r="N805" s="2">
        <f t="shared" si="221"/>
        <v>2.2571047501795424E-3</v>
      </c>
      <c r="O805" s="2">
        <v>0</v>
      </c>
      <c r="P805" s="2">
        <f t="shared" si="222"/>
        <v>6.8739099210013343E-3</v>
      </c>
      <c r="Q805" s="2">
        <v>0</v>
      </c>
      <c r="R805" s="2">
        <f t="shared" si="223"/>
        <v>2.0519134092541295E-4</v>
      </c>
      <c r="S805">
        <v>1350</v>
      </c>
      <c r="T805">
        <v>350</v>
      </c>
      <c r="U805">
        <v>195</v>
      </c>
      <c r="V805" s="1">
        <v>14</v>
      </c>
      <c r="W805">
        <v>527.62672595366257</v>
      </c>
      <c r="X805">
        <v>3.5</v>
      </c>
      <c r="Y805">
        <v>2.2000000000000002</v>
      </c>
      <c r="Z805">
        <v>120</v>
      </c>
      <c r="AA805">
        <v>7</v>
      </c>
      <c r="AB805">
        <v>700</v>
      </c>
      <c r="AC805" s="2">
        <v>1.5384615384615385</v>
      </c>
      <c r="AD805" s="2">
        <v>8.4068936527952921E-3</v>
      </c>
      <c r="AE805" s="2">
        <v>1</v>
      </c>
      <c r="AF805" s="6">
        <v>92.815964484793128</v>
      </c>
    </row>
    <row r="806" spans="1:32" ht="15.5" x14ac:dyDescent="0.35">
      <c r="A806" s="2">
        <f t="shared" si="209"/>
        <v>0.88328542854013503</v>
      </c>
      <c r="B806" s="2">
        <f t="shared" si="210"/>
        <v>0.10845055299044347</v>
      </c>
      <c r="C806" s="2">
        <f t="shared" si="211"/>
        <v>7.5163749597337058E-3</v>
      </c>
      <c r="D806" s="2">
        <v>0</v>
      </c>
      <c r="E806" s="2">
        <f t="shared" si="212"/>
        <v>1.0737678513905294E-4</v>
      </c>
      <c r="F806" s="2">
        <f t="shared" si="213"/>
        <v>6.4426071083431753E-4</v>
      </c>
      <c r="G806" s="2">
        <f t="shared" si="214"/>
        <v>0.81534106023180697</v>
      </c>
      <c r="H806" s="2">
        <f t="shared" si="215"/>
        <v>8.7877636329089875E-2</v>
      </c>
      <c r="I806" s="2">
        <f t="shared" si="216"/>
        <v>1.3442903287098613E-2</v>
      </c>
      <c r="J806" s="2">
        <f t="shared" si="217"/>
        <v>6.7871746152384574E-2</v>
      </c>
      <c r="K806" s="2">
        <f t="shared" si="218"/>
        <v>1.5485464563936917E-2</v>
      </c>
      <c r="L806" s="2">
        <f t="shared" si="219"/>
        <v>0.98645737149892276</v>
      </c>
      <c r="M806" s="2">
        <f t="shared" si="220"/>
        <v>4.1038268185082591E-3</v>
      </c>
      <c r="N806" s="2">
        <f t="shared" si="221"/>
        <v>2.2571047501795424E-3</v>
      </c>
      <c r="O806" s="2">
        <v>0</v>
      </c>
      <c r="P806" s="2">
        <f t="shared" si="222"/>
        <v>6.8739099210013343E-3</v>
      </c>
      <c r="Q806" s="2">
        <v>0</v>
      </c>
      <c r="R806" s="2">
        <f t="shared" si="223"/>
        <v>2.0519134092541295E-4</v>
      </c>
      <c r="S806">
        <v>1350</v>
      </c>
      <c r="T806">
        <v>400</v>
      </c>
      <c r="U806">
        <v>195</v>
      </c>
      <c r="V806" s="1">
        <v>14</v>
      </c>
      <c r="W806">
        <v>527.62672595366257</v>
      </c>
      <c r="X806">
        <v>3.5</v>
      </c>
      <c r="Y806">
        <v>2.2000000000000002</v>
      </c>
      <c r="Z806">
        <v>120</v>
      </c>
      <c r="AA806">
        <v>7</v>
      </c>
      <c r="AB806">
        <v>700</v>
      </c>
      <c r="AC806" s="2">
        <v>1.5384615384615385</v>
      </c>
      <c r="AD806" s="2">
        <v>8.4068936527952921E-3</v>
      </c>
      <c r="AE806" s="2">
        <v>1</v>
      </c>
      <c r="AF806" s="6">
        <v>92.810929595101072</v>
      </c>
    </row>
    <row r="807" spans="1:32" ht="15.5" x14ac:dyDescent="0.35">
      <c r="A807" s="2">
        <f t="shared" si="209"/>
        <v>0.88328542854013503</v>
      </c>
      <c r="B807" s="2">
        <f t="shared" si="210"/>
        <v>0.10845055299044347</v>
      </c>
      <c r="C807" s="2">
        <f t="shared" si="211"/>
        <v>7.5163749597337058E-3</v>
      </c>
      <c r="D807" s="2">
        <v>0</v>
      </c>
      <c r="E807" s="2">
        <f t="shared" si="212"/>
        <v>1.0737678513905294E-4</v>
      </c>
      <c r="F807" s="2">
        <f t="shared" si="213"/>
        <v>6.4426071083431753E-4</v>
      </c>
      <c r="G807" s="2">
        <f t="shared" si="214"/>
        <v>0.81534106023180697</v>
      </c>
      <c r="H807" s="2">
        <f t="shared" si="215"/>
        <v>8.7877636329089875E-2</v>
      </c>
      <c r="I807" s="2">
        <f t="shared" si="216"/>
        <v>1.3442903287098613E-2</v>
      </c>
      <c r="J807" s="2">
        <f t="shared" si="217"/>
        <v>6.7871746152384574E-2</v>
      </c>
      <c r="K807" s="2">
        <f t="shared" si="218"/>
        <v>1.5485464563936917E-2</v>
      </c>
      <c r="L807" s="2">
        <f t="shared" si="219"/>
        <v>0.98645737149892276</v>
      </c>
      <c r="M807" s="2">
        <f t="shared" si="220"/>
        <v>4.1038268185082591E-3</v>
      </c>
      <c r="N807" s="2">
        <f t="shared" si="221"/>
        <v>2.2571047501795424E-3</v>
      </c>
      <c r="O807" s="2">
        <v>0</v>
      </c>
      <c r="P807" s="2">
        <f t="shared" si="222"/>
        <v>6.8739099210013343E-3</v>
      </c>
      <c r="Q807" s="2">
        <v>0</v>
      </c>
      <c r="R807" s="2">
        <f t="shared" si="223"/>
        <v>2.0519134092541295E-4</v>
      </c>
      <c r="S807">
        <v>1350</v>
      </c>
      <c r="T807">
        <v>450</v>
      </c>
      <c r="U807">
        <v>195</v>
      </c>
      <c r="V807" s="1">
        <v>14</v>
      </c>
      <c r="W807">
        <v>527.62672595366257</v>
      </c>
      <c r="X807">
        <v>3.5</v>
      </c>
      <c r="Y807">
        <v>2.2000000000000002</v>
      </c>
      <c r="Z807">
        <v>120</v>
      </c>
      <c r="AA807">
        <v>7</v>
      </c>
      <c r="AB807">
        <v>700</v>
      </c>
      <c r="AC807" s="2">
        <v>1.5384615384615385</v>
      </c>
      <c r="AD807" s="2">
        <v>8.4068936527952921E-3</v>
      </c>
      <c r="AE807" s="2">
        <v>1</v>
      </c>
      <c r="AF807" s="6">
        <v>92.805331685130497</v>
      </c>
    </row>
    <row r="808" spans="1:32" ht="15.5" x14ac:dyDescent="0.35">
      <c r="A808" s="2">
        <f t="shared" si="209"/>
        <v>0.88328542854013503</v>
      </c>
      <c r="B808" s="2">
        <f t="shared" si="210"/>
        <v>0.10845055299044347</v>
      </c>
      <c r="C808" s="2">
        <f t="shared" si="211"/>
        <v>7.5163749597337058E-3</v>
      </c>
      <c r="D808" s="2">
        <v>0</v>
      </c>
      <c r="E808" s="2">
        <f t="shared" si="212"/>
        <v>1.0737678513905294E-4</v>
      </c>
      <c r="F808" s="2">
        <f t="shared" si="213"/>
        <v>6.4426071083431753E-4</v>
      </c>
      <c r="G808" s="2">
        <f t="shared" si="214"/>
        <v>0.81534106023180697</v>
      </c>
      <c r="H808" s="2">
        <f t="shared" si="215"/>
        <v>8.7877636329089875E-2</v>
      </c>
      <c r="I808" s="2">
        <f t="shared" si="216"/>
        <v>1.3442903287098613E-2</v>
      </c>
      <c r="J808" s="2">
        <f t="shared" si="217"/>
        <v>6.7871746152384574E-2</v>
      </c>
      <c r="K808" s="2">
        <f t="shared" si="218"/>
        <v>1.5485464563936917E-2</v>
      </c>
      <c r="L808" s="2">
        <f t="shared" si="219"/>
        <v>0.98645737149892276</v>
      </c>
      <c r="M808" s="2">
        <f t="shared" si="220"/>
        <v>4.1038268185082591E-3</v>
      </c>
      <c r="N808" s="2">
        <f t="shared" si="221"/>
        <v>2.2571047501795424E-3</v>
      </c>
      <c r="O808" s="2">
        <v>0</v>
      </c>
      <c r="P808" s="2">
        <f t="shared" si="222"/>
        <v>6.8739099210013343E-3</v>
      </c>
      <c r="Q808" s="2">
        <v>0</v>
      </c>
      <c r="R808" s="2">
        <f t="shared" si="223"/>
        <v>2.0519134092541295E-4</v>
      </c>
      <c r="S808">
        <v>1350</v>
      </c>
      <c r="T808">
        <v>500</v>
      </c>
      <c r="U808">
        <v>195</v>
      </c>
      <c r="V808" s="1">
        <v>14</v>
      </c>
      <c r="W808">
        <v>527.62672595366257</v>
      </c>
      <c r="X808">
        <v>3.5</v>
      </c>
      <c r="Y808">
        <v>2.2000000000000002</v>
      </c>
      <c r="Z808">
        <v>120</v>
      </c>
      <c r="AA808">
        <v>7</v>
      </c>
      <c r="AB808">
        <v>700</v>
      </c>
      <c r="AC808" s="2">
        <v>1.5384615384615385</v>
      </c>
      <c r="AD808" s="2">
        <v>8.4068936527952921E-3</v>
      </c>
      <c r="AE808" s="2">
        <v>1</v>
      </c>
      <c r="AF808" s="6">
        <v>92.79918909540666</v>
      </c>
    </row>
    <row r="809" spans="1:32" ht="15.5" x14ac:dyDescent="0.35">
      <c r="A809" s="2">
        <f t="shared" ref="A809:A838" si="224">(0.522/0.699)/0.875</f>
        <v>0.85346413243408958</v>
      </c>
      <c r="B809" s="2">
        <f t="shared" ref="B809:B838" si="225">0.101/0.875</f>
        <v>0.11542857142857144</v>
      </c>
      <c r="C809" s="2">
        <f t="shared" ref="C809:C838" si="226">0.0125/0.875</f>
        <v>1.4285714285714287E-2</v>
      </c>
      <c r="D809" s="2">
        <v>0</v>
      </c>
      <c r="E809" s="2">
        <f t="shared" ref="E809:E838" si="227">0.001/0.875</f>
        <v>1.1428571428571429E-3</v>
      </c>
      <c r="F809" s="2">
        <f t="shared" ref="F809:F838" si="228">(0.006*2.29)/0.875</f>
        <v>1.5702857142857143E-2</v>
      </c>
      <c r="G809" s="2">
        <f t="shared" si="214"/>
        <v>0.81534106023180697</v>
      </c>
      <c r="H809" s="2">
        <f t="shared" si="215"/>
        <v>8.7877636329089875E-2</v>
      </c>
      <c r="I809" s="2">
        <f t="shared" si="216"/>
        <v>1.3442903287098613E-2</v>
      </c>
      <c r="J809" s="2">
        <f t="shared" si="217"/>
        <v>6.7871746152384574E-2</v>
      </c>
      <c r="K809" s="2">
        <f t="shared" si="218"/>
        <v>1.5485464563936917E-2</v>
      </c>
      <c r="L809" s="2">
        <f t="shared" ref="L809:L838" si="229">0.988/0.9941</f>
        <v>0.99386379639875266</v>
      </c>
      <c r="M809" s="2">
        <f t="shared" ref="M809:M838" si="230">0.0005/0.9941</f>
        <v>5.029675082989639E-4</v>
      </c>
      <c r="N809" s="2">
        <f t="shared" ref="N809:N838" si="231">0.0056/0.9941</f>
        <v>5.6332360929483953E-3</v>
      </c>
      <c r="O809" s="2">
        <v>0</v>
      </c>
      <c r="P809" s="2">
        <v>0</v>
      </c>
      <c r="Q809" s="2">
        <v>0</v>
      </c>
      <c r="R809" s="2">
        <v>0</v>
      </c>
      <c r="S809">
        <v>790</v>
      </c>
      <c r="T809">
        <v>85</v>
      </c>
      <c r="U809">
        <v>120</v>
      </c>
      <c r="V809" s="1">
        <v>10</v>
      </c>
      <c r="W809">
        <v>368.51977533348929</v>
      </c>
      <c r="X809">
        <v>0.8</v>
      </c>
      <c r="Y809">
        <v>1.2</v>
      </c>
      <c r="Z809">
        <v>37</v>
      </c>
      <c r="AA809">
        <v>0.5</v>
      </c>
      <c r="AB809">
        <v>3150</v>
      </c>
      <c r="AC809" s="3">
        <v>1.9981066328277641</v>
      </c>
      <c r="AD809" s="3">
        <v>4.9741265442563208E-2</v>
      </c>
      <c r="AE809" s="2">
        <v>0</v>
      </c>
      <c r="AF809" s="6">
        <v>86.563093995675132</v>
      </c>
    </row>
    <row r="810" spans="1:32" ht="15.5" x14ac:dyDescent="0.35">
      <c r="A810" s="2">
        <f t="shared" si="224"/>
        <v>0.85346413243408958</v>
      </c>
      <c r="B810" s="2">
        <f t="shared" si="225"/>
        <v>0.11542857142857144</v>
      </c>
      <c r="C810" s="2">
        <f t="shared" si="226"/>
        <v>1.4285714285714287E-2</v>
      </c>
      <c r="D810" s="2">
        <v>0</v>
      </c>
      <c r="E810" s="2">
        <f t="shared" si="227"/>
        <v>1.1428571428571429E-3</v>
      </c>
      <c r="F810" s="2">
        <f t="shared" si="228"/>
        <v>1.5702857142857143E-2</v>
      </c>
      <c r="G810" s="2">
        <f t="shared" si="214"/>
        <v>0.81534106023180697</v>
      </c>
      <c r="H810" s="2">
        <f t="shared" si="215"/>
        <v>8.7877636329089875E-2</v>
      </c>
      <c r="I810" s="2">
        <f t="shared" si="216"/>
        <v>1.3442903287098613E-2</v>
      </c>
      <c r="J810" s="2">
        <f t="shared" si="217"/>
        <v>6.7871746152384574E-2</v>
      </c>
      <c r="K810" s="2">
        <f t="shared" si="218"/>
        <v>1.5485464563936917E-2</v>
      </c>
      <c r="L810" s="2">
        <f t="shared" si="229"/>
        <v>0.99386379639875266</v>
      </c>
      <c r="M810" s="2">
        <f t="shared" si="230"/>
        <v>5.029675082989639E-4</v>
      </c>
      <c r="N810" s="2">
        <f t="shared" si="231"/>
        <v>5.6332360929483953E-3</v>
      </c>
      <c r="O810" s="2">
        <v>0</v>
      </c>
      <c r="P810" s="2">
        <v>0</v>
      </c>
      <c r="Q810" s="2">
        <v>0</v>
      </c>
      <c r="R810" s="2">
        <v>0</v>
      </c>
      <c r="S810">
        <v>790</v>
      </c>
      <c r="T810">
        <v>85</v>
      </c>
      <c r="U810">
        <v>120</v>
      </c>
      <c r="V810" s="1">
        <v>14</v>
      </c>
      <c r="W810">
        <v>368.51977533348929</v>
      </c>
      <c r="X810">
        <v>0.8</v>
      </c>
      <c r="Y810">
        <v>1.2</v>
      </c>
      <c r="Z810">
        <v>37</v>
      </c>
      <c r="AA810">
        <v>0.5</v>
      </c>
      <c r="AB810">
        <v>3150</v>
      </c>
      <c r="AC810" s="3">
        <v>1.9981066328277641</v>
      </c>
      <c r="AD810" s="3">
        <v>4.9741265442563208E-2</v>
      </c>
      <c r="AE810" s="2">
        <v>0</v>
      </c>
      <c r="AF810" s="6">
        <v>86.558800969673229</v>
      </c>
    </row>
    <row r="811" spans="1:32" ht="15.5" x14ac:dyDescent="0.35">
      <c r="A811" s="2">
        <f t="shared" si="224"/>
        <v>0.85346413243408958</v>
      </c>
      <c r="B811" s="2">
        <f t="shared" si="225"/>
        <v>0.11542857142857144</v>
      </c>
      <c r="C811" s="2">
        <f t="shared" si="226"/>
        <v>1.4285714285714287E-2</v>
      </c>
      <c r="D811" s="2">
        <v>0</v>
      </c>
      <c r="E811" s="2">
        <f t="shared" si="227"/>
        <v>1.1428571428571429E-3</v>
      </c>
      <c r="F811" s="2">
        <f t="shared" si="228"/>
        <v>1.5702857142857143E-2</v>
      </c>
      <c r="G811" s="2">
        <f t="shared" si="214"/>
        <v>0.81534106023180697</v>
      </c>
      <c r="H811" s="2">
        <f t="shared" si="215"/>
        <v>8.7877636329089875E-2</v>
      </c>
      <c r="I811" s="2">
        <f t="shared" si="216"/>
        <v>1.3442903287098613E-2</v>
      </c>
      <c r="J811" s="2">
        <f t="shared" si="217"/>
        <v>6.7871746152384574E-2</v>
      </c>
      <c r="K811" s="2">
        <f t="shared" si="218"/>
        <v>1.5485464563936917E-2</v>
      </c>
      <c r="L811" s="2">
        <f t="shared" si="229"/>
        <v>0.99386379639875266</v>
      </c>
      <c r="M811" s="2">
        <f t="shared" si="230"/>
        <v>5.029675082989639E-4</v>
      </c>
      <c r="N811" s="2">
        <f t="shared" si="231"/>
        <v>5.6332360929483953E-3</v>
      </c>
      <c r="O811" s="2">
        <v>0</v>
      </c>
      <c r="P811" s="2">
        <v>0</v>
      </c>
      <c r="Q811" s="2">
        <v>0</v>
      </c>
      <c r="R811" s="2">
        <v>0</v>
      </c>
      <c r="S811">
        <v>790</v>
      </c>
      <c r="T811">
        <v>85</v>
      </c>
      <c r="U811">
        <v>120</v>
      </c>
      <c r="V811" s="1">
        <v>18</v>
      </c>
      <c r="W811">
        <v>368.51977533348929</v>
      </c>
      <c r="X811">
        <v>0.8</v>
      </c>
      <c r="Y811">
        <v>1.2</v>
      </c>
      <c r="Z811">
        <v>37</v>
      </c>
      <c r="AA811">
        <v>0.5</v>
      </c>
      <c r="AB811">
        <v>3150</v>
      </c>
      <c r="AC811" s="3">
        <v>1.9981066328277641</v>
      </c>
      <c r="AD811" s="3">
        <v>4.9741265442563208E-2</v>
      </c>
      <c r="AE811" s="2">
        <v>0</v>
      </c>
      <c r="AF811" s="6">
        <v>86.553847109821248</v>
      </c>
    </row>
    <row r="812" spans="1:32" ht="15.5" x14ac:dyDescent="0.35">
      <c r="A812" s="2">
        <f t="shared" si="224"/>
        <v>0.85346413243408958</v>
      </c>
      <c r="B812" s="2">
        <f t="shared" si="225"/>
        <v>0.11542857142857144</v>
      </c>
      <c r="C812" s="2">
        <f t="shared" si="226"/>
        <v>1.4285714285714287E-2</v>
      </c>
      <c r="D812" s="2">
        <v>0</v>
      </c>
      <c r="E812" s="2">
        <f t="shared" si="227"/>
        <v>1.1428571428571429E-3</v>
      </c>
      <c r="F812" s="2">
        <f t="shared" si="228"/>
        <v>1.5702857142857143E-2</v>
      </c>
      <c r="G812" s="2">
        <f t="shared" si="214"/>
        <v>0.81534106023180697</v>
      </c>
      <c r="H812" s="2">
        <f t="shared" si="215"/>
        <v>8.7877636329089875E-2</v>
      </c>
      <c r="I812" s="2">
        <f t="shared" si="216"/>
        <v>1.3442903287098613E-2</v>
      </c>
      <c r="J812" s="2">
        <f t="shared" si="217"/>
        <v>6.7871746152384574E-2</v>
      </c>
      <c r="K812" s="2">
        <f t="shared" si="218"/>
        <v>1.5485464563936917E-2</v>
      </c>
      <c r="L812" s="2">
        <f t="shared" si="229"/>
        <v>0.99386379639875266</v>
      </c>
      <c r="M812" s="2">
        <f t="shared" si="230"/>
        <v>5.029675082989639E-4</v>
      </c>
      <c r="N812" s="2">
        <f t="shared" si="231"/>
        <v>5.6332360929483953E-3</v>
      </c>
      <c r="O812" s="2">
        <v>0</v>
      </c>
      <c r="P812" s="2">
        <v>0</v>
      </c>
      <c r="Q812" s="2">
        <v>0</v>
      </c>
      <c r="R812" s="2">
        <v>0</v>
      </c>
      <c r="S812">
        <v>790</v>
      </c>
      <c r="T812">
        <v>85</v>
      </c>
      <c r="U812">
        <v>120</v>
      </c>
      <c r="V812" s="1">
        <v>22</v>
      </c>
      <c r="W812">
        <v>368.51977533348929</v>
      </c>
      <c r="X812">
        <v>0.8</v>
      </c>
      <c r="Y812">
        <v>1.2</v>
      </c>
      <c r="Z812">
        <v>37</v>
      </c>
      <c r="AA812">
        <v>0.5</v>
      </c>
      <c r="AB812">
        <v>3150</v>
      </c>
      <c r="AC812" s="3">
        <v>1.9981066328277641</v>
      </c>
      <c r="AD812" s="3">
        <v>4.9741265442563208E-2</v>
      </c>
      <c r="AE812" s="2">
        <v>0</v>
      </c>
      <c r="AF812" s="6">
        <v>86.548950708270652</v>
      </c>
    </row>
    <row r="813" spans="1:32" ht="15.5" x14ac:dyDescent="0.35">
      <c r="A813" s="2">
        <f t="shared" si="224"/>
        <v>0.85346413243408958</v>
      </c>
      <c r="B813" s="2">
        <f t="shared" si="225"/>
        <v>0.11542857142857144</v>
      </c>
      <c r="C813" s="2">
        <f t="shared" si="226"/>
        <v>1.4285714285714287E-2</v>
      </c>
      <c r="D813" s="2">
        <v>0</v>
      </c>
      <c r="E813" s="2">
        <f t="shared" si="227"/>
        <v>1.1428571428571429E-3</v>
      </c>
      <c r="F813" s="2">
        <f t="shared" si="228"/>
        <v>1.5702857142857143E-2</v>
      </c>
      <c r="G813" s="2">
        <f t="shared" si="214"/>
        <v>0.81534106023180697</v>
      </c>
      <c r="H813" s="2">
        <f t="shared" si="215"/>
        <v>8.7877636329089875E-2</v>
      </c>
      <c r="I813" s="2">
        <f t="shared" si="216"/>
        <v>1.3442903287098613E-2</v>
      </c>
      <c r="J813" s="2">
        <f t="shared" si="217"/>
        <v>6.7871746152384574E-2</v>
      </c>
      <c r="K813" s="2">
        <f t="shared" si="218"/>
        <v>1.5485464563936917E-2</v>
      </c>
      <c r="L813" s="2">
        <f t="shared" si="229"/>
        <v>0.99386379639875266</v>
      </c>
      <c r="M813" s="2">
        <f t="shared" si="230"/>
        <v>5.029675082989639E-4</v>
      </c>
      <c r="N813" s="2">
        <f t="shared" si="231"/>
        <v>5.6332360929483953E-3</v>
      </c>
      <c r="O813" s="2">
        <v>0</v>
      </c>
      <c r="P813" s="2">
        <v>0</v>
      </c>
      <c r="Q813" s="2">
        <v>0</v>
      </c>
      <c r="R813" s="2">
        <v>0</v>
      </c>
      <c r="S813">
        <v>790</v>
      </c>
      <c r="T813">
        <v>85</v>
      </c>
      <c r="U813">
        <v>120</v>
      </c>
      <c r="V813" s="1">
        <v>26</v>
      </c>
      <c r="W813">
        <v>368.51977533348929</v>
      </c>
      <c r="X813">
        <v>0.8</v>
      </c>
      <c r="Y813">
        <v>1.2</v>
      </c>
      <c r="Z813">
        <v>37</v>
      </c>
      <c r="AA813">
        <v>0.5</v>
      </c>
      <c r="AB813">
        <v>3150</v>
      </c>
      <c r="AC813" s="3">
        <v>1.9981066328277641</v>
      </c>
      <c r="AD813" s="3">
        <v>4.9741265442563208E-2</v>
      </c>
      <c r="AE813" s="2">
        <v>0</v>
      </c>
      <c r="AF813" s="6">
        <v>86.544051141760264</v>
      </c>
    </row>
    <row r="814" spans="1:32" ht="15.5" x14ac:dyDescent="0.35">
      <c r="A814" s="2">
        <f t="shared" si="224"/>
        <v>0.85346413243408958</v>
      </c>
      <c r="B814" s="2">
        <f t="shared" si="225"/>
        <v>0.11542857142857144</v>
      </c>
      <c r="C814" s="2">
        <f t="shared" si="226"/>
        <v>1.4285714285714287E-2</v>
      </c>
      <c r="D814" s="2">
        <v>0</v>
      </c>
      <c r="E814" s="2">
        <f t="shared" si="227"/>
        <v>1.1428571428571429E-3</v>
      </c>
      <c r="F814" s="2">
        <f t="shared" si="228"/>
        <v>1.5702857142857143E-2</v>
      </c>
      <c r="G814" s="2">
        <f t="shared" si="214"/>
        <v>0.81534106023180697</v>
      </c>
      <c r="H814" s="2">
        <f t="shared" si="215"/>
        <v>8.7877636329089875E-2</v>
      </c>
      <c r="I814" s="2">
        <f t="shared" si="216"/>
        <v>1.3442903287098613E-2</v>
      </c>
      <c r="J814" s="2">
        <f t="shared" si="217"/>
        <v>6.7871746152384574E-2</v>
      </c>
      <c r="K814" s="2">
        <f t="shared" si="218"/>
        <v>1.5485464563936917E-2</v>
      </c>
      <c r="L814" s="2">
        <f t="shared" si="229"/>
        <v>0.99386379639875266</v>
      </c>
      <c r="M814" s="2">
        <f t="shared" si="230"/>
        <v>5.029675082989639E-4</v>
      </c>
      <c r="N814" s="2">
        <f t="shared" si="231"/>
        <v>5.6332360929483953E-3</v>
      </c>
      <c r="O814" s="2">
        <v>0</v>
      </c>
      <c r="P814" s="2">
        <v>0</v>
      </c>
      <c r="Q814" s="2">
        <v>0</v>
      </c>
      <c r="R814" s="2">
        <v>0</v>
      </c>
      <c r="S814">
        <v>790</v>
      </c>
      <c r="T814">
        <v>85</v>
      </c>
      <c r="U814">
        <v>120</v>
      </c>
      <c r="V814" s="1">
        <v>30</v>
      </c>
      <c r="W814">
        <v>368.51977533348929</v>
      </c>
      <c r="X814">
        <v>0.8</v>
      </c>
      <c r="Y814">
        <v>1.2</v>
      </c>
      <c r="Z814">
        <v>37</v>
      </c>
      <c r="AA814">
        <v>0.5</v>
      </c>
      <c r="AB814">
        <v>3150</v>
      </c>
      <c r="AC814" s="3">
        <v>1.9981066328277641</v>
      </c>
      <c r="AD814" s="3">
        <v>4.9741265442563208E-2</v>
      </c>
      <c r="AE814" s="2">
        <v>0</v>
      </c>
      <c r="AF814" s="6">
        <v>86.539128706896349</v>
      </c>
    </row>
    <row r="815" spans="1:32" ht="15.5" x14ac:dyDescent="0.35">
      <c r="A815" s="2">
        <f t="shared" si="224"/>
        <v>0.85346413243408958</v>
      </c>
      <c r="B815" s="2">
        <f t="shared" si="225"/>
        <v>0.11542857142857144</v>
      </c>
      <c r="C815" s="2">
        <f t="shared" si="226"/>
        <v>1.4285714285714287E-2</v>
      </c>
      <c r="D815" s="2">
        <v>0</v>
      </c>
      <c r="E815" s="2">
        <f t="shared" si="227"/>
        <v>1.1428571428571429E-3</v>
      </c>
      <c r="F815" s="2">
        <f t="shared" si="228"/>
        <v>1.5702857142857143E-2</v>
      </c>
      <c r="G815" s="2">
        <f t="shared" si="214"/>
        <v>0.81534106023180697</v>
      </c>
      <c r="H815" s="2">
        <f t="shared" si="215"/>
        <v>8.7877636329089875E-2</v>
      </c>
      <c r="I815" s="2">
        <f t="shared" si="216"/>
        <v>1.3442903287098613E-2</v>
      </c>
      <c r="J815" s="2">
        <f t="shared" si="217"/>
        <v>6.7871746152384574E-2</v>
      </c>
      <c r="K815" s="2">
        <f t="shared" si="218"/>
        <v>1.5485464563936917E-2</v>
      </c>
      <c r="L815" s="2">
        <f t="shared" si="229"/>
        <v>0.99386379639875266</v>
      </c>
      <c r="M815" s="2">
        <f t="shared" si="230"/>
        <v>5.029675082989639E-4</v>
      </c>
      <c r="N815" s="2">
        <f t="shared" si="231"/>
        <v>5.6332360929483953E-3</v>
      </c>
      <c r="O815" s="2">
        <v>0</v>
      </c>
      <c r="P815" s="2">
        <v>0</v>
      </c>
      <c r="Q815" s="2">
        <v>0</v>
      </c>
      <c r="R815" s="2">
        <v>0</v>
      </c>
      <c r="S815">
        <v>790</v>
      </c>
      <c r="T815">
        <v>85</v>
      </c>
      <c r="U815">
        <v>120</v>
      </c>
      <c r="V815" s="1">
        <v>10</v>
      </c>
      <c r="W815">
        <v>368.51977533348929</v>
      </c>
      <c r="X815">
        <v>0.8</v>
      </c>
      <c r="Y815">
        <v>1.2</v>
      </c>
      <c r="Z815">
        <v>37</v>
      </c>
      <c r="AA815">
        <v>2.5</v>
      </c>
      <c r="AB815">
        <v>3150</v>
      </c>
      <c r="AC815" s="3">
        <v>1.9981066328277641</v>
      </c>
      <c r="AD815" s="3">
        <v>4.9741265442563208E-2</v>
      </c>
      <c r="AE815" s="2">
        <v>0</v>
      </c>
      <c r="AF815" s="6">
        <v>98.843254299300185</v>
      </c>
    </row>
    <row r="816" spans="1:32" ht="15.5" x14ac:dyDescent="0.35">
      <c r="A816" s="2">
        <f t="shared" si="224"/>
        <v>0.85346413243408958</v>
      </c>
      <c r="B816" s="2">
        <f t="shared" si="225"/>
        <v>0.11542857142857144</v>
      </c>
      <c r="C816" s="2">
        <f t="shared" si="226"/>
        <v>1.4285714285714287E-2</v>
      </c>
      <c r="D816" s="2">
        <v>0</v>
      </c>
      <c r="E816" s="2">
        <f t="shared" si="227"/>
        <v>1.1428571428571429E-3</v>
      </c>
      <c r="F816" s="2">
        <f t="shared" si="228"/>
        <v>1.5702857142857143E-2</v>
      </c>
      <c r="G816" s="2">
        <f t="shared" si="214"/>
        <v>0.81534106023180697</v>
      </c>
      <c r="H816" s="2">
        <f t="shared" si="215"/>
        <v>8.7877636329089875E-2</v>
      </c>
      <c r="I816" s="2">
        <f t="shared" si="216"/>
        <v>1.3442903287098613E-2</v>
      </c>
      <c r="J816" s="2">
        <f t="shared" si="217"/>
        <v>6.7871746152384574E-2</v>
      </c>
      <c r="K816" s="2">
        <f t="shared" si="218"/>
        <v>1.5485464563936917E-2</v>
      </c>
      <c r="L816" s="2">
        <f t="shared" si="229"/>
        <v>0.99386379639875266</v>
      </c>
      <c r="M816" s="2">
        <f t="shared" si="230"/>
        <v>5.029675082989639E-4</v>
      </c>
      <c r="N816" s="2">
        <f t="shared" si="231"/>
        <v>5.6332360929483953E-3</v>
      </c>
      <c r="O816" s="2">
        <v>0</v>
      </c>
      <c r="P816" s="2">
        <v>0</v>
      </c>
      <c r="Q816" s="2">
        <v>0</v>
      </c>
      <c r="R816" s="2">
        <v>0</v>
      </c>
      <c r="S816">
        <v>790</v>
      </c>
      <c r="T816">
        <v>85</v>
      </c>
      <c r="U816">
        <v>120</v>
      </c>
      <c r="V816" s="1">
        <v>14</v>
      </c>
      <c r="W816">
        <v>368.51977533348929</v>
      </c>
      <c r="X816">
        <v>0.8</v>
      </c>
      <c r="Y816">
        <v>1.2</v>
      </c>
      <c r="Z816">
        <v>37</v>
      </c>
      <c r="AA816">
        <v>2.5</v>
      </c>
      <c r="AB816">
        <v>3150</v>
      </c>
      <c r="AC816" s="3">
        <v>1.9981066328277641</v>
      </c>
      <c r="AD816" s="3">
        <v>4.9741265442563208E-2</v>
      </c>
      <c r="AE816" s="2">
        <v>0</v>
      </c>
      <c r="AF816" s="6">
        <v>98.8408644014809</v>
      </c>
    </row>
    <row r="817" spans="1:32" ht="15.5" x14ac:dyDescent="0.35">
      <c r="A817" s="2">
        <f t="shared" si="224"/>
        <v>0.85346413243408958</v>
      </c>
      <c r="B817" s="2">
        <f t="shared" si="225"/>
        <v>0.11542857142857144</v>
      </c>
      <c r="C817" s="2">
        <f t="shared" si="226"/>
        <v>1.4285714285714287E-2</v>
      </c>
      <c r="D817" s="2">
        <v>0</v>
      </c>
      <c r="E817" s="2">
        <f t="shared" si="227"/>
        <v>1.1428571428571429E-3</v>
      </c>
      <c r="F817" s="2">
        <f t="shared" si="228"/>
        <v>1.5702857142857143E-2</v>
      </c>
      <c r="G817" s="2">
        <f t="shared" si="214"/>
        <v>0.81534106023180697</v>
      </c>
      <c r="H817" s="2">
        <f t="shared" si="215"/>
        <v>8.7877636329089875E-2</v>
      </c>
      <c r="I817" s="2">
        <f t="shared" si="216"/>
        <v>1.3442903287098613E-2</v>
      </c>
      <c r="J817" s="2">
        <f t="shared" si="217"/>
        <v>6.7871746152384574E-2</v>
      </c>
      <c r="K817" s="2">
        <f t="shared" si="218"/>
        <v>1.5485464563936917E-2</v>
      </c>
      <c r="L817" s="2">
        <f t="shared" si="229"/>
        <v>0.99386379639875266</v>
      </c>
      <c r="M817" s="2">
        <f t="shared" si="230"/>
        <v>5.029675082989639E-4</v>
      </c>
      <c r="N817" s="2">
        <f t="shared" si="231"/>
        <v>5.6332360929483953E-3</v>
      </c>
      <c r="O817" s="2">
        <v>0</v>
      </c>
      <c r="P817" s="2">
        <v>0</v>
      </c>
      <c r="Q817" s="2">
        <v>0</v>
      </c>
      <c r="R817" s="2">
        <v>0</v>
      </c>
      <c r="S817">
        <v>790</v>
      </c>
      <c r="T817">
        <v>85</v>
      </c>
      <c r="U817">
        <v>120</v>
      </c>
      <c r="V817" s="1">
        <v>18</v>
      </c>
      <c r="W817">
        <v>368.51977533348929</v>
      </c>
      <c r="X817">
        <v>0.8</v>
      </c>
      <c r="Y817">
        <v>1.2</v>
      </c>
      <c r="Z817">
        <v>37</v>
      </c>
      <c r="AA817">
        <v>2.5</v>
      </c>
      <c r="AB817">
        <v>3150</v>
      </c>
      <c r="AC817" s="3">
        <v>1.9981066328277641</v>
      </c>
      <c r="AD817" s="3">
        <v>4.9741265442563208E-2</v>
      </c>
      <c r="AE817" s="2">
        <v>0</v>
      </c>
      <c r="AF817" s="6">
        <v>98.838473107621937</v>
      </c>
    </row>
    <row r="818" spans="1:32" ht="15.5" x14ac:dyDescent="0.35">
      <c r="A818" s="2">
        <f t="shared" si="224"/>
        <v>0.85346413243408958</v>
      </c>
      <c r="B818" s="2">
        <f t="shared" si="225"/>
        <v>0.11542857142857144</v>
      </c>
      <c r="C818" s="2">
        <f t="shared" si="226"/>
        <v>1.4285714285714287E-2</v>
      </c>
      <c r="D818" s="2">
        <v>0</v>
      </c>
      <c r="E818" s="2">
        <f t="shared" si="227"/>
        <v>1.1428571428571429E-3</v>
      </c>
      <c r="F818" s="2">
        <f t="shared" si="228"/>
        <v>1.5702857142857143E-2</v>
      </c>
      <c r="G818" s="2">
        <f t="shared" si="214"/>
        <v>0.81534106023180697</v>
      </c>
      <c r="H818" s="2">
        <f t="shared" si="215"/>
        <v>8.7877636329089875E-2</v>
      </c>
      <c r="I818" s="2">
        <f t="shared" si="216"/>
        <v>1.3442903287098613E-2</v>
      </c>
      <c r="J818" s="2">
        <f t="shared" si="217"/>
        <v>6.7871746152384574E-2</v>
      </c>
      <c r="K818" s="2">
        <f t="shared" si="218"/>
        <v>1.5485464563936917E-2</v>
      </c>
      <c r="L818" s="2">
        <f t="shared" si="229"/>
        <v>0.99386379639875266</v>
      </c>
      <c r="M818" s="2">
        <f t="shared" si="230"/>
        <v>5.029675082989639E-4</v>
      </c>
      <c r="N818" s="2">
        <f t="shared" si="231"/>
        <v>5.6332360929483953E-3</v>
      </c>
      <c r="O818" s="2">
        <v>0</v>
      </c>
      <c r="P818" s="2">
        <v>0</v>
      </c>
      <c r="Q818" s="2">
        <v>0</v>
      </c>
      <c r="R818" s="2">
        <v>0</v>
      </c>
      <c r="S818">
        <v>790</v>
      </c>
      <c r="T818">
        <v>85</v>
      </c>
      <c r="U818">
        <v>120</v>
      </c>
      <c r="V818" s="1">
        <v>22</v>
      </c>
      <c r="W818">
        <v>368.51977533348929</v>
      </c>
      <c r="X818">
        <v>0.8</v>
      </c>
      <c r="Y818">
        <v>1.2</v>
      </c>
      <c r="Z818">
        <v>37</v>
      </c>
      <c r="AA818">
        <v>2.5</v>
      </c>
      <c r="AB818">
        <v>3150</v>
      </c>
      <c r="AC818" s="3">
        <v>1.9981066328277641</v>
      </c>
      <c r="AD818" s="3">
        <v>4.9741265442563208E-2</v>
      </c>
      <c r="AE818" s="2">
        <v>0</v>
      </c>
      <c r="AF818" s="6">
        <v>98.836074212497095</v>
      </c>
    </row>
    <row r="819" spans="1:32" ht="15.5" x14ac:dyDescent="0.35">
      <c r="A819" s="2">
        <f t="shared" si="224"/>
        <v>0.85346413243408958</v>
      </c>
      <c r="B819" s="2">
        <f t="shared" si="225"/>
        <v>0.11542857142857144</v>
      </c>
      <c r="C819" s="2">
        <f t="shared" si="226"/>
        <v>1.4285714285714287E-2</v>
      </c>
      <c r="D819" s="2">
        <v>0</v>
      </c>
      <c r="E819" s="2">
        <f t="shared" si="227"/>
        <v>1.1428571428571429E-3</v>
      </c>
      <c r="F819" s="2">
        <f t="shared" si="228"/>
        <v>1.5702857142857143E-2</v>
      </c>
      <c r="G819" s="2">
        <f t="shared" si="214"/>
        <v>0.81534106023180697</v>
      </c>
      <c r="H819" s="2">
        <f t="shared" si="215"/>
        <v>8.7877636329089875E-2</v>
      </c>
      <c r="I819" s="2">
        <f t="shared" si="216"/>
        <v>1.3442903287098613E-2</v>
      </c>
      <c r="J819" s="2">
        <f t="shared" si="217"/>
        <v>6.7871746152384574E-2</v>
      </c>
      <c r="K819" s="2">
        <f t="shared" si="218"/>
        <v>1.5485464563936917E-2</v>
      </c>
      <c r="L819" s="2">
        <f t="shared" si="229"/>
        <v>0.99386379639875266</v>
      </c>
      <c r="M819" s="2">
        <f t="shared" si="230"/>
        <v>5.029675082989639E-4</v>
      </c>
      <c r="N819" s="2">
        <f t="shared" si="231"/>
        <v>5.6332360929483953E-3</v>
      </c>
      <c r="O819" s="2">
        <v>0</v>
      </c>
      <c r="P819" s="2">
        <v>0</v>
      </c>
      <c r="Q819" s="2">
        <v>0</v>
      </c>
      <c r="R819" s="2">
        <v>0</v>
      </c>
      <c r="S819">
        <v>790</v>
      </c>
      <c r="T819">
        <v>85</v>
      </c>
      <c r="U819">
        <v>120</v>
      </c>
      <c r="V819" s="1">
        <v>26</v>
      </c>
      <c r="W819">
        <v>368.51977533348929</v>
      </c>
      <c r="X819">
        <v>0.8</v>
      </c>
      <c r="Y819">
        <v>1.2</v>
      </c>
      <c r="Z819">
        <v>37</v>
      </c>
      <c r="AA819">
        <v>2.5</v>
      </c>
      <c r="AB819">
        <v>3150</v>
      </c>
      <c r="AC819" s="3">
        <v>1.9981066328277641</v>
      </c>
      <c r="AD819" s="3">
        <v>4.9741265442563208E-2</v>
      </c>
      <c r="AE819" s="2">
        <v>0</v>
      </c>
      <c r="AF819" s="6">
        <v>98.833668302862677</v>
      </c>
    </row>
    <row r="820" spans="1:32" ht="15.5" x14ac:dyDescent="0.35">
      <c r="A820" s="2">
        <f t="shared" si="224"/>
        <v>0.85346413243408958</v>
      </c>
      <c r="B820" s="2">
        <f t="shared" si="225"/>
        <v>0.11542857142857144</v>
      </c>
      <c r="C820" s="2">
        <f t="shared" si="226"/>
        <v>1.4285714285714287E-2</v>
      </c>
      <c r="D820" s="2">
        <v>0</v>
      </c>
      <c r="E820" s="2">
        <f t="shared" si="227"/>
        <v>1.1428571428571429E-3</v>
      </c>
      <c r="F820" s="2">
        <f t="shared" si="228"/>
        <v>1.5702857142857143E-2</v>
      </c>
      <c r="G820" s="2">
        <f t="shared" si="214"/>
        <v>0.81534106023180697</v>
      </c>
      <c r="H820" s="2">
        <f t="shared" si="215"/>
        <v>8.7877636329089875E-2</v>
      </c>
      <c r="I820" s="2">
        <f t="shared" si="216"/>
        <v>1.3442903287098613E-2</v>
      </c>
      <c r="J820" s="2">
        <f t="shared" si="217"/>
        <v>6.7871746152384574E-2</v>
      </c>
      <c r="K820" s="2">
        <f t="shared" si="218"/>
        <v>1.5485464563936917E-2</v>
      </c>
      <c r="L820" s="2">
        <f t="shared" si="229"/>
        <v>0.99386379639875266</v>
      </c>
      <c r="M820" s="2">
        <f t="shared" si="230"/>
        <v>5.029675082989639E-4</v>
      </c>
      <c r="N820" s="2">
        <f t="shared" si="231"/>
        <v>5.6332360929483953E-3</v>
      </c>
      <c r="O820" s="2">
        <v>0</v>
      </c>
      <c r="P820" s="2">
        <v>0</v>
      </c>
      <c r="Q820" s="2">
        <v>0</v>
      </c>
      <c r="R820" s="2">
        <v>0</v>
      </c>
      <c r="S820">
        <v>790</v>
      </c>
      <c r="T820">
        <v>85</v>
      </c>
      <c r="U820">
        <v>120</v>
      </c>
      <c r="V820" s="1">
        <v>30</v>
      </c>
      <c r="W820">
        <v>368.51977533348929</v>
      </c>
      <c r="X820">
        <v>0.8</v>
      </c>
      <c r="Y820">
        <v>1.2</v>
      </c>
      <c r="Z820">
        <v>37</v>
      </c>
      <c r="AA820">
        <v>2.5</v>
      </c>
      <c r="AB820">
        <v>3150</v>
      </c>
      <c r="AC820" s="3">
        <v>1.9981066328277641</v>
      </c>
      <c r="AD820" s="3">
        <v>4.9741265442563208E-2</v>
      </c>
      <c r="AE820" s="2">
        <v>0</v>
      </c>
      <c r="AF820" s="6">
        <v>98.831255222923261</v>
      </c>
    </row>
    <row r="821" spans="1:32" ht="15.5" x14ac:dyDescent="0.35">
      <c r="A821" s="2">
        <f t="shared" si="224"/>
        <v>0.85346413243408958</v>
      </c>
      <c r="B821" s="2">
        <f t="shared" si="225"/>
        <v>0.11542857142857144</v>
      </c>
      <c r="C821" s="2">
        <f t="shared" si="226"/>
        <v>1.4285714285714287E-2</v>
      </c>
      <c r="D821" s="2">
        <v>0</v>
      </c>
      <c r="E821" s="2">
        <f t="shared" si="227"/>
        <v>1.1428571428571429E-3</v>
      </c>
      <c r="F821" s="2">
        <f t="shared" si="228"/>
        <v>1.5702857142857143E-2</v>
      </c>
      <c r="G821" s="2">
        <f t="shared" ref="G821:G838" si="232">(0.4808*1.785)/1.0526</f>
        <v>0.81534106023180697</v>
      </c>
      <c r="H821" s="2">
        <f t="shared" ref="H821:H838" si="233">0.0925/1.0526</f>
        <v>8.7877636329089875E-2</v>
      </c>
      <c r="I821" s="2">
        <f t="shared" ref="I821:I838" si="234">0.01415/1.0526</f>
        <v>1.3442903287098613E-2</v>
      </c>
      <c r="J821" s="2">
        <f t="shared" ref="J821:J838" si="235">(0.03415*2.092)/1.0526</f>
        <v>6.7871746152384574E-2</v>
      </c>
      <c r="K821" s="2">
        <f t="shared" ref="K821:K838" si="236">0.0163/1.0526</f>
        <v>1.5485464563936917E-2</v>
      </c>
      <c r="L821" s="2">
        <f t="shared" si="229"/>
        <v>0.99386379639875266</v>
      </c>
      <c r="M821" s="2">
        <f t="shared" si="230"/>
        <v>5.029675082989639E-4</v>
      </c>
      <c r="N821" s="2">
        <f t="shared" si="231"/>
        <v>5.6332360929483953E-3</v>
      </c>
      <c r="O821" s="2">
        <v>0</v>
      </c>
      <c r="P821" s="2">
        <v>0</v>
      </c>
      <c r="Q821" s="2">
        <v>0</v>
      </c>
      <c r="R821" s="2">
        <v>0</v>
      </c>
      <c r="S821">
        <v>790</v>
      </c>
      <c r="T821">
        <v>85</v>
      </c>
      <c r="U821">
        <v>120</v>
      </c>
      <c r="V821" s="1">
        <v>10</v>
      </c>
      <c r="W821">
        <v>368.51977533348929</v>
      </c>
      <c r="X821">
        <v>0.8</v>
      </c>
      <c r="Y821">
        <v>1.2</v>
      </c>
      <c r="Z821">
        <v>37</v>
      </c>
      <c r="AA821">
        <v>4.5</v>
      </c>
      <c r="AB821">
        <v>3150</v>
      </c>
      <c r="AC821" s="3">
        <v>1.9981066328277641</v>
      </c>
      <c r="AD821" s="3">
        <v>4.9741265442563208E-2</v>
      </c>
      <c r="AE821" s="2">
        <v>0</v>
      </c>
      <c r="AF821" s="6">
        <v>99.413544452643535</v>
      </c>
    </row>
    <row r="822" spans="1:32" ht="15.5" x14ac:dyDescent="0.35">
      <c r="A822" s="2">
        <f t="shared" si="224"/>
        <v>0.85346413243408958</v>
      </c>
      <c r="B822" s="2">
        <f t="shared" si="225"/>
        <v>0.11542857142857144</v>
      </c>
      <c r="C822" s="2">
        <f t="shared" si="226"/>
        <v>1.4285714285714287E-2</v>
      </c>
      <c r="D822" s="2">
        <v>0</v>
      </c>
      <c r="E822" s="2">
        <f t="shared" si="227"/>
        <v>1.1428571428571429E-3</v>
      </c>
      <c r="F822" s="2">
        <f t="shared" si="228"/>
        <v>1.5702857142857143E-2</v>
      </c>
      <c r="G822" s="2">
        <f t="shared" si="232"/>
        <v>0.81534106023180697</v>
      </c>
      <c r="H822" s="2">
        <f t="shared" si="233"/>
        <v>8.7877636329089875E-2</v>
      </c>
      <c r="I822" s="2">
        <f t="shared" si="234"/>
        <v>1.3442903287098613E-2</v>
      </c>
      <c r="J822" s="2">
        <f t="shared" si="235"/>
        <v>6.7871746152384574E-2</v>
      </c>
      <c r="K822" s="2">
        <f t="shared" si="236"/>
        <v>1.5485464563936917E-2</v>
      </c>
      <c r="L822" s="2">
        <f t="shared" si="229"/>
        <v>0.99386379639875266</v>
      </c>
      <c r="M822" s="2">
        <f t="shared" si="230"/>
        <v>5.029675082989639E-4</v>
      </c>
      <c r="N822" s="2">
        <f t="shared" si="231"/>
        <v>5.6332360929483953E-3</v>
      </c>
      <c r="O822" s="2">
        <v>0</v>
      </c>
      <c r="P822" s="2">
        <v>0</v>
      </c>
      <c r="Q822" s="2">
        <v>0</v>
      </c>
      <c r="R822" s="2">
        <v>0</v>
      </c>
      <c r="S822">
        <v>790</v>
      </c>
      <c r="T822">
        <v>85</v>
      </c>
      <c r="U822">
        <v>120</v>
      </c>
      <c r="V822" s="1">
        <v>14</v>
      </c>
      <c r="W822">
        <v>368.51977533348929</v>
      </c>
      <c r="X822">
        <v>0.8</v>
      </c>
      <c r="Y822">
        <v>1.2</v>
      </c>
      <c r="Z822">
        <v>37</v>
      </c>
      <c r="AA822">
        <v>4.5</v>
      </c>
      <c r="AB822">
        <v>3150</v>
      </c>
      <c r="AC822" s="3">
        <v>1.9981066328277641</v>
      </c>
      <c r="AD822" s="3">
        <v>4.9741265442563208E-2</v>
      </c>
      <c r="AE822" s="2">
        <v>0</v>
      </c>
      <c r="AF822" s="6">
        <v>99.412305719257304</v>
      </c>
    </row>
    <row r="823" spans="1:32" ht="15.5" x14ac:dyDescent="0.35">
      <c r="A823" s="2">
        <f t="shared" si="224"/>
        <v>0.85346413243408958</v>
      </c>
      <c r="B823" s="2">
        <f t="shared" si="225"/>
        <v>0.11542857142857144</v>
      </c>
      <c r="C823" s="2">
        <f t="shared" si="226"/>
        <v>1.4285714285714287E-2</v>
      </c>
      <c r="D823" s="2">
        <v>0</v>
      </c>
      <c r="E823" s="2">
        <f t="shared" si="227"/>
        <v>1.1428571428571429E-3</v>
      </c>
      <c r="F823" s="2">
        <f t="shared" si="228"/>
        <v>1.5702857142857143E-2</v>
      </c>
      <c r="G823" s="2">
        <f t="shared" si="232"/>
        <v>0.81534106023180697</v>
      </c>
      <c r="H823" s="2">
        <f t="shared" si="233"/>
        <v>8.7877636329089875E-2</v>
      </c>
      <c r="I823" s="2">
        <f t="shared" si="234"/>
        <v>1.3442903287098613E-2</v>
      </c>
      <c r="J823" s="2">
        <f t="shared" si="235"/>
        <v>6.7871746152384574E-2</v>
      </c>
      <c r="K823" s="2">
        <f t="shared" si="236"/>
        <v>1.5485464563936917E-2</v>
      </c>
      <c r="L823" s="2">
        <f t="shared" si="229"/>
        <v>0.99386379639875266</v>
      </c>
      <c r="M823" s="2">
        <f t="shared" si="230"/>
        <v>5.029675082989639E-4</v>
      </c>
      <c r="N823" s="2">
        <f t="shared" si="231"/>
        <v>5.6332360929483953E-3</v>
      </c>
      <c r="O823" s="2">
        <v>0</v>
      </c>
      <c r="P823" s="2">
        <v>0</v>
      </c>
      <c r="Q823" s="2">
        <v>0</v>
      </c>
      <c r="R823" s="2">
        <v>0</v>
      </c>
      <c r="S823">
        <v>790</v>
      </c>
      <c r="T823">
        <v>85</v>
      </c>
      <c r="U823">
        <v>120</v>
      </c>
      <c r="V823" s="1">
        <v>18</v>
      </c>
      <c r="W823">
        <v>368.51977533348929</v>
      </c>
      <c r="X823">
        <v>0.8</v>
      </c>
      <c r="Y823">
        <v>1.2</v>
      </c>
      <c r="Z823">
        <v>37</v>
      </c>
      <c r="AA823">
        <v>4.5</v>
      </c>
      <c r="AB823">
        <v>3150</v>
      </c>
      <c r="AC823" s="3">
        <v>1.9981066328277641</v>
      </c>
      <c r="AD823" s="3">
        <v>4.9741265442563208E-2</v>
      </c>
      <c r="AE823" s="2">
        <v>0</v>
      </c>
      <c r="AF823" s="6">
        <v>99.411066292315482</v>
      </c>
    </row>
    <row r="824" spans="1:32" ht="15.5" x14ac:dyDescent="0.35">
      <c r="A824" s="2">
        <f t="shared" si="224"/>
        <v>0.85346413243408958</v>
      </c>
      <c r="B824" s="2">
        <f t="shared" si="225"/>
        <v>0.11542857142857144</v>
      </c>
      <c r="C824" s="2">
        <f t="shared" si="226"/>
        <v>1.4285714285714287E-2</v>
      </c>
      <c r="D824" s="2">
        <v>0</v>
      </c>
      <c r="E824" s="2">
        <f t="shared" si="227"/>
        <v>1.1428571428571429E-3</v>
      </c>
      <c r="F824" s="2">
        <f t="shared" si="228"/>
        <v>1.5702857142857143E-2</v>
      </c>
      <c r="G824" s="2">
        <f t="shared" si="232"/>
        <v>0.81534106023180697</v>
      </c>
      <c r="H824" s="2">
        <f t="shared" si="233"/>
        <v>8.7877636329089875E-2</v>
      </c>
      <c r="I824" s="2">
        <f t="shared" si="234"/>
        <v>1.3442903287098613E-2</v>
      </c>
      <c r="J824" s="2">
        <f t="shared" si="235"/>
        <v>6.7871746152384574E-2</v>
      </c>
      <c r="K824" s="2">
        <f t="shared" si="236"/>
        <v>1.5485464563936917E-2</v>
      </c>
      <c r="L824" s="2">
        <f t="shared" si="229"/>
        <v>0.99386379639875266</v>
      </c>
      <c r="M824" s="2">
        <f t="shared" si="230"/>
        <v>5.029675082989639E-4</v>
      </c>
      <c r="N824" s="2">
        <f t="shared" si="231"/>
        <v>5.6332360929483953E-3</v>
      </c>
      <c r="O824" s="2">
        <v>0</v>
      </c>
      <c r="P824" s="2">
        <v>0</v>
      </c>
      <c r="Q824" s="2">
        <v>0</v>
      </c>
      <c r="R824" s="2">
        <v>0</v>
      </c>
      <c r="S824">
        <v>790</v>
      </c>
      <c r="T824">
        <v>85</v>
      </c>
      <c r="U824">
        <v>120</v>
      </c>
      <c r="V824" s="1">
        <v>22</v>
      </c>
      <c r="W824">
        <v>368.51977533348929</v>
      </c>
      <c r="X824">
        <v>0.8</v>
      </c>
      <c r="Y824">
        <v>1.2</v>
      </c>
      <c r="Z824">
        <v>37</v>
      </c>
      <c r="AA824">
        <v>4.5</v>
      </c>
      <c r="AB824">
        <v>3150</v>
      </c>
      <c r="AC824" s="3">
        <v>1.9981066328277641</v>
      </c>
      <c r="AD824" s="3">
        <v>4.9741265442563208E-2</v>
      </c>
      <c r="AE824" s="2">
        <v>0</v>
      </c>
      <c r="AF824" s="6">
        <v>99.409824067828268</v>
      </c>
    </row>
    <row r="825" spans="1:32" ht="15.5" x14ac:dyDescent="0.35">
      <c r="A825" s="2">
        <f t="shared" si="224"/>
        <v>0.85346413243408958</v>
      </c>
      <c r="B825" s="2">
        <f t="shared" si="225"/>
        <v>0.11542857142857144</v>
      </c>
      <c r="C825" s="2">
        <f t="shared" si="226"/>
        <v>1.4285714285714287E-2</v>
      </c>
      <c r="D825" s="2">
        <v>0</v>
      </c>
      <c r="E825" s="2">
        <f t="shared" si="227"/>
        <v>1.1428571428571429E-3</v>
      </c>
      <c r="F825" s="2">
        <f t="shared" si="228"/>
        <v>1.5702857142857143E-2</v>
      </c>
      <c r="G825" s="2">
        <f t="shared" si="232"/>
        <v>0.81534106023180697</v>
      </c>
      <c r="H825" s="2">
        <f t="shared" si="233"/>
        <v>8.7877636329089875E-2</v>
      </c>
      <c r="I825" s="2">
        <f t="shared" si="234"/>
        <v>1.3442903287098613E-2</v>
      </c>
      <c r="J825" s="2">
        <f t="shared" si="235"/>
        <v>6.7871746152384574E-2</v>
      </c>
      <c r="K825" s="2">
        <f t="shared" si="236"/>
        <v>1.5485464563936917E-2</v>
      </c>
      <c r="L825" s="2">
        <f t="shared" si="229"/>
        <v>0.99386379639875266</v>
      </c>
      <c r="M825" s="2">
        <f t="shared" si="230"/>
        <v>5.029675082989639E-4</v>
      </c>
      <c r="N825" s="2">
        <f t="shared" si="231"/>
        <v>5.6332360929483953E-3</v>
      </c>
      <c r="O825" s="2">
        <v>0</v>
      </c>
      <c r="P825" s="2">
        <v>0</v>
      </c>
      <c r="Q825" s="2">
        <v>0</v>
      </c>
      <c r="R825" s="2">
        <v>0</v>
      </c>
      <c r="S825">
        <v>790</v>
      </c>
      <c r="T825">
        <v>85</v>
      </c>
      <c r="U825">
        <v>120</v>
      </c>
      <c r="V825" s="1">
        <v>26</v>
      </c>
      <c r="W825">
        <v>368.51977533348929</v>
      </c>
      <c r="X825">
        <v>0.8</v>
      </c>
      <c r="Y825">
        <v>1.2</v>
      </c>
      <c r="Z825">
        <v>37</v>
      </c>
      <c r="AA825">
        <v>4.5</v>
      </c>
      <c r="AB825">
        <v>3150</v>
      </c>
      <c r="AC825" s="3">
        <v>1.9981066328277641</v>
      </c>
      <c r="AD825" s="3">
        <v>4.9741265442563208E-2</v>
      </c>
      <c r="AE825" s="2">
        <v>0</v>
      </c>
      <c r="AF825" s="6">
        <v>99.408579240468427</v>
      </c>
    </row>
    <row r="826" spans="1:32" ht="15.5" x14ac:dyDescent="0.35">
      <c r="A826" s="2">
        <f t="shared" si="224"/>
        <v>0.85346413243408958</v>
      </c>
      <c r="B826" s="2">
        <f t="shared" si="225"/>
        <v>0.11542857142857144</v>
      </c>
      <c r="C826" s="2">
        <f t="shared" si="226"/>
        <v>1.4285714285714287E-2</v>
      </c>
      <c r="D826" s="2">
        <v>0</v>
      </c>
      <c r="E826" s="2">
        <f t="shared" si="227"/>
        <v>1.1428571428571429E-3</v>
      </c>
      <c r="F826" s="2">
        <f t="shared" si="228"/>
        <v>1.5702857142857143E-2</v>
      </c>
      <c r="G826" s="2">
        <f t="shared" si="232"/>
        <v>0.81534106023180697</v>
      </c>
      <c r="H826" s="2">
        <f t="shared" si="233"/>
        <v>8.7877636329089875E-2</v>
      </c>
      <c r="I826" s="2">
        <f t="shared" si="234"/>
        <v>1.3442903287098613E-2</v>
      </c>
      <c r="J826" s="2">
        <f t="shared" si="235"/>
        <v>6.7871746152384574E-2</v>
      </c>
      <c r="K826" s="2">
        <f t="shared" si="236"/>
        <v>1.5485464563936917E-2</v>
      </c>
      <c r="L826" s="2">
        <f t="shared" si="229"/>
        <v>0.99386379639875266</v>
      </c>
      <c r="M826" s="2">
        <f t="shared" si="230"/>
        <v>5.029675082989639E-4</v>
      </c>
      <c r="N826" s="2">
        <f t="shared" si="231"/>
        <v>5.6332360929483953E-3</v>
      </c>
      <c r="O826" s="2">
        <v>0</v>
      </c>
      <c r="P826" s="2">
        <v>0</v>
      </c>
      <c r="Q826" s="2">
        <v>0</v>
      </c>
      <c r="R826" s="2">
        <v>0</v>
      </c>
      <c r="S826">
        <v>790</v>
      </c>
      <c r="T826">
        <v>85</v>
      </c>
      <c r="U826">
        <v>120</v>
      </c>
      <c r="V826" s="1">
        <v>30</v>
      </c>
      <c r="W826">
        <v>368.51977533348929</v>
      </c>
      <c r="X826">
        <v>0.8</v>
      </c>
      <c r="Y826">
        <v>1.2</v>
      </c>
      <c r="Z826">
        <v>37</v>
      </c>
      <c r="AA826">
        <v>4.5</v>
      </c>
      <c r="AB826">
        <v>3150</v>
      </c>
      <c r="AC826" s="3">
        <v>1.9981066328277641</v>
      </c>
      <c r="AD826" s="3">
        <v>4.9741265442563208E-2</v>
      </c>
      <c r="AE826" s="2">
        <v>0</v>
      </c>
      <c r="AF826" s="6">
        <v>99.407331579449774</v>
      </c>
    </row>
    <row r="827" spans="1:32" ht="15.5" x14ac:dyDescent="0.35">
      <c r="A827" s="2">
        <f t="shared" si="224"/>
        <v>0.85346413243408958</v>
      </c>
      <c r="B827" s="2">
        <f t="shared" si="225"/>
        <v>0.11542857142857144</v>
      </c>
      <c r="C827" s="2">
        <f t="shared" si="226"/>
        <v>1.4285714285714287E-2</v>
      </c>
      <c r="D827" s="2">
        <v>0</v>
      </c>
      <c r="E827" s="2">
        <f t="shared" si="227"/>
        <v>1.1428571428571429E-3</v>
      </c>
      <c r="F827" s="2">
        <f t="shared" si="228"/>
        <v>1.5702857142857143E-2</v>
      </c>
      <c r="G827" s="2">
        <f t="shared" si="232"/>
        <v>0.81534106023180697</v>
      </c>
      <c r="H827" s="2">
        <f t="shared" si="233"/>
        <v>8.7877636329089875E-2</v>
      </c>
      <c r="I827" s="2">
        <f t="shared" si="234"/>
        <v>1.3442903287098613E-2</v>
      </c>
      <c r="J827" s="2">
        <f t="shared" si="235"/>
        <v>6.7871746152384574E-2</v>
      </c>
      <c r="K827" s="2">
        <f t="shared" si="236"/>
        <v>1.5485464563936917E-2</v>
      </c>
      <c r="L827" s="2">
        <f t="shared" si="229"/>
        <v>0.99386379639875266</v>
      </c>
      <c r="M827" s="2">
        <f t="shared" si="230"/>
        <v>5.029675082989639E-4</v>
      </c>
      <c r="N827" s="2">
        <f t="shared" si="231"/>
        <v>5.6332360929483953E-3</v>
      </c>
      <c r="O827" s="2">
        <v>0</v>
      </c>
      <c r="P827" s="2">
        <v>0</v>
      </c>
      <c r="Q827" s="2">
        <v>0</v>
      </c>
      <c r="R827" s="2">
        <v>0</v>
      </c>
      <c r="S827">
        <v>790</v>
      </c>
      <c r="T827">
        <v>85</v>
      </c>
      <c r="U827">
        <v>120</v>
      </c>
      <c r="V827" s="1">
        <v>10</v>
      </c>
      <c r="W827">
        <v>368.51977533348929</v>
      </c>
      <c r="X827">
        <v>0.8</v>
      </c>
      <c r="Y827">
        <v>1.2</v>
      </c>
      <c r="Z827">
        <v>37</v>
      </c>
      <c r="AA827">
        <v>6.5</v>
      </c>
      <c r="AB827">
        <v>3150</v>
      </c>
      <c r="AC827" s="3">
        <v>1.9981066328277641</v>
      </c>
      <c r="AD827" s="3">
        <v>4.9741265442563208E-2</v>
      </c>
      <c r="AE827" s="2">
        <v>0</v>
      </c>
      <c r="AF827" s="6">
        <v>99.733748825258317</v>
      </c>
    </row>
    <row r="828" spans="1:32" ht="15.5" x14ac:dyDescent="0.35">
      <c r="A828" s="2">
        <f t="shared" si="224"/>
        <v>0.85346413243408958</v>
      </c>
      <c r="B828" s="2">
        <f t="shared" si="225"/>
        <v>0.11542857142857144</v>
      </c>
      <c r="C828" s="2">
        <f t="shared" si="226"/>
        <v>1.4285714285714287E-2</v>
      </c>
      <c r="D828" s="2">
        <v>0</v>
      </c>
      <c r="E828" s="2">
        <f t="shared" si="227"/>
        <v>1.1428571428571429E-3</v>
      </c>
      <c r="F828" s="2">
        <f t="shared" si="228"/>
        <v>1.5702857142857143E-2</v>
      </c>
      <c r="G828" s="2">
        <f t="shared" si="232"/>
        <v>0.81534106023180697</v>
      </c>
      <c r="H828" s="2">
        <f t="shared" si="233"/>
        <v>8.7877636329089875E-2</v>
      </c>
      <c r="I828" s="2">
        <f t="shared" si="234"/>
        <v>1.3442903287098613E-2</v>
      </c>
      <c r="J828" s="2">
        <f t="shared" si="235"/>
        <v>6.7871746152384574E-2</v>
      </c>
      <c r="K828" s="2">
        <f t="shared" si="236"/>
        <v>1.5485464563936917E-2</v>
      </c>
      <c r="L828" s="2">
        <f t="shared" si="229"/>
        <v>0.99386379639875266</v>
      </c>
      <c r="M828" s="2">
        <f t="shared" si="230"/>
        <v>5.029675082989639E-4</v>
      </c>
      <c r="N828" s="2">
        <f t="shared" si="231"/>
        <v>5.6332360929483953E-3</v>
      </c>
      <c r="O828" s="2">
        <v>0</v>
      </c>
      <c r="P828" s="2">
        <v>0</v>
      </c>
      <c r="Q828" s="2">
        <v>0</v>
      </c>
      <c r="R828" s="2">
        <v>0</v>
      </c>
      <c r="S828">
        <v>790</v>
      </c>
      <c r="T828">
        <v>85</v>
      </c>
      <c r="U828">
        <v>120</v>
      </c>
      <c r="V828" s="1">
        <v>14</v>
      </c>
      <c r="W828">
        <v>368.51977533348929</v>
      </c>
      <c r="X828">
        <v>0.8</v>
      </c>
      <c r="Y828">
        <v>1.2</v>
      </c>
      <c r="Z828">
        <v>37</v>
      </c>
      <c r="AA828">
        <v>6.5</v>
      </c>
      <c r="AB828">
        <v>3150</v>
      </c>
      <c r="AC828" s="3">
        <v>1.9981066328277641</v>
      </c>
      <c r="AD828" s="3">
        <v>4.9741265442563208E-2</v>
      </c>
      <c r="AE828" s="2">
        <v>0</v>
      </c>
      <c r="AF828" s="6">
        <v>99.732987398154648</v>
      </c>
    </row>
    <row r="829" spans="1:32" ht="15.5" x14ac:dyDescent="0.35">
      <c r="A829" s="2">
        <f t="shared" si="224"/>
        <v>0.85346413243408958</v>
      </c>
      <c r="B829" s="2">
        <f t="shared" si="225"/>
        <v>0.11542857142857144</v>
      </c>
      <c r="C829" s="2">
        <f t="shared" si="226"/>
        <v>1.4285714285714287E-2</v>
      </c>
      <c r="D829" s="2">
        <v>0</v>
      </c>
      <c r="E829" s="2">
        <f t="shared" si="227"/>
        <v>1.1428571428571429E-3</v>
      </c>
      <c r="F829" s="2">
        <f t="shared" si="228"/>
        <v>1.5702857142857143E-2</v>
      </c>
      <c r="G829" s="2">
        <f t="shared" si="232"/>
        <v>0.81534106023180697</v>
      </c>
      <c r="H829" s="2">
        <f t="shared" si="233"/>
        <v>8.7877636329089875E-2</v>
      </c>
      <c r="I829" s="2">
        <f t="shared" si="234"/>
        <v>1.3442903287098613E-2</v>
      </c>
      <c r="J829" s="2">
        <f t="shared" si="235"/>
        <v>6.7871746152384574E-2</v>
      </c>
      <c r="K829" s="2">
        <f t="shared" si="236"/>
        <v>1.5485464563936917E-2</v>
      </c>
      <c r="L829" s="2">
        <f t="shared" si="229"/>
        <v>0.99386379639875266</v>
      </c>
      <c r="M829" s="2">
        <f t="shared" si="230"/>
        <v>5.029675082989639E-4</v>
      </c>
      <c r="N829" s="2">
        <f t="shared" si="231"/>
        <v>5.6332360929483953E-3</v>
      </c>
      <c r="O829" s="2">
        <v>0</v>
      </c>
      <c r="P829" s="2">
        <v>0</v>
      </c>
      <c r="Q829" s="2">
        <v>0</v>
      </c>
      <c r="R829" s="2">
        <v>0</v>
      </c>
      <c r="S829">
        <v>790</v>
      </c>
      <c r="T829">
        <v>85</v>
      </c>
      <c r="U829">
        <v>120</v>
      </c>
      <c r="V829" s="1">
        <v>18</v>
      </c>
      <c r="W829">
        <v>368.51977533348929</v>
      </c>
      <c r="X829">
        <v>0.8</v>
      </c>
      <c r="Y829">
        <v>1.2</v>
      </c>
      <c r="Z829">
        <v>37</v>
      </c>
      <c r="AA829">
        <v>6.5</v>
      </c>
      <c r="AB829">
        <v>3150</v>
      </c>
      <c r="AC829" s="3">
        <v>1.9981066328277641</v>
      </c>
      <c r="AD829" s="3">
        <v>4.9741265442563208E-2</v>
      </c>
      <c r="AE829" s="2">
        <v>0</v>
      </c>
      <c r="AF829" s="6">
        <v>99.732227021221135</v>
      </c>
    </row>
    <row r="830" spans="1:32" ht="15.5" x14ac:dyDescent="0.35">
      <c r="A830" s="2">
        <f t="shared" si="224"/>
        <v>0.85346413243408958</v>
      </c>
      <c r="B830" s="2">
        <f t="shared" si="225"/>
        <v>0.11542857142857144</v>
      </c>
      <c r="C830" s="2">
        <f t="shared" si="226"/>
        <v>1.4285714285714287E-2</v>
      </c>
      <c r="D830" s="2">
        <v>0</v>
      </c>
      <c r="E830" s="2">
        <f t="shared" si="227"/>
        <v>1.1428571428571429E-3</v>
      </c>
      <c r="F830" s="2">
        <f t="shared" si="228"/>
        <v>1.5702857142857143E-2</v>
      </c>
      <c r="G830" s="2">
        <f t="shared" si="232"/>
        <v>0.81534106023180697</v>
      </c>
      <c r="H830" s="2">
        <f t="shared" si="233"/>
        <v>8.7877636329089875E-2</v>
      </c>
      <c r="I830" s="2">
        <f t="shared" si="234"/>
        <v>1.3442903287098613E-2</v>
      </c>
      <c r="J830" s="2">
        <f t="shared" si="235"/>
        <v>6.7871746152384574E-2</v>
      </c>
      <c r="K830" s="2">
        <f t="shared" si="236"/>
        <v>1.5485464563936917E-2</v>
      </c>
      <c r="L830" s="2">
        <f t="shared" si="229"/>
        <v>0.99386379639875266</v>
      </c>
      <c r="M830" s="2">
        <f t="shared" si="230"/>
        <v>5.029675082989639E-4</v>
      </c>
      <c r="N830" s="2">
        <f t="shared" si="231"/>
        <v>5.6332360929483953E-3</v>
      </c>
      <c r="O830" s="2">
        <v>0</v>
      </c>
      <c r="P830" s="2">
        <v>0</v>
      </c>
      <c r="Q830" s="2">
        <v>0</v>
      </c>
      <c r="R830" s="2">
        <v>0</v>
      </c>
      <c r="S830">
        <v>790</v>
      </c>
      <c r="T830">
        <v>85</v>
      </c>
      <c r="U830">
        <v>120</v>
      </c>
      <c r="V830" s="1">
        <v>22</v>
      </c>
      <c r="W830">
        <v>368.51977533348929</v>
      </c>
      <c r="X830">
        <v>0.8</v>
      </c>
      <c r="Y830">
        <v>1.2</v>
      </c>
      <c r="Z830">
        <v>37</v>
      </c>
      <c r="AA830">
        <v>6.5</v>
      </c>
      <c r="AB830">
        <v>3150</v>
      </c>
      <c r="AC830" s="3">
        <v>1.9981066328277641</v>
      </c>
      <c r="AD830" s="3">
        <v>4.9741265442563208E-2</v>
      </c>
      <c r="AE830" s="2">
        <v>0</v>
      </c>
      <c r="AF830" s="6">
        <v>99.731465247126508</v>
      </c>
    </row>
    <row r="831" spans="1:32" ht="15.5" x14ac:dyDescent="0.35">
      <c r="A831" s="2">
        <f t="shared" si="224"/>
        <v>0.85346413243408958</v>
      </c>
      <c r="B831" s="2">
        <f t="shared" si="225"/>
        <v>0.11542857142857144</v>
      </c>
      <c r="C831" s="2">
        <f t="shared" si="226"/>
        <v>1.4285714285714287E-2</v>
      </c>
      <c r="D831" s="2">
        <v>0</v>
      </c>
      <c r="E831" s="2">
        <f t="shared" si="227"/>
        <v>1.1428571428571429E-3</v>
      </c>
      <c r="F831" s="2">
        <f t="shared" si="228"/>
        <v>1.5702857142857143E-2</v>
      </c>
      <c r="G831" s="2">
        <f t="shared" si="232"/>
        <v>0.81534106023180697</v>
      </c>
      <c r="H831" s="2">
        <f t="shared" si="233"/>
        <v>8.7877636329089875E-2</v>
      </c>
      <c r="I831" s="2">
        <f t="shared" si="234"/>
        <v>1.3442903287098613E-2</v>
      </c>
      <c r="J831" s="2">
        <f t="shared" si="235"/>
        <v>6.7871746152384574E-2</v>
      </c>
      <c r="K831" s="2">
        <f t="shared" si="236"/>
        <v>1.5485464563936917E-2</v>
      </c>
      <c r="L831" s="2">
        <f t="shared" si="229"/>
        <v>0.99386379639875266</v>
      </c>
      <c r="M831" s="2">
        <f t="shared" si="230"/>
        <v>5.029675082989639E-4</v>
      </c>
      <c r="N831" s="2">
        <f t="shared" si="231"/>
        <v>5.6332360929483953E-3</v>
      </c>
      <c r="O831" s="2">
        <v>0</v>
      </c>
      <c r="P831" s="2">
        <v>0</v>
      </c>
      <c r="Q831" s="2">
        <v>0</v>
      </c>
      <c r="R831" s="2">
        <v>0</v>
      </c>
      <c r="S831">
        <v>790</v>
      </c>
      <c r="T831">
        <v>85</v>
      </c>
      <c r="U831">
        <v>120</v>
      </c>
      <c r="V831" s="1">
        <v>26</v>
      </c>
      <c r="W831">
        <v>368.51977533348929</v>
      </c>
      <c r="X831">
        <v>0.8</v>
      </c>
      <c r="Y831">
        <v>1.2</v>
      </c>
      <c r="Z831">
        <v>37</v>
      </c>
      <c r="AA831">
        <v>6.5</v>
      </c>
      <c r="AB831">
        <v>3150</v>
      </c>
      <c r="AC831" s="3">
        <v>1.9981066328277641</v>
      </c>
      <c r="AD831" s="3">
        <v>4.9741265442563208E-2</v>
      </c>
      <c r="AE831" s="2">
        <v>0</v>
      </c>
      <c r="AF831" s="6">
        <v>99.730702279179098</v>
      </c>
    </row>
    <row r="832" spans="1:32" ht="15.5" x14ac:dyDescent="0.35">
      <c r="A832" s="2">
        <f t="shared" si="224"/>
        <v>0.85346413243408958</v>
      </c>
      <c r="B832" s="2">
        <f t="shared" si="225"/>
        <v>0.11542857142857144</v>
      </c>
      <c r="C832" s="2">
        <f t="shared" si="226"/>
        <v>1.4285714285714287E-2</v>
      </c>
      <c r="D832" s="2">
        <v>0</v>
      </c>
      <c r="E832" s="2">
        <f t="shared" si="227"/>
        <v>1.1428571428571429E-3</v>
      </c>
      <c r="F832" s="2">
        <f t="shared" si="228"/>
        <v>1.5702857142857143E-2</v>
      </c>
      <c r="G832" s="2">
        <f t="shared" si="232"/>
        <v>0.81534106023180697</v>
      </c>
      <c r="H832" s="2">
        <f t="shared" si="233"/>
        <v>8.7877636329089875E-2</v>
      </c>
      <c r="I832" s="2">
        <f t="shared" si="234"/>
        <v>1.3442903287098613E-2</v>
      </c>
      <c r="J832" s="2">
        <f t="shared" si="235"/>
        <v>6.7871746152384574E-2</v>
      </c>
      <c r="K832" s="2">
        <f t="shared" si="236"/>
        <v>1.5485464563936917E-2</v>
      </c>
      <c r="L832" s="2">
        <f t="shared" si="229"/>
        <v>0.99386379639875266</v>
      </c>
      <c r="M832" s="2">
        <f t="shared" si="230"/>
        <v>5.029675082989639E-4</v>
      </c>
      <c r="N832" s="2">
        <f t="shared" si="231"/>
        <v>5.6332360929483953E-3</v>
      </c>
      <c r="O832" s="2">
        <v>0</v>
      </c>
      <c r="P832" s="2">
        <v>0</v>
      </c>
      <c r="Q832" s="2">
        <v>0</v>
      </c>
      <c r="R832" s="2">
        <v>0</v>
      </c>
      <c r="S832">
        <v>790</v>
      </c>
      <c r="T832">
        <v>85</v>
      </c>
      <c r="U832">
        <v>120</v>
      </c>
      <c r="V832" s="1">
        <v>30</v>
      </c>
      <c r="W832">
        <v>368.51977533348929</v>
      </c>
      <c r="X832">
        <v>0.8</v>
      </c>
      <c r="Y832">
        <v>1.2</v>
      </c>
      <c r="Z832">
        <v>37</v>
      </c>
      <c r="AA832">
        <v>6.5</v>
      </c>
      <c r="AB832">
        <v>3150</v>
      </c>
      <c r="AC832" s="3">
        <v>1.9981066328277641</v>
      </c>
      <c r="AD832" s="3">
        <v>4.9741265442563208E-2</v>
      </c>
      <c r="AE832" s="2">
        <v>0</v>
      </c>
      <c r="AF832" s="6">
        <v>99.729938002708963</v>
      </c>
    </row>
    <row r="833" spans="1:32" ht="15.5" x14ac:dyDescent="0.35">
      <c r="A833" s="2">
        <f t="shared" si="224"/>
        <v>0.85346413243408958</v>
      </c>
      <c r="B833" s="2">
        <f t="shared" si="225"/>
        <v>0.11542857142857144</v>
      </c>
      <c r="C833" s="2">
        <f t="shared" si="226"/>
        <v>1.4285714285714287E-2</v>
      </c>
      <c r="D833" s="2">
        <v>0</v>
      </c>
      <c r="E833" s="2">
        <f t="shared" si="227"/>
        <v>1.1428571428571429E-3</v>
      </c>
      <c r="F833" s="2">
        <f t="shared" si="228"/>
        <v>1.5702857142857143E-2</v>
      </c>
      <c r="G833" s="2">
        <f t="shared" si="232"/>
        <v>0.81534106023180697</v>
      </c>
      <c r="H833" s="2">
        <f t="shared" si="233"/>
        <v>8.7877636329089875E-2</v>
      </c>
      <c r="I833" s="2">
        <f t="shared" si="234"/>
        <v>1.3442903287098613E-2</v>
      </c>
      <c r="J833" s="2">
        <f t="shared" si="235"/>
        <v>6.7871746152384574E-2</v>
      </c>
      <c r="K833" s="2">
        <f t="shared" si="236"/>
        <v>1.5485464563936917E-2</v>
      </c>
      <c r="L833" s="2">
        <f t="shared" si="229"/>
        <v>0.99386379639875266</v>
      </c>
      <c r="M833" s="2">
        <f t="shared" si="230"/>
        <v>5.029675082989639E-4</v>
      </c>
      <c r="N833" s="2">
        <f t="shared" si="231"/>
        <v>5.6332360929483953E-3</v>
      </c>
      <c r="O833" s="2">
        <v>0</v>
      </c>
      <c r="P833" s="2">
        <v>0</v>
      </c>
      <c r="Q833" s="2">
        <v>0</v>
      </c>
      <c r="R833" s="2">
        <v>0</v>
      </c>
      <c r="S833">
        <v>790</v>
      </c>
      <c r="T833">
        <v>85</v>
      </c>
      <c r="U833">
        <v>120</v>
      </c>
      <c r="V833" s="1">
        <v>10</v>
      </c>
      <c r="W833">
        <v>368.51977533348929</v>
      </c>
      <c r="X833">
        <v>0.8</v>
      </c>
      <c r="Y833">
        <v>1.2</v>
      </c>
      <c r="Z833">
        <v>37</v>
      </c>
      <c r="AA833">
        <v>8.5</v>
      </c>
      <c r="AB833">
        <v>3150</v>
      </c>
      <c r="AC833" s="3">
        <v>1.9981066328277641</v>
      </c>
      <c r="AD833" s="3">
        <v>4.9741265442563208E-2</v>
      </c>
      <c r="AE833" s="2">
        <v>0</v>
      </c>
      <c r="AF833" s="6">
        <v>99.923909995844426</v>
      </c>
    </row>
    <row r="834" spans="1:32" ht="15.5" x14ac:dyDescent="0.35">
      <c r="A834" s="2">
        <f t="shared" si="224"/>
        <v>0.85346413243408958</v>
      </c>
      <c r="B834" s="2">
        <f t="shared" si="225"/>
        <v>0.11542857142857144</v>
      </c>
      <c r="C834" s="2">
        <f t="shared" si="226"/>
        <v>1.4285714285714287E-2</v>
      </c>
      <c r="D834" s="2">
        <v>0</v>
      </c>
      <c r="E834" s="2">
        <f t="shared" si="227"/>
        <v>1.1428571428571429E-3</v>
      </c>
      <c r="F834" s="2">
        <f t="shared" si="228"/>
        <v>1.5702857142857143E-2</v>
      </c>
      <c r="G834" s="2">
        <f t="shared" si="232"/>
        <v>0.81534106023180697</v>
      </c>
      <c r="H834" s="2">
        <f t="shared" si="233"/>
        <v>8.7877636329089875E-2</v>
      </c>
      <c r="I834" s="2">
        <f t="shared" si="234"/>
        <v>1.3442903287098613E-2</v>
      </c>
      <c r="J834" s="2">
        <f t="shared" si="235"/>
        <v>6.7871746152384574E-2</v>
      </c>
      <c r="K834" s="2">
        <f t="shared" si="236"/>
        <v>1.5485464563936917E-2</v>
      </c>
      <c r="L834" s="2">
        <f t="shared" si="229"/>
        <v>0.99386379639875266</v>
      </c>
      <c r="M834" s="2">
        <f t="shared" si="230"/>
        <v>5.029675082989639E-4</v>
      </c>
      <c r="N834" s="2">
        <f t="shared" si="231"/>
        <v>5.6332360929483953E-3</v>
      </c>
      <c r="O834" s="2">
        <v>0</v>
      </c>
      <c r="P834" s="2">
        <v>0</v>
      </c>
      <c r="Q834" s="2">
        <v>0</v>
      </c>
      <c r="R834" s="2">
        <v>0</v>
      </c>
      <c r="S834">
        <v>790</v>
      </c>
      <c r="T834">
        <v>85</v>
      </c>
      <c r="U834">
        <v>120</v>
      </c>
      <c r="V834" s="1">
        <v>14</v>
      </c>
      <c r="W834">
        <v>368.51977533348929</v>
      </c>
      <c r="X834">
        <v>0.8</v>
      </c>
      <c r="Y834">
        <v>1.2</v>
      </c>
      <c r="Z834">
        <v>37</v>
      </c>
      <c r="AA834">
        <v>8.5</v>
      </c>
      <c r="AB834">
        <v>3150</v>
      </c>
      <c r="AC834" s="3">
        <v>1.9981066328277641</v>
      </c>
      <c r="AD834" s="3">
        <v>4.9741265442563208E-2</v>
      </c>
      <c r="AE834" s="2">
        <v>0</v>
      </c>
      <c r="AF834" s="6">
        <v>99.923442590515066</v>
      </c>
    </row>
    <row r="835" spans="1:32" ht="15.5" x14ac:dyDescent="0.35">
      <c r="A835" s="2">
        <f t="shared" si="224"/>
        <v>0.85346413243408958</v>
      </c>
      <c r="B835" s="2">
        <f t="shared" si="225"/>
        <v>0.11542857142857144</v>
      </c>
      <c r="C835" s="2">
        <f t="shared" si="226"/>
        <v>1.4285714285714287E-2</v>
      </c>
      <c r="D835" s="2">
        <v>0</v>
      </c>
      <c r="E835" s="2">
        <f t="shared" si="227"/>
        <v>1.1428571428571429E-3</v>
      </c>
      <c r="F835" s="2">
        <f t="shared" si="228"/>
        <v>1.5702857142857143E-2</v>
      </c>
      <c r="G835" s="2">
        <f t="shared" si="232"/>
        <v>0.81534106023180697</v>
      </c>
      <c r="H835" s="2">
        <f t="shared" si="233"/>
        <v>8.7877636329089875E-2</v>
      </c>
      <c r="I835" s="2">
        <f t="shared" si="234"/>
        <v>1.3442903287098613E-2</v>
      </c>
      <c r="J835" s="2">
        <f t="shared" si="235"/>
        <v>6.7871746152384574E-2</v>
      </c>
      <c r="K835" s="2">
        <f t="shared" si="236"/>
        <v>1.5485464563936917E-2</v>
      </c>
      <c r="L835" s="2">
        <f t="shared" si="229"/>
        <v>0.99386379639875266</v>
      </c>
      <c r="M835" s="2">
        <f t="shared" si="230"/>
        <v>5.029675082989639E-4</v>
      </c>
      <c r="N835" s="2">
        <f t="shared" si="231"/>
        <v>5.6332360929483953E-3</v>
      </c>
      <c r="O835" s="2">
        <v>0</v>
      </c>
      <c r="P835" s="2">
        <v>0</v>
      </c>
      <c r="Q835" s="2">
        <v>0</v>
      </c>
      <c r="R835" s="2">
        <v>0</v>
      </c>
      <c r="S835">
        <v>790</v>
      </c>
      <c r="T835">
        <v>85</v>
      </c>
      <c r="U835">
        <v>120</v>
      </c>
      <c r="V835" s="1">
        <v>18</v>
      </c>
      <c r="W835">
        <v>368.51977533348929</v>
      </c>
      <c r="X835">
        <v>0.8</v>
      </c>
      <c r="Y835">
        <v>1.2</v>
      </c>
      <c r="Z835">
        <v>37</v>
      </c>
      <c r="AA835">
        <v>8.5</v>
      </c>
      <c r="AB835">
        <v>3150</v>
      </c>
      <c r="AC835" s="3">
        <v>1.9981066328277641</v>
      </c>
      <c r="AD835" s="3">
        <v>4.9741265442563208E-2</v>
      </c>
      <c r="AE835" s="2">
        <v>0</v>
      </c>
      <c r="AF835" s="6">
        <v>99.922975398567644</v>
      </c>
    </row>
    <row r="836" spans="1:32" ht="15.5" x14ac:dyDescent="0.35">
      <c r="A836" s="2">
        <f t="shared" si="224"/>
        <v>0.85346413243408958</v>
      </c>
      <c r="B836" s="2">
        <f t="shared" si="225"/>
        <v>0.11542857142857144</v>
      </c>
      <c r="C836" s="2">
        <f t="shared" si="226"/>
        <v>1.4285714285714287E-2</v>
      </c>
      <c r="D836" s="2">
        <v>0</v>
      </c>
      <c r="E836" s="2">
        <f t="shared" si="227"/>
        <v>1.1428571428571429E-3</v>
      </c>
      <c r="F836" s="2">
        <f t="shared" si="228"/>
        <v>1.5702857142857143E-2</v>
      </c>
      <c r="G836" s="2">
        <f t="shared" si="232"/>
        <v>0.81534106023180697</v>
      </c>
      <c r="H836" s="2">
        <f t="shared" si="233"/>
        <v>8.7877636329089875E-2</v>
      </c>
      <c r="I836" s="2">
        <f t="shared" si="234"/>
        <v>1.3442903287098613E-2</v>
      </c>
      <c r="J836" s="2">
        <f t="shared" si="235"/>
        <v>6.7871746152384574E-2</v>
      </c>
      <c r="K836" s="2">
        <f t="shared" si="236"/>
        <v>1.5485464563936917E-2</v>
      </c>
      <c r="L836" s="2">
        <f t="shared" si="229"/>
        <v>0.99386379639875266</v>
      </c>
      <c r="M836" s="2">
        <f t="shared" si="230"/>
        <v>5.029675082989639E-4</v>
      </c>
      <c r="N836" s="2">
        <f t="shared" si="231"/>
        <v>5.6332360929483953E-3</v>
      </c>
      <c r="O836" s="2">
        <v>0</v>
      </c>
      <c r="P836" s="2">
        <v>0</v>
      </c>
      <c r="Q836" s="2">
        <v>0</v>
      </c>
      <c r="R836" s="2">
        <v>0</v>
      </c>
      <c r="S836">
        <v>790</v>
      </c>
      <c r="T836">
        <v>85</v>
      </c>
      <c r="U836">
        <v>120</v>
      </c>
      <c r="V836" s="1">
        <v>22</v>
      </c>
      <c r="W836">
        <v>368.51977533348929</v>
      </c>
      <c r="X836">
        <v>0.8</v>
      </c>
      <c r="Y836">
        <v>1.2</v>
      </c>
      <c r="Z836">
        <v>37</v>
      </c>
      <c r="AA836">
        <v>8.5</v>
      </c>
      <c r="AB836">
        <v>3150</v>
      </c>
      <c r="AC836" s="3">
        <v>1.9981066328277641</v>
      </c>
      <c r="AD836" s="3">
        <v>4.9741265442563208E-2</v>
      </c>
      <c r="AE836" s="2">
        <v>0</v>
      </c>
      <c r="AF836" s="6">
        <v>99.922507084946446</v>
      </c>
    </row>
    <row r="837" spans="1:32" ht="15.5" x14ac:dyDescent="0.35">
      <c r="A837" s="2">
        <f t="shared" si="224"/>
        <v>0.85346413243408958</v>
      </c>
      <c r="B837" s="2">
        <f t="shared" si="225"/>
        <v>0.11542857142857144</v>
      </c>
      <c r="C837" s="2">
        <f t="shared" si="226"/>
        <v>1.4285714285714287E-2</v>
      </c>
      <c r="D837" s="2">
        <v>0</v>
      </c>
      <c r="E837" s="2">
        <f t="shared" si="227"/>
        <v>1.1428571428571429E-3</v>
      </c>
      <c r="F837" s="2">
        <f t="shared" si="228"/>
        <v>1.5702857142857143E-2</v>
      </c>
      <c r="G837" s="2">
        <f t="shared" si="232"/>
        <v>0.81534106023180697</v>
      </c>
      <c r="H837" s="2">
        <f t="shared" si="233"/>
        <v>8.7877636329089875E-2</v>
      </c>
      <c r="I837" s="2">
        <f t="shared" si="234"/>
        <v>1.3442903287098613E-2</v>
      </c>
      <c r="J837" s="2">
        <f t="shared" si="235"/>
        <v>6.7871746152384574E-2</v>
      </c>
      <c r="K837" s="2">
        <f t="shared" si="236"/>
        <v>1.5485464563936917E-2</v>
      </c>
      <c r="L837" s="2">
        <f t="shared" si="229"/>
        <v>0.99386379639875266</v>
      </c>
      <c r="M837" s="2">
        <f t="shared" si="230"/>
        <v>5.029675082989639E-4</v>
      </c>
      <c r="N837" s="2">
        <f t="shared" si="231"/>
        <v>5.6332360929483953E-3</v>
      </c>
      <c r="O837" s="2">
        <v>0</v>
      </c>
      <c r="P837" s="2">
        <v>0</v>
      </c>
      <c r="Q837" s="2">
        <v>0</v>
      </c>
      <c r="R837" s="2">
        <v>0</v>
      </c>
      <c r="S837">
        <v>790</v>
      </c>
      <c r="T837">
        <v>85</v>
      </c>
      <c r="U837">
        <v>120</v>
      </c>
      <c r="V837" s="1">
        <v>26</v>
      </c>
      <c r="W837">
        <v>368.51977533348929</v>
      </c>
      <c r="X837">
        <v>0.8</v>
      </c>
      <c r="Y837">
        <v>1.2</v>
      </c>
      <c r="Z837">
        <v>37</v>
      </c>
      <c r="AA837">
        <v>8.5</v>
      </c>
      <c r="AB837">
        <v>3150</v>
      </c>
      <c r="AC837" s="3">
        <v>1.9981066328277641</v>
      </c>
      <c r="AD837" s="3">
        <v>4.9741265442563208E-2</v>
      </c>
      <c r="AE837" s="2">
        <v>0</v>
      </c>
      <c r="AF837" s="6">
        <v>99.922037854001715</v>
      </c>
    </row>
    <row r="838" spans="1:32" ht="15.5" x14ac:dyDescent="0.35">
      <c r="A838" s="2">
        <f t="shared" si="224"/>
        <v>0.85346413243408958</v>
      </c>
      <c r="B838" s="2">
        <f t="shared" si="225"/>
        <v>0.11542857142857144</v>
      </c>
      <c r="C838" s="2">
        <f t="shared" si="226"/>
        <v>1.4285714285714287E-2</v>
      </c>
      <c r="D838" s="2">
        <v>0</v>
      </c>
      <c r="E838" s="2">
        <f t="shared" si="227"/>
        <v>1.1428571428571429E-3</v>
      </c>
      <c r="F838" s="2">
        <f t="shared" si="228"/>
        <v>1.5702857142857143E-2</v>
      </c>
      <c r="G838" s="2">
        <f t="shared" si="232"/>
        <v>0.81534106023180697</v>
      </c>
      <c r="H838" s="2">
        <f t="shared" si="233"/>
        <v>8.7877636329089875E-2</v>
      </c>
      <c r="I838" s="2">
        <f t="shared" si="234"/>
        <v>1.3442903287098613E-2</v>
      </c>
      <c r="J838" s="2">
        <f t="shared" si="235"/>
        <v>6.7871746152384574E-2</v>
      </c>
      <c r="K838" s="2">
        <f t="shared" si="236"/>
        <v>1.5485464563936917E-2</v>
      </c>
      <c r="L838" s="2">
        <f t="shared" si="229"/>
        <v>0.99386379639875266</v>
      </c>
      <c r="M838" s="2">
        <f t="shared" si="230"/>
        <v>5.029675082989639E-4</v>
      </c>
      <c r="N838" s="2">
        <f t="shared" si="231"/>
        <v>5.6332360929483953E-3</v>
      </c>
      <c r="O838" s="2">
        <v>0</v>
      </c>
      <c r="P838" s="2">
        <v>0</v>
      </c>
      <c r="Q838" s="2">
        <v>0</v>
      </c>
      <c r="R838" s="2">
        <v>0</v>
      </c>
      <c r="S838">
        <v>790</v>
      </c>
      <c r="T838">
        <v>85</v>
      </c>
      <c r="U838">
        <v>120</v>
      </c>
      <c r="V838" s="1">
        <v>30</v>
      </c>
      <c r="W838">
        <v>368.51977533348929</v>
      </c>
      <c r="X838">
        <v>0.8</v>
      </c>
      <c r="Y838">
        <v>1.2</v>
      </c>
      <c r="Z838">
        <v>37</v>
      </c>
      <c r="AA838">
        <v>8.5</v>
      </c>
      <c r="AB838">
        <v>3150</v>
      </c>
      <c r="AC838" s="3">
        <v>1.9981066328277641</v>
      </c>
      <c r="AD838" s="3">
        <v>4.9741265442563208E-2</v>
      </c>
      <c r="AE838" s="2">
        <v>0</v>
      </c>
      <c r="AF838" s="6">
        <v>99.921567379968295</v>
      </c>
    </row>
    <row r="839" spans="1:32" ht="15.5" x14ac:dyDescent="0.35">
      <c r="A839" s="2">
        <f t="shared" ref="A839:A894" si="237">(0.64/0.699)/0.9684</f>
        <v>0.94547057547839342</v>
      </c>
      <c r="B839" s="2">
        <f t="shared" ref="B839:C894" si="238">0.025/0.9684</f>
        <v>2.5815778603882695E-2</v>
      </c>
      <c r="C839" s="2">
        <f t="shared" si="238"/>
        <v>2.5815778603882695E-2</v>
      </c>
      <c r="D839" s="2">
        <v>0</v>
      </c>
      <c r="E839" s="2">
        <f t="shared" ref="E839:E894" si="239">0.0005/0.9684</f>
        <v>5.1631557207765385E-4</v>
      </c>
      <c r="F839" s="2">
        <f t="shared" ref="F839:F894" si="240">(0.001*2.29)/0.9684</f>
        <v>2.3647253201156547E-3</v>
      </c>
      <c r="G839" s="2">
        <f t="shared" ref="G839:G894" si="241">0.89/0.9871</f>
        <v>0.9016310404214366</v>
      </c>
      <c r="H839" s="2">
        <f t="shared" ref="H839:H894" si="242">0.0017/0.9871</f>
        <v>1.722216594063418E-3</v>
      </c>
      <c r="I839" s="2">
        <f t="shared" ref="I839:I894" si="243">0.0051/0.9871</f>
        <v>5.166649782190255E-3</v>
      </c>
      <c r="J839" s="2">
        <f t="shared" ref="J839:J894" si="244">0.0903/0.9871</f>
        <v>9.1480093202309806E-2</v>
      </c>
      <c r="K839" s="2">
        <f t="shared" ref="K839:K894" si="245">0.89/0.9871</f>
        <v>0.9016310404214366</v>
      </c>
      <c r="L839" s="2">
        <f t="shared" ref="L839:L894" si="246">0.9615/0.9747</f>
        <v>0.98645737149892276</v>
      </c>
      <c r="M839" s="2">
        <f t="shared" ref="M839:M894" si="247">0.004/0.9747</f>
        <v>4.1038268185082591E-3</v>
      </c>
      <c r="N839" s="2">
        <f t="shared" ref="N839:N894" si="248">0.0022/0.9747</f>
        <v>2.2571047501795424E-3</v>
      </c>
      <c r="O839" s="2">
        <v>0</v>
      </c>
      <c r="P839" s="2">
        <f t="shared" ref="P839:P894" si="249">0.0067/0.9747</f>
        <v>6.8739099210013343E-3</v>
      </c>
      <c r="Q839" s="2">
        <v>0</v>
      </c>
      <c r="R839" s="2">
        <f t="shared" ref="R839:R894" si="250">0.0002/0.9747</f>
        <v>2.0519134092541295E-4</v>
      </c>
      <c r="S839">
        <v>100</v>
      </c>
      <c r="T839">
        <v>175</v>
      </c>
      <c r="U839">
        <v>50</v>
      </c>
      <c r="V839" s="1">
        <v>9</v>
      </c>
      <c r="W839">
        <v>725.34051018020136</v>
      </c>
      <c r="X839">
        <v>2.2999999999999998</v>
      </c>
      <c r="Y839">
        <v>1.5</v>
      </c>
      <c r="Z839">
        <v>185</v>
      </c>
      <c r="AA839">
        <v>1.95</v>
      </c>
      <c r="AB839">
        <v>1930</v>
      </c>
      <c r="AC839" s="3">
        <v>0.16194331983805668</v>
      </c>
      <c r="AD839" s="3">
        <v>7.71158665895508E-3</v>
      </c>
      <c r="AE839" s="2">
        <v>0</v>
      </c>
      <c r="AF839" s="6">
        <v>15.788017701423167</v>
      </c>
    </row>
    <row r="840" spans="1:32" ht="15.5" x14ac:dyDescent="0.35">
      <c r="A840" s="2">
        <f t="shared" si="237"/>
        <v>0.94547057547839342</v>
      </c>
      <c r="B840" s="2">
        <f t="shared" si="238"/>
        <v>2.5815778603882695E-2</v>
      </c>
      <c r="C840" s="2">
        <f t="shared" si="238"/>
        <v>2.5815778603882695E-2</v>
      </c>
      <c r="D840" s="2">
        <v>0</v>
      </c>
      <c r="E840" s="2">
        <f t="shared" si="239"/>
        <v>5.1631557207765385E-4</v>
      </c>
      <c r="F840" s="2">
        <f t="shared" si="240"/>
        <v>2.3647253201156547E-3</v>
      </c>
      <c r="G840" s="2">
        <f t="shared" si="241"/>
        <v>0.9016310404214366</v>
      </c>
      <c r="H840" s="2">
        <f t="shared" si="242"/>
        <v>1.722216594063418E-3</v>
      </c>
      <c r="I840" s="2">
        <f t="shared" si="243"/>
        <v>5.166649782190255E-3</v>
      </c>
      <c r="J840" s="2">
        <f t="shared" si="244"/>
        <v>9.1480093202309806E-2</v>
      </c>
      <c r="K840" s="2">
        <f t="shared" si="245"/>
        <v>0.9016310404214366</v>
      </c>
      <c r="L840" s="2">
        <f t="shared" si="246"/>
        <v>0.98645737149892276</v>
      </c>
      <c r="M840" s="2">
        <f t="shared" si="247"/>
        <v>4.1038268185082591E-3</v>
      </c>
      <c r="N840" s="2">
        <f t="shared" si="248"/>
        <v>2.2571047501795424E-3</v>
      </c>
      <c r="O840" s="2">
        <v>0</v>
      </c>
      <c r="P840" s="2">
        <f t="shared" si="249"/>
        <v>6.8739099210013343E-3</v>
      </c>
      <c r="Q840" s="2">
        <v>0</v>
      </c>
      <c r="R840" s="2">
        <f t="shared" si="250"/>
        <v>2.0519134092541295E-4</v>
      </c>
      <c r="S840">
        <v>100</v>
      </c>
      <c r="T840">
        <v>175</v>
      </c>
      <c r="U840">
        <v>60</v>
      </c>
      <c r="V840" s="1">
        <v>9</v>
      </c>
      <c r="W840">
        <v>725.34051018020136</v>
      </c>
      <c r="X840">
        <v>2.2999999999999998</v>
      </c>
      <c r="Y840">
        <v>1.5</v>
      </c>
      <c r="Z840">
        <v>185</v>
      </c>
      <c r="AA840">
        <v>1.95</v>
      </c>
      <c r="AB840">
        <v>1930</v>
      </c>
      <c r="AC840" s="3">
        <v>0.16194331983805668</v>
      </c>
      <c r="AD840" s="3">
        <v>7.71158665895508E-3</v>
      </c>
      <c r="AE840" s="2">
        <v>0</v>
      </c>
      <c r="AF840" s="6">
        <v>15.787550971873078</v>
      </c>
    </row>
    <row r="841" spans="1:32" ht="15.5" x14ac:dyDescent="0.35">
      <c r="A841" s="2">
        <f t="shared" si="237"/>
        <v>0.94547057547839342</v>
      </c>
      <c r="B841" s="2">
        <f t="shared" si="238"/>
        <v>2.5815778603882695E-2</v>
      </c>
      <c r="C841" s="2">
        <f t="shared" si="238"/>
        <v>2.5815778603882695E-2</v>
      </c>
      <c r="D841" s="2">
        <v>0</v>
      </c>
      <c r="E841" s="2">
        <f t="shared" si="239"/>
        <v>5.1631557207765385E-4</v>
      </c>
      <c r="F841" s="2">
        <f t="shared" si="240"/>
        <v>2.3647253201156547E-3</v>
      </c>
      <c r="G841" s="2">
        <f t="shared" si="241"/>
        <v>0.9016310404214366</v>
      </c>
      <c r="H841" s="2">
        <f t="shared" si="242"/>
        <v>1.722216594063418E-3</v>
      </c>
      <c r="I841" s="2">
        <f t="shared" si="243"/>
        <v>5.166649782190255E-3</v>
      </c>
      <c r="J841" s="2">
        <f t="shared" si="244"/>
        <v>9.1480093202309806E-2</v>
      </c>
      <c r="K841" s="2">
        <f t="shared" si="245"/>
        <v>0.9016310404214366</v>
      </c>
      <c r="L841" s="2">
        <f t="shared" si="246"/>
        <v>0.98645737149892276</v>
      </c>
      <c r="M841" s="2">
        <f t="shared" si="247"/>
        <v>4.1038268185082591E-3</v>
      </c>
      <c r="N841" s="2">
        <f t="shared" si="248"/>
        <v>2.2571047501795424E-3</v>
      </c>
      <c r="O841" s="2">
        <v>0</v>
      </c>
      <c r="P841" s="2">
        <f t="shared" si="249"/>
        <v>6.8739099210013343E-3</v>
      </c>
      <c r="Q841" s="2">
        <v>0</v>
      </c>
      <c r="R841" s="2">
        <f t="shared" si="250"/>
        <v>2.0519134092541295E-4</v>
      </c>
      <c r="S841">
        <v>100</v>
      </c>
      <c r="T841">
        <v>175</v>
      </c>
      <c r="U841">
        <v>70</v>
      </c>
      <c r="V841" s="1">
        <v>9</v>
      </c>
      <c r="W841">
        <v>725.34051018020136</v>
      </c>
      <c r="X841">
        <v>2.2999999999999998</v>
      </c>
      <c r="Y841">
        <v>1.5</v>
      </c>
      <c r="Z841">
        <v>185</v>
      </c>
      <c r="AA841">
        <v>1.95</v>
      </c>
      <c r="AB841">
        <v>1930</v>
      </c>
      <c r="AC841" s="3">
        <v>0.16194331983805668</v>
      </c>
      <c r="AD841" s="3">
        <v>7.71158665895508E-3</v>
      </c>
      <c r="AE841" s="2">
        <v>0</v>
      </c>
      <c r="AF841" s="6">
        <v>15.787093448358485</v>
      </c>
    </row>
    <row r="842" spans="1:32" ht="15.5" x14ac:dyDescent="0.35">
      <c r="A842" s="2">
        <f t="shared" si="237"/>
        <v>0.94547057547839342</v>
      </c>
      <c r="B842" s="2">
        <f t="shared" si="238"/>
        <v>2.5815778603882695E-2</v>
      </c>
      <c r="C842" s="2">
        <f t="shared" si="238"/>
        <v>2.5815778603882695E-2</v>
      </c>
      <c r="D842" s="2">
        <v>0</v>
      </c>
      <c r="E842" s="2">
        <f t="shared" si="239"/>
        <v>5.1631557207765385E-4</v>
      </c>
      <c r="F842" s="2">
        <f t="shared" si="240"/>
        <v>2.3647253201156547E-3</v>
      </c>
      <c r="G842" s="2">
        <f t="shared" si="241"/>
        <v>0.9016310404214366</v>
      </c>
      <c r="H842" s="2">
        <f t="shared" si="242"/>
        <v>1.722216594063418E-3</v>
      </c>
      <c r="I842" s="2">
        <f t="shared" si="243"/>
        <v>5.166649782190255E-3</v>
      </c>
      <c r="J842" s="2">
        <f t="shared" si="244"/>
        <v>9.1480093202309806E-2</v>
      </c>
      <c r="K842" s="2">
        <f t="shared" si="245"/>
        <v>0.9016310404214366</v>
      </c>
      <c r="L842" s="2">
        <f t="shared" si="246"/>
        <v>0.98645737149892276</v>
      </c>
      <c r="M842" s="2">
        <f t="shared" si="247"/>
        <v>4.1038268185082591E-3</v>
      </c>
      <c r="N842" s="2">
        <f t="shared" si="248"/>
        <v>2.2571047501795424E-3</v>
      </c>
      <c r="O842" s="2">
        <v>0</v>
      </c>
      <c r="P842" s="2">
        <f t="shared" si="249"/>
        <v>6.8739099210013343E-3</v>
      </c>
      <c r="Q842" s="2">
        <v>0</v>
      </c>
      <c r="R842" s="2">
        <f t="shared" si="250"/>
        <v>2.0519134092541295E-4</v>
      </c>
      <c r="S842">
        <v>100</v>
      </c>
      <c r="T842">
        <v>175</v>
      </c>
      <c r="U842">
        <v>80</v>
      </c>
      <c r="V842" s="1">
        <v>9</v>
      </c>
      <c r="W842">
        <v>725.34051018020136</v>
      </c>
      <c r="X842">
        <v>2.2999999999999998</v>
      </c>
      <c r="Y842">
        <v>1.5</v>
      </c>
      <c r="Z842">
        <v>185</v>
      </c>
      <c r="AA842">
        <v>1.95</v>
      </c>
      <c r="AB842">
        <v>1930</v>
      </c>
      <c r="AC842" s="3">
        <v>0.16194331983805668</v>
      </c>
      <c r="AD842" s="3">
        <v>7.71158665895508E-3</v>
      </c>
      <c r="AE842" s="2">
        <v>0</v>
      </c>
      <c r="AF842" s="6">
        <v>15.786633409785283</v>
      </c>
    </row>
    <row r="843" spans="1:32" ht="15.5" x14ac:dyDescent="0.35">
      <c r="A843" s="2">
        <f t="shared" si="237"/>
        <v>0.94547057547839342</v>
      </c>
      <c r="B843" s="2">
        <f t="shared" si="238"/>
        <v>2.5815778603882695E-2</v>
      </c>
      <c r="C843" s="2">
        <f t="shared" si="238"/>
        <v>2.5815778603882695E-2</v>
      </c>
      <c r="D843" s="2">
        <v>0</v>
      </c>
      <c r="E843" s="2">
        <f t="shared" si="239"/>
        <v>5.1631557207765385E-4</v>
      </c>
      <c r="F843" s="2">
        <f t="shared" si="240"/>
        <v>2.3647253201156547E-3</v>
      </c>
      <c r="G843" s="2">
        <f t="shared" si="241"/>
        <v>0.9016310404214366</v>
      </c>
      <c r="H843" s="2">
        <f t="shared" si="242"/>
        <v>1.722216594063418E-3</v>
      </c>
      <c r="I843" s="2">
        <f t="shared" si="243"/>
        <v>5.166649782190255E-3</v>
      </c>
      <c r="J843" s="2">
        <f t="shared" si="244"/>
        <v>9.1480093202309806E-2</v>
      </c>
      <c r="K843" s="2">
        <f t="shared" si="245"/>
        <v>0.9016310404214366</v>
      </c>
      <c r="L843" s="2">
        <f t="shared" si="246"/>
        <v>0.98645737149892276</v>
      </c>
      <c r="M843" s="2">
        <f t="shared" si="247"/>
        <v>4.1038268185082591E-3</v>
      </c>
      <c r="N843" s="2">
        <f t="shared" si="248"/>
        <v>2.2571047501795424E-3</v>
      </c>
      <c r="O843" s="2">
        <v>0</v>
      </c>
      <c r="P843" s="2">
        <f t="shared" si="249"/>
        <v>6.8739099210013343E-3</v>
      </c>
      <c r="Q843" s="2">
        <v>0</v>
      </c>
      <c r="R843" s="2">
        <f t="shared" si="250"/>
        <v>2.0519134092541295E-4</v>
      </c>
      <c r="S843">
        <v>100</v>
      </c>
      <c r="T843">
        <v>175</v>
      </c>
      <c r="U843">
        <v>90</v>
      </c>
      <c r="V843" s="1">
        <v>9</v>
      </c>
      <c r="W843">
        <v>725.34051018020136</v>
      </c>
      <c r="X843">
        <v>2.2999999999999998</v>
      </c>
      <c r="Y843">
        <v>1.5</v>
      </c>
      <c r="Z843">
        <v>185</v>
      </c>
      <c r="AA843">
        <v>1.95</v>
      </c>
      <c r="AB843">
        <v>1930</v>
      </c>
      <c r="AC843" s="3">
        <v>0.16194331983805668</v>
      </c>
      <c r="AD843" s="3">
        <v>7.71158665895508E-3</v>
      </c>
      <c r="AE843" s="2">
        <v>0</v>
      </c>
      <c r="AF843" s="6">
        <v>15.786173539212916</v>
      </c>
    </row>
    <row r="844" spans="1:32" ht="15.5" x14ac:dyDescent="0.35">
      <c r="A844" s="2">
        <f t="shared" si="237"/>
        <v>0.94547057547839342</v>
      </c>
      <c r="B844" s="2">
        <f t="shared" si="238"/>
        <v>2.5815778603882695E-2</v>
      </c>
      <c r="C844" s="2">
        <f t="shared" si="238"/>
        <v>2.5815778603882695E-2</v>
      </c>
      <c r="D844" s="2">
        <v>0</v>
      </c>
      <c r="E844" s="2">
        <f t="shared" si="239"/>
        <v>5.1631557207765385E-4</v>
      </c>
      <c r="F844" s="2">
        <f t="shared" si="240"/>
        <v>2.3647253201156547E-3</v>
      </c>
      <c r="G844" s="2">
        <f t="shared" si="241"/>
        <v>0.9016310404214366</v>
      </c>
      <c r="H844" s="2">
        <f t="shared" si="242"/>
        <v>1.722216594063418E-3</v>
      </c>
      <c r="I844" s="2">
        <f t="shared" si="243"/>
        <v>5.166649782190255E-3</v>
      </c>
      <c r="J844" s="2">
        <f t="shared" si="244"/>
        <v>9.1480093202309806E-2</v>
      </c>
      <c r="K844" s="2">
        <f t="shared" si="245"/>
        <v>0.9016310404214366</v>
      </c>
      <c r="L844" s="2">
        <f t="shared" si="246"/>
        <v>0.98645737149892276</v>
      </c>
      <c r="M844" s="2">
        <f t="shared" si="247"/>
        <v>4.1038268185082591E-3</v>
      </c>
      <c r="N844" s="2">
        <f t="shared" si="248"/>
        <v>2.2571047501795424E-3</v>
      </c>
      <c r="O844" s="2">
        <v>0</v>
      </c>
      <c r="P844" s="2">
        <f t="shared" si="249"/>
        <v>6.8739099210013343E-3</v>
      </c>
      <c r="Q844" s="2">
        <v>0</v>
      </c>
      <c r="R844" s="2">
        <f t="shared" si="250"/>
        <v>2.0519134092541295E-4</v>
      </c>
      <c r="S844">
        <v>100</v>
      </c>
      <c r="T844">
        <v>175</v>
      </c>
      <c r="U844">
        <v>100</v>
      </c>
      <c r="V844" s="1">
        <v>9</v>
      </c>
      <c r="W844">
        <v>725.34051018020136</v>
      </c>
      <c r="X844">
        <v>2.2999999999999998</v>
      </c>
      <c r="Y844">
        <v>1.5</v>
      </c>
      <c r="Z844">
        <v>185</v>
      </c>
      <c r="AA844">
        <v>1.95</v>
      </c>
      <c r="AB844">
        <v>1930</v>
      </c>
      <c r="AC844" s="3">
        <v>0.16194331983805668</v>
      </c>
      <c r="AD844" s="3">
        <v>7.71158665895508E-3</v>
      </c>
      <c r="AE844" s="2">
        <v>0</v>
      </c>
      <c r="AF844" s="6">
        <v>15.785609362484958</v>
      </c>
    </row>
    <row r="845" spans="1:32" ht="15.5" x14ac:dyDescent="0.35">
      <c r="A845" s="2">
        <f t="shared" si="237"/>
        <v>0.94547057547839342</v>
      </c>
      <c r="B845" s="2">
        <f t="shared" si="238"/>
        <v>2.5815778603882695E-2</v>
      </c>
      <c r="C845" s="2">
        <f t="shared" si="238"/>
        <v>2.5815778603882695E-2</v>
      </c>
      <c r="D845" s="2">
        <v>0</v>
      </c>
      <c r="E845" s="2">
        <f t="shared" si="239"/>
        <v>5.1631557207765385E-4</v>
      </c>
      <c r="F845" s="2">
        <f t="shared" si="240"/>
        <v>2.3647253201156547E-3</v>
      </c>
      <c r="G845" s="2">
        <f t="shared" si="241"/>
        <v>0.9016310404214366</v>
      </c>
      <c r="H845" s="2">
        <f t="shared" si="242"/>
        <v>1.722216594063418E-3</v>
      </c>
      <c r="I845" s="2">
        <f t="shared" si="243"/>
        <v>5.166649782190255E-3</v>
      </c>
      <c r="J845" s="2">
        <f t="shared" si="244"/>
        <v>9.1480093202309806E-2</v>
      </c>
      <c r="K845" s="2">
        <f t="shared" si="245"/>
        <v>0.9016310404214366</v>
      </c>
      <c r="L845" s="2">
        <f t="shared" si="246"/>
        <v>0.98645737149892276</v>
      </c>
      <c r="M845" s="2">
        <f t="shared" si="247"/>
        <v>4.1038268185082591E-3</v>
      </c>
      <c r="N845" s="2">
        <f t="shared" si="248"/>
        <v>2.2571047501795424E-3</v>
      </c>
      <c r="O845" s="2">
        <v>0</v>
      </c>
      <c r="P845" s="2">
        <f t="shared" si="249"/>
        <v>6.8739099210013343E-3</v>
      </c>
      <c r="Q845" s="2">
        <v>0</v>
      </c>
      <c r="R845" s="2">
        <f t="shared" si="250"/>
        <v>2.0519134092541295E-4</v>
      </c>
      <c r="S845">
        <v>100</v>
      </c>
      <c r="T845">
        <v>175</v>
      </c>
      <c r="U845">
        <v>110</v>
      </c>
      <c r="V845" s="1">
        <v>9</v>
      </c>
      <c r="W845">
        <v>725.34051018020136</v>
      </c>
      <c r="X845">
        <v>2.2999999999999998</v>
      </c>
      <c r="Y845">
        <v>1.5</v>
      </c>
      <c r="Z845">
        <v>185</v>
      </c>
      <c r="AA845">
        <v>1.95</v>
      </c>
      <c r="AB845">
        <v>1930</v>
      </c>
      <c r="AC845" s="3">
        <v>0.16194331983805668</v>
      </c>
      <c r="AD845" s="3">
        <v>7.71158665895508E-3</v>
      </c>
      <c r="AE845" s="2">
        <v>0</v>
      </c>
      <c r="AF845" s="6">
        <v>15.785147292818325</v>
      </c>
    </row>
    <row r="846" spans="1:32" ht="15.5" x14ac:dyDescent="0.35">
      <c r="A846" s="2">
        <f t="shared" si="237"/>
        <v>0.94547057547839342</v>
      </c>
      <c r="B846" s="2">
        <f t="shared" si="238"/>
        <v>2.5815778603882695E-2</v>
      </c>
      <c r="C846" s="2">
        <f t="shared" si="238"/>
        <v>2.5815778603882695E-2</v>
      </c>
      <c r="D846" s="2">
        <v>0</v>
      </c>
      <c r="E846" s="2">
        <f t="shared" si="239"/>
        <v>5.1631557207765385E-4</v>
      </c>
      <c r="F846" s="2">
        <f t="shared" si="240"/>
        <v>2.3647253201156547E-3</v>
      </c>
      <c r="G846" s="2">
        <f t="shared" si="241"/>
        <v>0.9016310404214366</v>
      </c>
      <c r="H846" s="2">
        <f t="shared" si="242"/>
        <v>1.722216594063418E-3</v>
      </c>
      <c r="I846" s="2">
        <f t="shared" si="243"/>
        <v>5.166649782190255E-3</v>
      </c>
      <c r="J846" s="2">
        <f t="shared" si="244"/>
        <v>9.1480093202309806E-2</v>
      </c>
      <c r="K846" s="2">
        <f t="shared" si="245"/>
        <v>0.9016310404214366</v>
      </c>
      <c r="L846" s="2">
        <f t="shared" si="246"/>
        <v>0.98645737149892276</v>
      </c>
      <c r="M846" s="2">
        <f t="shared" si="247"/>
        <v>4.1038268185082591E-3</v>
      </c>
      <c r="N846" s="2">
        <f t="shared" si="248"/>
        <v>2.2571047501795424E-3</v>
      </c>
      <c r="O846" s="2">
        <v>0</v>
      </c>
      <c r="P846" s="2">
        <f t="shared" si="249"/>
        <v>6.8739099210013343E-3</v>
      </c>
      <c r="Q846" s="2">
        <v>0</v>
      </c>
      <c r="R846" s="2">
        <f t="shared" si="250"/>
        <v>2.0519134092541295E-4</v>
      </c>
      <c r="S846">
        <v>100</v>
      </c>
      <c r="T846">
        <v>175</v>
      </c>
      <c r="U846">
        <v>120</v>
      </c>
      <c r="V846" s="1">
        <v>9</v>
      </c>
      <c r="W846">
        <v>725.34051018020136</v>
      </c>
      <c r="X846">
        <v>2.2999999999999998</v>
      </c>
      <c r="Y846">
        <v>1.5</v>
      </c>
      <c r="Z846">
        <v>185</v>
      </c>
      <c r="AA846">
        <v>1.95</v>
      </c>
      <c r="AB846">
        <v>1930</v>
      </c>
      <c r="AC846" s="3">
        <v>0.16194331983805668</v>
      </c>
      <c r="AD846" s="3">
        <v>7.71158665895508E-3</v>
      </c>
      <c r="AE846" s="2">
        <v>0</v>
      </c>
      <c r="AF846" s="6">
        <v>15.784689908608437</v>
      </c>
    </row>
    <row r="847" spans="1:32" ht="15.5" x14ac:dyDescent="0.35">
      <c r="A847" s="2">
        <f t="shared" si="237"/>
        <v>0.94547057547839342</v>
      </c>
      <c r="B847" s="2">
        <f t="shared" si="238"/>
        <v>2.5815778603882695E-2</v>
      </c>
      <c r="C847" s="2">
        <f t="shared" si="238"/>
        <v>2.5815778603882695E-2</v>
      </c>
      <c r="D847" s="2">
        <v>0</v>
      </c>
      <c r="E847" s="2">
        <f t="shared" si="239"/>
        <v>5.1631557207765385E-4</v>
      </c>
      <c r="F847" s="2">
        <f t="shared" si="240"/>
        <v>2.3647253201156547E-3</v>
      </c>
      <c r="G847" s="2">
        <f t="shared" si="241"/>
        <v>0.9016310404214366</v>
      </c>
      <c r="H847" s="2">
        <f t="shared" si="242"/>
        <v>1.722216594063418E-3</v>
      </c>
      <c r="I847" s="2">
        <f t="shared" si="243"/>
        <v>5.166649782190255E-3</v>
      </c>
      <c r="J847" s="2">
        <f t="shared" si="244"/>
        <v>9.1480093202309806E-2</v>
      </c>
      <c r="K847" s="2">
        <f t="shared" si="245"/>
        <v>0.9016310404214366</v>
      </c>
      <c r="L847" s="2">
        <f t="shared" si="246"/>
        <v>0.98645737149892276</v>
      </c>
      <c r="M847" s="2">
        <f t="shared" si="247"/>
        <v>4.1038268185082591E-3</v>
      </c>
      <c r="N847" s="2">
        <f t="shared" si="248"/>
        <v>2.2571047501795424E-3</v>
      </c>
      <c r="O847" s="2">
        <v>0</v>
      </c>
      <c r="P847" s="2">
        <f t="shared" si="249"/>
        <v>6.8739099210013343E-3</v>
      </c>
      <c r="Q847" s="2">
        <v>0</v>
      </c>
      <c r="R847" s="2">
        <f t="shared" si="250"/>
        <v>2.0519134092541295E-4</v>
      </c>
      <c r="S847">
        <v>300</v>
      </c>
      <c r="T847">
        <v>175</v>
      </c>
      <c r="U847">
        <v>50</v>
      </c>
      <c r="V847" s="1">
        <v>9</v>
      </c>
      <c r="W847">
        <v>725.34051018020136</v>
      </c>
      <c r="X847">
        <v>2.2999999999999998</v>
      </c>
      <c r="Y847">
        <v>1.5</v>
      </c>
      <c r="Z847">
        <v>185</v>
      </c>
      <c r="AA847">
        <v>1.95</v>
      </c>
      <c r="AB847">
        <v>1930</v>
      </c>
      <c r="AC847" s="3">
        <v>0.16194331983805668</v>
      </c>
      <c r="AD847" s="3">
        <v>7.71158665895508E-3</v>
      </c>
      <c r="AE847" s="2">
        <v>0</v>
      </c>
      <c r="AF847" s="6">
        <v>15.842172152865627</v>
      </c>
    </row>
    <row r="848" spans="1:32" ht="15.5" x14ac:dyDescent="0.35">
      <c r="A848" s="2">
        <f t="shared" si="237"/>
        <v>0.94547057547839342</v>
      </c>
      <c r="B848" s="2">
        <f t="shared" si="238"/>
        <v>2.5815778603882695E-2</v>
      </c>
      <c r="C848" s="2">
        <f t="shared" si="238"/>
        <v>2.5815778603882695E-2</v>
      </c>
      <c r="D848" s="2">
        <v>0</v>
      </c>
      <c r="E848" s="2">
        <f t="shared" si="239"/>
        <v>5.1631557207765385E-4</v>
      </c>
      <c r="F848" s="2">
        <f t="shared" si="240"/>
        <v>2.3647253201156547E-3</v>
      </c>
      <c r="G848" s="2">
        <f t="shared" si="241"/>
        <v>0.9016310404214366</v>
      </c>
      <c r="H848" s="2">
        <f t="shared" si="242"/>
        <v>1.722216594063418E-3</v>
      </c>
      <c r="I848" s="2">
        <f t="shared" si="243"/>
        <v>5.166649782190255E-3</v>
      </c>
      <c r="J848" s="2">
        <f t="shared" si="244"/>
        <v>9.1480093202309806E-2</v>
      </c>
      <c r="K848" s="2">
        <f t="shared" si="245"/>
        <v>0.9016310404214366</v>
      </c>
      <c r="L848" s="2">
        <f t="shared" si="246"/>
        <v>0.98645737149892276</v>
      </c>
      <c r="M848" s="2">
        <f t="shared" si="247"/>
        <v>4.1038268185082591E-3</v>
      </c>
      <c r="N848" s="2">
        <f t="shared" si="248"/>
        <v>2.2571047501795424E-3</v>
      </c>
      <c r="O848" s="2">
        <v>0</v>
      </c>
      <c r="P848" s="2">
        <f t="shared" si="249"/>
        <v>6.8739099210013343E-3</v>
      </c>
      <c r="Q848" s="2">
        <v>0</v>
      </c>
      <c r="R848" s="2">
        <f t="shared" si="250"/>
        <v>2.0519134092541295E-4</v>
      </c>
      <c r="S848">
        <v>300</v>
      </c>
      <c r="T848">
        <v>175</v>
      </c>
      <c r="U848">
        <v>60</v>
      </c>
      <c r="V848" s="1">
        <v>9</v>
      </c>
      <c r="W848">
        <v>725.34051018020136</v>
      </c>
      <c r="X848">
        <v>2.2999999999999998</v>
      </c>
      <c r="Y848">
        <v>1.5</v>
      </c>
      <c r="Z848">
        <v>185</v>
      </c>
      <c r="AA848">
        <v>1.95</v>
      </c>
      <c r="AB848">
        <v>1930</v>
      </c>
      <c r="AC848" s="3">
        <v>0.16194331983805668</v>
      </c>
      <c r="AD848" s="3">
        <v>7.71158665895508E-3</v>
      </c>
      <c r="AE848" s="2">
        <v>0</v>
      </c>
      <c r="AF848" s="6">
        <v>15.841761181221459</v>
      </c>
    </row>
    <row r="849" spans="1:32" ht="15.5" x14ac:dyDescent="0.35">
      <c r="A849" s="2">
        <f t="shared" si="237"/>
        <v>0.94547057547839342</v>
      </c>
      <c r="B849" s="2">
        <f t="shared" si="238"/>
        <v>2.5815778603882695E-2</v>
      </c>
      <c r="C849" s="2">
        <f t="shared" si="238"/>
        <v>2.5815778603882695E-2</v>
      </c>
      <c r="D849" s="2">
        <v>0</v>
      </c>
      <c r="E849" s="2">
        <f t="shared" si="239"/>
        <v>5.1631557207765385E-4</v>
      </c>
      <c r="F849" s="2">
        <f t="shared" si="240"/>
        <v>2.3647253201156547E-3</v>
      </c>
      <c r="G849" s="2">
        <f t="shared" si="241"/>
        <v>0.9016310404214366</v>
      </c>
      <c r="H849" s="2">
        <f t="shared" si="242"/>
        <v>1.722216594063418E-3</v>
      </c>
      <c r="I849" s="2">
        <f t="shared" si="243"/>
        <v>5.166649782190255E-3</v>
      </c>
      <c r="J849" s="2">
        <f t="shared" si="244"/>
        <v>9.1480093202309806E-2</v>
      </c>
      <c r="K849" s="2">
        <f t="shared" si="245"/>
        <v>0.9016310404214366</v>
      </c>
      <c r="L849" s="2">
        <f t="shared" si="246"/>
        <v>0.98645737149892276</v>
      </c>
      <c r="M849" s="2">
        <f t="shared" si="247"/>
        <v>4.1038268185082591E-3</v>
      </c>
      <c r="N849" s="2">
        <f t="shared" si="248"/>
        <v>2.2571047501795424E-3</v>
      </c>
      <c r="O849" s="2">
        <v>0</v>
      </c>
      <c r="P849" s="2">
        <f t="shared" si="249"/>
        <v>6.8739099210013343E-3</v>
      </c>
      <c r="Q849" s="2">
        <v>0</v>
      </c>
      <c r="R849" s="2">
        <f t="shared" si="250"/>
        <v>2.0519134092541295E-4</v>
      </c>
      <c r="S849">
        <v>300</v>
      </c>
      <c r="T849">
        <v>175</v>
      </c>
      <c r="U849">
        <v>70</v>
      </c>
      <c r="V849" s="1">
        <v>9</v>
      </c>
      <c r="W849">
        <v>725.34051018020136</v>
      </c>
      <c r="X849">
        <v>2.2999999999999998</v>
      </c>
      <c r="Y849">
        <v>1.5</v>
      </c>
      <c r="Z849">
        <v>185</v>
      </c>
      <c r="AA849">
        <v>1.95</v>
      </c>
      <c r="AB849">
        <v>1930</v>
      </c>
      <c r="AC849" s="3">
        <v>0.16194331983805668</v>
      </c>
      <c r="AD849" s="3">
        <v>7.71158665895508E-3</v>
      </c>
      <c r="AE849" s="2">
        <v>0</v>
      </c>
      <c r="AF849" s="6">
        <v>15.841354476402849</v>
      </c>
    </row>
    <row r="850" spans="1:32" ht="15.5" x14ac:dyDescent="0.35">
      <c r="A850" s="2">
        <f t="shared" si="237"/>
        <v>0.94547057547839342</v>
      </c>
      <c r="B850" s="2">
        <f t="shared" si="238"/>
        <v>2.5815778603882695E-2</v>
      </c>
      <c r="C850" s="2">
        <f t="shared" si="238"/>
        <v>2.5815778603882695E-2</v>
      </c>
      <c r="D850" s="2">
        <v>0</v>
      </c>
      <c r="E850" s="2">
        <f t="shared" si="239"/>
        <v>5.1631557207765385E-4</v>
      </c>
      <c r="F850" s="2">
        <f t="shared" si="240"/>
        <v>2.3647253201156547E-3</v>
      </c>
      <c r="G850" s="2">
        <f t="shared" si="241"/>
        <v>0.9016310404214366</v>
      </c>
      <c r="H850" s="2">
        <f t="shared" si="242"/>
        <v>1.722216594063418E-3</v>
      </c>
      <c r="I850" s="2">
        <f t="shared" si="243"/>
        <v>5.166649782190255E-3</v>
      </c>
      <c r="J850" s="2">
        <f t="shared" si="244"/>
        <v>9.1480093202309806E-2</v>
      </c>
      <c r="K850" s="2">
        <f t="shared" si="245"/>
        <v>0.9016310404214366</v>
      </c>
      <c r="L850" s="2">
        <f t="shared" si="246"/>
        <v>0.98645737149892276</v>
      </c>
      <c r="M850" s="2">
        <f t="shared" si="247"/>
        <v>4.1038268185082591E-3</v>
      </c>
      <c r="N850" s="2">
        <f t="shared" si="248"/>
        <v>2.2571047501795424E-3</v>
      </c>
      <c r="O850" s="2">
        <v>0</v>
      </c>
      <c r="P850" s="2">
        <f t="shared" si="249"/>
        <v>6.8739099210013343E-3</v>
      </c>
      <c r="Q850" s="2">
        <v>0</v>
      </c>
      <c r="R850" s="2">
        <f t="shared" si="250"/>
        <v>2.0519134092541295E-4</v>
      </c>
      <c r="S850">
        <v>300</v>
      </c>
      <c r="T850">
        <v>175</v>
      </c>
      <c r="U850">
        <v>80</v>
      </c>
      <c r="V850" s="1">
        <v>9</v>
      </c>
      <c r="W850">
        <v>725.34051018020136</v>
      </c>
      <c r="X850">
        <v>2.2999999999999998</v>
      </c>
      <c r="Y850">
        <v>1.5</v>
      </c>
      <c r="Z850">
        <v>185</v>
      </c>
      <c r="AA850">
        <v>1.95</v>
      </c>
      <c r="AB850">
        <v>1930</v>
      </c>
      <c r="AC850" s="3">
        <v>0.16194331983805668</v>
      </c>
      <c r="AD850" s="3">
        <v>7.71158665895508E-3</v>
      </c>
      <c r="AE850" s="2">
        <v>0</v>
      </c>
      <c r="AF850" s="6">
        <v>15.840945420100574</v>
      </c>
    </row>
    <row r="851" spans="1:32" ht="15.5" x14ac:dyDescent="0.35">
      <c r="A851" s="2">
        <f t="shared" si="237"/>
        <v>0.94547057547839342</v>
      </c>
      <c r="B851" s="2">
        <f t="shared" si="238"/>
        <v>2.5815778603882695E-2</v>
      </c>
      <c r="C851" s="2">
        <f t="shared" si="238"/>
        <v>2.5815778603882695E-2</v>
      </c>
      <c r="D851" s="2">
        <v>0</v>
      </c>
      <c r="E851" s="2">
        <f t="shared" si="239"/>
        <v>5.1631557207765385E-4</v>
      </c>
      <c r="F851" s="2">
        <f t="shared" si="240"/>
        <v>2.3647253201156547E-3</v>
      </c>
      <c r="G851" s="2">
        <f t="shared" si="241"/>
        <v>0.9016310404214366</v>
      </c>
      <c r="H851" s="2">
        <f t="shared" si="242"/>
        <v>1.722216594063418E-3</v>
      </c>
      <c r="I851" s="2">
        <f t="shared" si="243"/>
        <v>5.166649782190255E-3</v>
      </c>
      <c r="J851" s="2">
        <f t="shared" si="244"/>
        <v>9.1480093202309806E-2</v>
      </c>
      <c r="K851" s="2">
        <f t="shared" si="245"/>
        <v>0.9016310404214366</v>
      </c>
      <c r="L851" s="2">
        <f t="shared" si="246"/>
        <v>0.98645737149892276</v>
      </c>
      <c r="M851" s="2">
        <f t="shared" si="247"/>
        <v>4.1038268185082591E-3</v>
      </c>
      <c r="N851" s="2">
        <f t="shared" si="248"/>
        <v>2.2571047501795424E-3</v>
      </c>
      <c r="O851" s="2">
        <v>0</v>
      </c>
      <c r="P851" s="2">
        <f t="shared" si="249"/>
        <v>6.8739099210013343E-3</v>
      </c>
      <c r="Q851" s="2">
        <v>0</v>
      </c>
      <c r="R851" s="2">
        <f t="shared" si="250"/>
        <v>2.0519134092541295E-4</v>
      </c>
      <c r="S851">
        <v>300</v>
      </c>
      <c r="T851">
        <v>175</v>
      </c>
      <c r="U851">
        <v>90</v>
      </c>
      <c r="V851" s="1">
        <v>9</v>
      </c>
      <c r="W851">
        <v>725.34051018020136</v>
      </c>
      <c r="X851">
        <v>2.2999999999999998</v>
      </c>
      <c r="Y851">
        <v>1.5</v>
      </c>
      <c r="Z851">
        <v>185</v>
      </c>
      <c r="AA851">
        <v>1.95</v>
      </c>
      <c r="AB851">
        <v>1930</v>
      </c>
      <c r="AC851" s="3">
        <v>0.16194331983805668</v>
      </c>
      <c r="AD851" s="3">
        <v>7.71158665895508E-3</v>
      </c>
      <c r="AE851" s="2">
        <v>0</v>
      </c>
      <c r="AF851" s="6">
        <v>15.839920714887015</v>
      </c>
    </row>
    <row r="852" spans="1:32" ht="15.5" x14ac:dyDescent="0.35">
      <c r="A852" s="2">
        <f t="shared" si="237"/>
        <v>0.94547057547839342</v>
      </c>
      <c r="B852" s="2">
        <f t="shared" si="238"/>
        <v>2.5815778603882695E-2</v>
      </c>
      <c r="C852" s="2">
        <f t="shared" si="238"/>
        <v>2.5815778603882695E-2</v>
      </c>
      <c r="D852" s="2">
        <v>0</v>
      </c>
      <c r="E852" s="2">
        <f t="shared" si="239"/>
        <v>5.1631557207765385E-4</v>
      </c>
      <c r="F852" s="2">
        <f t="shared" si="240"/>
        <v>2.3647253201156547E-3</v>
      </c>
      <c r="G852" s="2">
        <f t="shared" si="241"/>
        <v>0.9016310404214366</v>
      </c>
      <c r="H852" s="2">
        <f t="shared" si="242"/>
        <v>1.722216594063418E-3</v>
      </c>
      <c r="I852" s="2">
        <f t="shared" si="243"/>
        <v>5.166649782190255E-3</v>
      </c>
      <c r="J852" s="2">
        <f t="shared" si="244"/>
        <v>9.1480093202309806E-2</v>
      </c>
      <c r="K852" s="2">
        <f t="shared" si="245"/>
        <v>0.9016310404214366</v>
      </c>
      <c r="L852" s="2">
        <f t="shared" si="246"/>
        <v>0.98645737149892276</v>
      </c>
      <c r="M852" s="2">
        <f t="shared" si="247"/>
        <v>4.1038268185082591E-3</v>
      </c>
      <c r="N852" s="2">
        <f t="shared" si="248"/>
        <v>2.2571047501795424E-3</v>
      </c>
      <c r="O852" s="2">
        <v>0</v>
      </c>
      <c r="P852" s="2">
        <f t="shared" si="249"/>
        <v>6.8739099210013343E-3</v>
      </c>
      <c r="Q852" s="2">
        <v>0</v>
      </c>
      <c r="R852" s="2">
        <f t="shared" si="250"/>
        <v>2.0519134092541295E-4</v>
      </c>
      <c r="S852">
        <v>300</v>
      </c>
      <c r="T852">
        <v>175</v>
      </c>
      <c r="U852">
        <v>100</v>
      </c>
      <c r="V852" s="1">
        <v>9</v>
      </c>
      <c r="W852">
        <v>725.34051018020136</v>
      </c>
      <c r="X852">
        <v>2.2999999999999998</v>
      </c>
      <c r="Y852">
        <v>1.5</v>
      </c>
      <c r="Z852">
        <v>185</v>
      </c>
      <c r="AA852">
        <v>1.95</v>
      </c>
      <c r="AB852">
        <v>1930</v>
      </c>
      <c r="AC852" s="3">
        <v>0.16194331983805668</v>
      </c>
      <c r="AD852" s="3">
        <v>7.71158665895508E-3</v>
      </c>
      <c r="AE852" s="2">
        <v>0</v>
      </c>
      <c r="AF852" s="6">
        <v>15.839509851135722</v>
      </c>
    </row>
    <row r="853" spans="1:32" ht="15.5" x14ac:dyDescent="0.35">
      <c r="A853" s="2">
        <f t="shared" si="237"/>
        <v>0.94547057547839342</v>
      </c>
      <c r="B853" s="2">
        <f t="shared" si="238"/>
        <v>2.5815778603882695E-2</v>
      </c>
      <c r="C853" s="2">
        <f t="shared" si="238"/>
        <v>2.5815778603882695E-2</v>
      </c>
      <c r="D853" s="2">
        <v>0</v>
      </c>
      <c r="E853" s="2">
        <f t="shared" si="239"/>
        <v>5.1631557207765385E-4</v>
      </c>
      <c r="F853" s="2">
        <f t="shared" si="240"/>
        <v>2.3647253201156547E-3</v>
      </c>
      <c r="G853" s="2">
        <f t="shared" si="241"/>
        <v>0.9016310404214366</v>
      </c>
      <c r="H853" s="2">
        <f t="shared" si="242"/>
        <v>1.722216594063418E-3</v>
      </c>
      <c r="I853" s="2">
        <f t="shared" si="243"/>
        <v>5.166649782190255E-3</v>
      </c>
      <c r="J853" s="2">
        <f t="shared" si="244"/>
        <v>9.1480093202309806E-2</v>
      </c>
      <c r="K853" s="2">
        <f t="shared" si="245"/>
        <v>0.9016310404214366</v>
      </c>
      <c r="L853" s="2">
        <f t="shared" si="246"/>
        <v>0.98645737149892276</v>
      </c>
      <c r="M853" s="2">
        <f t="shared" si="247"/>
        <v>4.1038268185082591E-3</v>
      </c>
      <c r="N853" s="2">
        <f t="shared" si="248"/>
        <v>2.2571047501795424E-3</v>
      </c>
      <c r="O853" s="2">
        <v>0</v>
      </c>
      <c r="P853" s="2">
        <f t="shared" si="249"/>
        <v>6.8739099210013343E-3</v>
      </c>
      <c r="Q853" s="2">
        <v>0</v>
      </c>
      <c r="R853" s="2">
        <f t="shared" si="250"/>
        <v>2.0519134092541295E-4</v>
      </c>
      <c r="S853">
        <v>300</v>
      </c>
      <c r="T853">
        <v>175</v>
      </c>
      <c r="U853">
        <v>110</v>
      </c>
      <c r="V853" s="1">
        <v>9</v>
      </c>
      <c r="W853">
        <v>725.34051018020136</v>
      </c>
      <c r="X853">
        <v>2.2999999999999998</v>
      </c>
      <c r="Y853">
        <v>1.5</v>
      </c>
      <c r="Z853">
        <v>185</v>
      </c>
      <c r="AA853">
        <v>1.95</v>
      </c>
      <c r="AB853">
        <v>1930</v>
      </c>
      <c r="AC853" s="3">
        <v>0.16194331983805668</v>
      </c>
      <c r="AD853" s="3">
        <v>7.71158665895508E-3</v>
      </c>
      <c r="AE853" s="2">
        <v>0</v>
      </c>
      <c r="AF853" s="6">
        <v>15.839103128252278</v>
      </c>
    </row>
    <row r="854" spans="1:32" ht="15.5" x14ac:dyDescent="0.35">
      <c r="A854" s="2">
        <f t="shared" si="237"/>
        <v>0.94547057547839342</v>
      </c>
      <c r="B854" s="2">
        <f t="shared" si="238"/>
        <v>2.5815778603882695E-2</v>
      </c>
      <c r="C854" s="2">
        <f t="shared" si="238"/>
        <v>2.5815778603882695E-2</v>
      </c>
      <c r="D854" s="2">
        <v>0</v>
      </c>
      <c r="E854" s="2">
        <f t="shared" si="239"/>
        <v>5.1631557207765385E-4</v>
      </c>
      <c r="F854" s="2">
        <f t="shared" si="240"/>
        <v>2.3647253201156547E-3</v>
      </c>
      <c r="G854" s="2">
        <f t="shared" si="241"/>
        <v>0.9016310404214366</v>
      </c>
      <c r="H854" s="2">
        <f t="shared" si="242"/>
        <v>1.722216594063418E-3</v>
      </c>
      <c r="I854" s="2">
        <f t="shared" si="243"/>
        <v>5.166649782190255E-3</v>
      </c>
      <c r="J854" s="2">
        <f t="shared" si="244"/>
        <v>9.1480093202309806E-2</v>
      </c>
      <c r="K854" s="2">
        <f t="shared" si="245"/>
        <v>0.9016310404214366</v>
      </c>
      <c r="L854" s="2">
        <f t="shared" si="246"/>
        <v>0.98645737149892276</v>
      </c>
      <c r="M854" s="2">
        <f t="shared" si="247"/>
        <v>4.1038268185082591E-3</v>
      </c>
      <c r="N854" s="2">
        <f t="shared" si="248"/>
        <v>2.2571047501795424E-3</v>
      </c>
      <c r="O854" s="2">
        <v>0</v>
      </c>
      <c r="P854" s="2">
        <f t="shared" si="249"/>
        <v>6.8739099210013343E-3</v>
      </c>
      <c r="Q854" s="2">
        <v>0</v>
      </c>
      <c r="R854" s="2">
        <f t="shared" si="250"/>
        <v>2.0519134092541295E-4</v>
      </c>
      <c r="S854">
        <v>300</v>
      </c>
      <c r="T854">
        <v>175</v>
      </c>
      <c r="U854">
        <v>120</v>
      </c>
      <c r="V854" s="1">
        <v>9</v>
      </c>
      <c r="W854">
        <v>725.34051018020136</v>
      </c>
      <c r="X854">
        <v>2.2999999999999998</v>
      </c>
      <c r="Y854">
        <v>1.5</v>
      </c>
      <c r="Z854">
        <v>185</v>
      </c>
      <c r="AA854">
        <v>1.95</v>
      </c>
      <c r="AB854">
        <v>1930</v>
      </c>
      <c r="AC854" s="3">
        <v>0.16194331983805668</v>
      </c>
      <c r="AD854" s="3">
        <v>7.71158665895508E-3</v>
      </c>
      <c r="AE854" s="2">
        <v>0</v>
      </c>
      <c r="AF854" s="6">
        <v>15.838694304169966</v>
      </c>
    </row>
    <row r="855" spans="1:32" ht="15.5" x14ac:dyDescent="0.35">
      <c r="A855" s="2">
        <f t="shared" si="237"/>
        <v>0.94547057547839342</v>
      </c>
      <c r="B855" s="2">
        <f t="shared" si="238"/>
        <v>2.5815778603882695E-2</v>
      </c>
      <c r="C855" s="2">
        <f t="shared" si="238"/>
        <v>2.5815778603882695E-2</v>
      </c>
      <c r="D855" s="2">
        <v>0</v>
      </c>
      <c r="E855" s="2">
        <f t="shared" si="239"/>
        <v>5.1631557207765385E-4</v>
      </c>
      <c r="F855" s="2">
        <f t="shared" si="240"/>
        <v>2.3647253201156547E-3</v>
      </c>
      <c r="G855" s="2">
        <f t="shared" si="241"/>
        <v>0.9016310404214366</v>
      </c>
      <c r="H855" s="2">
        <f t="shared" si="242"/>
        <v>1.722216594063418E-3</v>
      </c>
      <c r="I855" s="2">
        <f t="shared" si="243"/>
        <v>5.166649782190255E-3</v>
      </c>
      <c r="J855" s="2">
        <f t="shared" si="244"/>
        <v>9.1480093202309806E-2</v>
      </c>
      <c r="K855" s="2">
        <f t="shared" si="245"/>
        <v>0.9016310404214366</v>
      </c>
      <c r="L855" s="2">
        <f t="shared" si="246"/>
        <v>0.98645737149892276</v>
      </c>
      <c r="M855" s="2">
        <f t="shared" si="247"/>
        <v>4.1038268185082591E-3</v>
      </c>
      <c r="N855" s="2">
        <f t="shared" si="248"/>
        <v>2.2571047501795424E-3</v>
      </c>
      <c r="O855" s="2">
        <v>0</v>
      </c>
      <c r="P855" s="2">
        <f t="shared" si="249"/>
        <v>6.8739099210013343E-3</v>
      </c>
      <c r="Q855" s="2">
        <v>0</v>
      </c>
      <c r="R855" s="2">
        <f t="shared" si="250"/>
        <v>2.0519134092541295E-4</v>
      </c>
      <c r="S855">
        <v>500</v>
      </c>
      <c r="T855">
        <v>175</v>
      </c>
      <c r="U855">
        <v>50</v>
      </c>
      <c r="V855" s="1">
        <v>9</v>
      </c>
      <c r="W855">
        <v>725.34051018020136</v>
      </c>
      <c r="X855">
        <v>2.2999999999999998</v>
      </c>
      <c r="Y855">
        <v>1.5</v>
      </c>
      <c r="Z855">
        <v>185</v>
      </c>
      <c r="AA855">
        <v>1.95</v>
      </c>
      <c r="AB855">
        <v>1930</v>
      </c>
      <c r="AC855" s="3">
        <v>0.16194331983805668</v>
      </c>
      <c r="AD855" s="3">
        <v>7.71158665895508E-3</v>
      </c>
      <c r="AE855" s="2">
        <v>0</v>
      </c>
      <c r="AF855" s="6">
        <v>15.893137956792611</v>
      </c>
    </row>
    <row r="856" spans="1:32" ht="15.5" x14ac:dyDescent="0.35">
      <c r="A856" s="2">
        <f t="shared" si="237"/>
        <v>0.94547057547839342</v>
      </c>
      <c r="B856" s="2">
        <f t="shared" si="238"/>
        <v>2.5815778603882695E-2</v>
      </c>
      <c r="C856" s="2">
        <f t="shared" si="238"/>
        <v>2.5815778603882695E-2</v>
      </c>
      <c r="D856" s="2">
        <v>0</v>
      </c>
      <c r="E856" s="2">
        <f t="shared" si="239"/>
        <v>5.1631557207765385E-4</v>
      </c>
      <c r="F856" s="2">
        <f t="shared" si="240"/>
        <v>2.3647253201156547E-3</v>
      </c>
      <c r="G856" s="2">
        <f t="shared" si="241"/>
        <v>0.9016310404214366</v>
      </c>
      <c r="H856" s="2">
        <f t="shared" si="242"/>
        <v>1.722216594063418E-3</v>
      </c>
      <c r="I856" s="2">
        <f t="shared" si="243"/>
        <v>5.166649782190255E-3</v>
      </c>
      <c r="J856" s="2">
        <f t="shared" si="244"/>
        <v>9.1480093202309806E-2</v>
      </c>
      <c r="K856" s="2">
        <f t="shared" si="245"/>
        <v>0.9016310404214366</v>
      </c>
      <c r="L856" s="2">
        <f t="shared" si="246"/>
        <v>0.98645737149892276</v>
      </c>
      <c r="M856" s="2">
        <f t="shared" si="247"/>
        <v>4.1038268185082591E-3</v>
      </c>
      <c r="N856" s="2">
        <f t="shared" si="248"/>
        <v>2.2571047501795424E-3</v>
      </c>
      <c r="O856" s="2">
        <v>0</v>
      </c>
      <c r="P856" s="2">
        <f t="shared" si="249"/>
        <v>6.8739099210013343E-3</v>
      </c>
      <c r="Q856" s="2">
        <v>0</v>
      </c>
      <c r="R856" s="2">
        <f t="shared" si="250"/>
        <v>2.0519134092541295E-4</v>
      </c>
      <c r="S856">
        <v>500</v>
      </c>
      <c r="T856">
        <v>175</v>
      </c>
      <c r="U856">
        <v>60</v>
      </c>
      <c r="V856" s="1">
        <v>9</v>
      </c>
      <c r="W856">
        <v>725.34051018020136</v>
      </c>
      <c r="X856">
        <v>2.2999999999999998</v>
      </c>
      <c r="Y856">
        <v>1.5</v>
      </c>
      <c r="Z856">
        <v>185</v>
      </c>
      <c r="AA856">
        <v>1.95</v>
      </c>
      <c r="AB856">
        <v>1930</v>
      </c>
      <c r="AC856" s="3">
        <v>0.16194331983805668</v>
      </c>
      <c r="AD856" s="3">
        <v>7.71158665895508E-3</v>
      </c>
      <c r="AE856" s="2">
        <v>0</v>
      </c>
      <c r="AF856" s="6">
        <v>15.892767712108856</v>
      </c>
    </row>
    <row r="857" spans="1:32" ht="15.5" x14ac:dyDescent="0.35">
      <c r="A857" s="2">
        <f t="shared" si="237"/>
        <v>0.94547057547839342</v>
      </c>
      <c r="B857" s="2">
        <f t="shared" si="238"/>
        <v>2.5815778603882695E-2</v>
      </c>
      <c r="C857" s="2">
        <f t="shared" si="238"/>
        <v>2.5815778603882695E-2</v>
      </c>
      <c r="D857" s="2">
        <v>0</v>
      </c>
      <c r="E857" s="2">
        <f t="shared" si="239"/>
        <v>5.1631557207765385E-4</v>
      </c>
      <c r="F857" s="2">
        <f t="shared" si="240"/>
        <v>2.3647253201156547E-3</v>
      </c>
      <c r="G857" s="2">
        <f t="shared" si="241"/>
        <v>0.9016310404214366</v>
      </c>
      <c r="H857" s="2">
        <f t="shared" si="242"/>
        <v>1.722216594063418E-3</v>
      </c>
      <c r="I857" s="2">
        <f t="shared" si="243"/>
        <v>5.166649782190255E-3</v>
      </c>
      <c r="J857" s="2">
        <f t="shared" si="244"/>
        <v>9.1480093202309806E-2</v>
      </c>
      <c r="K857" s="2">
        <f t="shared" si="245"/>
        <v>0.9016310404214366</v>
      </c>
      <c r="L857" s="2">
        <f t="shared" si="246"/>
        <v>0.98645737149892276</v>
      </c>
      <c r="M857" s="2">
        <f t="shared" si="247"/>
        <v>4.1038268185082591E-3</v>
      </c>
      <c r="N857" s="2">
        <f t="shared" si="248"/>
        <v>2.2571047501795424E-3</v>
      </c>
      <c r="O857" s="2">
        <v>0</v>
      </c>
      <c r="P857" s="2">
        <f t="shared" si="249"/>
        <v>6.8739099210013343E-3</v>
      </c>
      <c r="Q857" s="2">
        <v>0</v>
      </c>
      <c r="R857" s="2">
        <f t="shared" si="250"/>
        <v>2.0519134092541295E-4</v>
      </c>
      <c r="S857">
        <v>500</v>
      </c>
      <c r="T857">
        <v>175</v>
      </c>
      <c r="U857">
        <v>70</v>
      </c>
      <c r="V857" s="1">
        <v>9</v>
      </c>
      <c r="W857">
        <v>725.34051018020136</v>
      </c>
      <c r="X857">
        <v>2.2999999999999998</v>
      </c>
      <c r="Y857">
        <v>1.5</v>
      </c>
      <c r="Z857">
        <v>185</v>
      </c>
      <c r="AA857">
        <v>1.95</v>
      </c>
      <c r="AB857">
        <v>1930</v>
      </c>
      <c r="AC857" s="3">
        <v>0.16194331983805668</v>
      </c>
      <c r="AD857" s="3">
        <v>7.71158665895508E-3</v>
      </c>
      <c r="AE857" s="2">
        <v>0</v>
      </c>
      <c r="AF857" s="6">
        <v>15.89240140174323</v>
      </c>
    </row>
    <row r="858" spans="1:32" ht="15.5" x14ac:dyDescent="0.35">
      <c r="A858" s="2">
        <f t="shared" si="237"/>
        <v>0.94547057547839342</v>
      </c>
      <c r="B858" s="2">
        <f t="shared" si="238"/>
        <v>2.5815778603882695E-2</v>
      </c>
      <c r="C858" s="2">
        <f t="shared" si="238"/>
        <v>2.5815778603882695E-2</v>
      </c>
      <c r="D858" s="2">
        <v>0</v>
      </c>
      <c r="E858" s="2">
        <f t="shared" si="239"/>
        <v>5.1631557207765385E-4</v>
      </c>
      <c r="F858" s="2">
        <f t="shared" si="240"/>
        <v>2.3647253201156547E-3</v>
      </c>
      <c r="G858" s="2">
        <f t="shared" si="241"/>
        <v>0.9016310404214366</v>
      </c>
      <c r="H858" s="2">
        <f t="shared" si="242"/>
        <v>1.722216594063418E-3</v>
      </c>
      <c r="I858" s="2">
        <f t="shared" si="243"/>
        <v>5.166649782190255E-3</v>
      </c>
      <c r="J858" s="2">
        <f t="shared" si="244"/>
        <v>9.1480093202309806E-2</v>
      </c>
      <c r="K858" s="2">
        <f t="shared" si="245"/>
        <v>0.9016310404214366</v>
      </c>
      <c r="L858" s="2">
        <f t="shared" si="246"/>
        <v>0.98645737149892276</v>
      </c>
      <c r="M858" s="2">
        <f t="shared" si="247"/>
        <v>4.1038268185082591E-3</v>
      </c>
      <c r="N858" s="2">
        <f t="shared" si="248"/>
        <v>2.2571047501795424E-3</v>
      </c>
      <c r="O858" s="2">
        <v>0</v>
      </c>
      <c r="P858" s="2">
        <f t="shared" si="249"/>
        <v>6.8739099210013343E-3</v>
      </c>
      <c r="Q858" s="2">
        <v>0</v>
      </c>
      <c r="R858" s="2">
        <f t="shared" si="250"/>
        <v>2.0519134092541295E-4</v>
      </c>
      <c r="S858">
        <v>500</v>
      </c>
      <c r="T858">
        <v>175</v>
      </c>
      <c r="U858">
        <v>80</v>
      </c>
      <c r="V858" s="1">
        <v>9</v>
      </c>
      <c r="W858">
        <v>725.34051018020136</v>
      </c>
      <c r="X858">
        <v>2.2999999999999998</v>
      </c>
      <c r="Y858">
        <v>1.5</v>
      </c>
      <c r="Z858">
        <v>185</v>
      </c>
      <c r="AA858">
        <v>1.95</v>
      </c>
      <c r="AB858">
        <v>1930</v>
      </c>
      <c r="AC858" s="3">
        <v>0.16194331983805668</v>
      </c>
      <c r="AD858" s="3">
        <v>7.71158665895508E-3</v>
      </c>
      <c r="AE858" s="2">
        <v>0</v>
      </c>
      <c r="AF858" s="6">
        <v>15.892033205774787</v>
      </c>
    </row>
    <row r="859" spans="1:32" ht="15.5" x14ac:dyDescent="0.35">
      <c r="A859" s="2">
        <f t="shared" si="237"/>
        <v>0.94547057547839342</v>
      </c>
      <c r="B859" s="2">
        <f t="shared" si="238"/>
        <v>2.5815778603882695E-2</v>
      </c>
      <c r="C859" s="2">
        <f t="shared" si="238"/>
        <v>2.5815778603882695E-2</v>
      </c>
      <c r="D859" s="2">
        <v>0</v>
      </c>
      <c r="E859" s="2">
        <f t="shared" si="239"/>
        <v>5.1631557207765385E-4</v>
      </c>
      <c r="F859" s="2">
        <f t="shared" si="240"/>
        <v>2.3647253201156547E-3</v>
      </c>
      <c r="G859" s="2">
        <f t="shared" si="241"/>
        <v>0.9016310404214366</v>
      </c>
      <c r="H859" s="2">
        <f t="shared" si="242"/>
        <v>1.722216594063418E-3</v>
      </c>
      <c r="I859" s="2">
        <f t="shared" si="243"/>
        <v>5.166649782190255E-3</v>
      </c>
      <c r="J859" s="2">
        <f t="shared" si="244"/>
        <v>9.1480093202309806E-2</v>
      </c>
      <c r="K859" s="2">
        <f t="shared" si="245"/>
        <v>0.9016310404214366</v>
      </c>
      <c r="L859" s="2">
        <f t="shared" si="246"/>
        <v>0.98645737149892276</v>
      </c>
      <c r="M859" s="2">
        <f t="shared" si="247"/>
        <v>4.1038268185082591E-3</v>
      </c>
      <c r="N859" s="2">
        <f t="shared" si="248"/>
        <v>2.2571047501795424E-3</v>
      </c>
      <c r="O859" s="2">
        <v>0</v>
      </c>
      <c r="P859" s="2">
        <f t="shared" si="249"/>
        <v>6.8739099210013343E-3</v>
      </c>
      <c r="Q859" s="2">
        <v>0</v>
      </c>
      <c r="R859" s="2">
        <f t="shared" si="250"/>
        <v>2.0519134092541295E-4</v>
      </c>
      <c r="S859">
        <v>500</v>
      </c>
      <c r="T859">
        <v>175</v>
      </c>
      <c r="U859">
        <v>90</v>
      </c>
      <c r="V859" s="1">
        <v>9</v>
      </c>
      <c r="W859">
        <v>725.34051018020136</v>
      </c>
      <c r="X859">
        <v>2.2999999999999998</v>
      </c>
      <c r="Y859">
        <v>1.5</v>
      </c>
      <c r="Z859">
        <v>185</v>
      </c>
      <c r="AA859">
        <v>1.95</v>
      </c>
      <c r="AB859">
        <v>1930</v>
      </c>
      <c r="AC859" s="3">
        <v>0.16194331983805668</v>
      </c>
      <c r="AD859" s="3">
        <v>7.71158665895508E-3</v>
      </c>
      <c r="AE859" s="2">
        <v>0</v>
      </c>
      <c r="AF859" s="6">
        <v>15.889157193432883</v>
      </c>
    </row>
    <row r="860" spans="1:32" ht="15.5" x14ac:dyDescent="0.35">
      <c r="A860" s="2">
        <f t="shared" si="237"/>
        <v>0.94547057547839342</v>
      </c>
      <c r="B860" s="2">
        <f t="shared" si="238"/>
        <v>2.5815778603882695E-2</v>
      </c>
      <c r="C860" s="2">
        <f t="shared" si="238"/>
        <v>2.5815778603882695E-2</v>
      </c>
      <c r="D860" s="2">
        <v>0</v>
      </c>
      <c r="E860" s="2">
        <f t="shared" si="239"/>
        <v>5.1631557207765385E-4</v>
      </c>
      <c r="F860" s="2">
        <f t="shared" si="240"/>
        <v>2.3647253201156547E-3</v>
      </c>
      <c r="G860" s="2">
        <f t="shared" si="241"/>
        <v>0.9016310404214366</v>
      </c>
      <c r="H860" s="2">
        <f t="shared" si="242"/>
        <v>1.722216594063418E-3</v>
      </c>
      <c r="I860" s="2">
        <f t="shared" si="243"/>
        <v>5.166649782190255E-3</v>
      </c>
      <c r="J860" s="2">
        <f t="shared" si="244"/>
        <v>9.1480093202309806E-2</v>
      </c>
      <c r="K860" s="2">
        <f t="shared" si="245"/>
        <v>0.9016310404214366</v>
      </c>
      <c r="L860" s="2">
        <f t="shared" si="246"/>
        <v>0.98645737149892276</v>
      </c>
      <c r="M860" s="2">
        <f t="shared" si="247"/>
        <v>4.1038268185082591E-3</v>
      </c>
      <c r="N860" s="2">
        <f t="shared" si="248"/>
        <v>2.2571047501795424E-3</v>
      </c>
      <c r="O860" s="2">
        <v>0</v>
      </c>
      <c r="P860" s="2">
        <f t="shared" si="249"/>
        <v>6.8739099210013343E-3</v>
      </c>
      <c r="Q860" s="2">
        <v>0</v>
      </c>
      <c r="R860" s="2">
        <f t="shared" si="250"/>
        <v>2.0519134092541295E-4</v>
      </c>
      <c r="S860">
        <v>500</v>
      </c>
      <c r="T860">
        <v>175</v>
      </c>
      <c r="U860">
        <v>100</v>
      </c>
      <c r="V860" s="1">
        <v>9</v>
      </c>
      <c r="W860">
        <v>725.34051018020136</v>
      </c>
      <c r="X860">
        <v>2.2999999999999998</v>
      </c>
      <c r="Y860">
        <v>1.5</v>
      </c>
      <c r="Z860">
        <v>185</v>
      </c>
      <c r="AA860">
        <v>1.95</v>
      </c>
      <c r="AB860">
        <v>1930</v>
      </c>
      <c r="AC860" s="3">
        <v>0.16194331983805668</v>
      </c>
      <c r="AD860" s="3">
        <v>7.71158665895508E-3</v>
      </c>
      <c r="AE860" s="2">
        <v>0</v>
      </c>
      <c r="AF860" s="6">
        <v>15.888787420706942</v>
      </c>
    </row>
    <row r="861" spans="1:32" ht="15.5" x14ac:dyDescent="0.35">
      <c r="A861" s="2">
        <f t="shared" si="237"/>
        <v>0.94547057547839342</v>
      </c>
      <c r="B861" s="2">
        <f t="shared" si="238"/>
        <v>2.5815778603882695E-2</v>
      </c>
      <c r="C861" s="2">
        <f t="shared" si="238"/>
        <v>2.5815778603882695E-2</v>
      </c>
      <c r="D861" s="2">
        <v>0</v>
      </c>
      <c r="E861" s="2">
        <f t="shared" si="239"/>
        <v>5.1631557207765385E-4</v>
      </c>
      <c r="F861" s="2">
        <f t="shared" si="240"/>
        <v>2.3647253201156547E-3</v>
      </c>
      <c r="G861" s="2">
        <f t="shared" si="241"/>
        <v>0.9016310404214366</v>
      </c>
      <c r="H861" s="2">
        <f t="shared" si="242"/>
        <v>1.722216594063418E-3</v>
      </c>
      <c r="I861" s="2">
        <f t="shared" si="243"/>
        <v>5.166649782190255E-3</v>
      </c>
      <c r="J861" s="2">
        <f t="shared" si="244"/>
        <v>9.1480093202309806E-2</v>
      </c>
      <c r="K861" s="2">
        <f t="shared" si="245"/>
        <v>0.9016310404214366</v>
      </c>
      <c r="L861" s="2">
        <f t="shared" si="246"/>
        <v>0.98645737149892276</v>
      </c>
      <c r="M861" s="2">
        <f t="shared" si="247"/>
        <v>4.1038268185082591E-3</v>
      </c>
      <c r="N861" s="2">
        <f t="shared" si="248"/>
        <v>2.2571047501795424E-3</v>
      </c>
      <c r="O861" s="2">
        <v>0</v>
      </c>
      <c r="P861" s="2">
        <f t="shared" si="249"/>
        <v>6.8739099210013343E-3</v>
      </c>
      <c r="Q861" s="2">
        <v>0</v>
      </c>
      <c r="R861" s="2">
        <f t="shared" si="250"/>
        <v>2.0519134092541295E-4</v>
      </c>
      <c r="S861">
        <v>500</v>
      </c>
      <c r="T861">
        <v>175</v>
      </c>
      <c r="U861">
        <v>110</v>
      </c>
      <c r="V861" s="1">
        <v>9</v>
      </c>
      <c r="W861">
        <v>725.34051018020136</v>
      </c>
      <c r="X861">
        <v>2.2999999999999998</v>
      </c>
      <c r="Y861">
        <v>1.5</v>
      </c>
      <c r="Z861">
        <v>185</v>
      </c>
      <c r="AA861">
        <v>1.95</v>
      </c>
      <c r="AB861">
        <v>1930</v>
      </c>
      <c r="AC861" s="3">
        <v>0.16194331983805668</v>
      </c>
      <c r="AD861" s="3">
        <v>7.71158665895508E-3</v>
      </c>
      <c r="AE861" s="2">
        <v>0</v>
      </c>
      <c r="AF861" s="6">
        <v>15.888421357067532</v>
      </c>
    </row>
    <row r="862" spans="1:32" ht="15.5" x14ac:dyDescent="0.35">
      <c r="A862" s="2">
        <f t="shared" si="237"/>
        <v>0.94547057547839342</v>
      </c>
      <c r="B862" s="2">
        <f t="shared" si="238"/>
        <v>2.5815778603882695E-2</v>
      </c>
      <c r="C862" s="2">
        <f t="shared" si="238"/>
        <v>2.5815778603882695E-2</v>
      </c>
      <c r="D862" s="2">
        <v>0</v>
      </c>
      <c r="E862" s="2">
        <f t="shared" si="239"/>
        <v>5.1631557207765385E-4</v>
      </c>
      <c r="F862" s="2">
        <f t="shared" si="240"/>
        <v>2.3647253201156547E-3</v>
      </c>
      <c r="G862" s="2">
        <f t="shared" si="241"/>
        <v>0.9016310404214366</v>
      </c>
      <c r="H862" s="2">
        <f t="shared" si="242"/>
        <v>1.722216594063418E-3</v>
      </c>
      <c r="I862" s="2">
        <f t="shared" si="243"/>
        <v>5.166649782190255E-3</v>
      </c>
      <c r="J862" s="2">
        <f t="shared" si="244"/>
        <v>9.1480093202309806E-2</v>
      </c>
      <c r="K862" s="2">
        <f t="shared" si="245"/>
        <v>0.9016310404214366</v>
      </c>
      <c r="L862" s="2">
        <f t="shared" si="246"/>
        <v>0.98645737149892276</v>
      </c>
      <c r="M862" s="2">
        <f t="shared" si="247"/>
        <v>4.1038268185082591E-3</v>
      </c>
      <c r="N862" s="2">
        <f t="shared" si="248"/>
        <v>2.2571047501795424E-3</v>
      </c>
      <c r="O862" s="2">
        <v>0</v>
      </c>
      <c r="P862" s="2">
        <f t="shared" si="249"/>
        <v>6.8739099210013343E-3</v>
      </c>
      <c r="Q862" s="2">
        <v>0</v>
      </c>
      <c r="R862" s="2">
        <f t="shared" si="250"/>
        <v>2.0519134092541295E-4</v>
      </c>
      <c r="S862">
        <v>500</v>
      </c>
      <c r="T862">
        <v>175</v>
      </c>
      <c r="U862">
        <v>120</v>
      </c>
      <c r="V862" s="1">
        <v>9</v>
      </c>
      <c r="W862">
        <v>725.34051018020136</v>
      </c>
      <c r="X862">
        <v>2.2999999999999998</v>
      </c>
      <c r="Y862">
        <v>1.5</v>
      </c>
      <c r="Z862">
        <v>185</v>
      </c>
      <c r="AA862">
        <v>1.95</v>
      </c>
      <c r="AB862">
        <v>1930</v>
      </c>
      <c r="AC862" s="3">
        <v>0.16194331983805668</v>
      </c>
      <c r="AD862" s="3">
        <v>7.71158665895508E-3</v>
      </c>
      <c r="AE862" s="2">
        <v>0</v>
      </c>
      <c r="AF862" s="6">
        <v>15.888053296637207</v>
      </c>
    </row>
    <row r="863" spans="1:32" ht="15.5" x14ac:dyDescent="0.35">
      <c r="A863" s="2">
        <f t="shared" si="237"/>
        <v>0.94547057547839342</v>
      </c>
      <c r="B863" s="2">
        <f t="shared" si="238"/>
        <v>2.5815778603882695E-2</v>
      </c>
      <c r="C863" s="2">
        <f t="shared" si="238"/>
        <v>2.5815778603882695E-2</v>
      </c>
      <c r="D863" s="2">
        <v>0</v>
      </c>
      <c r="E863" s="2">
        <f t="shared" si="239"/>
        <v>5.1631557207765385E-4</v>
      </c>
      <c r="F863" s="2">
        <f t="shared" si="240"/>
        <v>2.3647253201156547E-3</v>
      </c>
      <c r="G863" s="2">
        <f t="shared" si="241"/>
        <v>0.9016310404214366</v>
      </c>
      <c r="H863" s="2">
        <f t="shared" si="242"/>
        <v>1.722216594063418E-3</v>
      </c>
      <c r="I863" s="2">
        <f t="shared" si="243"/>
        <v>5.166649782190255E-3</v>
      </c>
      <c r="J863" s="2">
        <f t="shared" si="244"/>
        <v>9.1480093202309806E-2</v>
      </c>
      <c r="K863" s="2">
        <f t="shared" si="245"/>
        <v>0.9016310404214366</v>
      </c>
      <c r="L863" s="2">
        <f t="shared" si="246"/>
        <v>0.98645737149892276</v>
      </c>
      <c r="M863" s="2">
        <f t="shared" si="247"/>
        <v>4.1038268185082591E-3</v>
      </c>
      <c r="N863" s="2">
        <f t="shared" si="248"/>
        <v>2.2571047501795424E-3</v>
      </c>
      <c r="O863" s="2">
        <v>0</v>
      </c>
      <c r="P863" s="2">
        <f t="shared" si="249"/>
        <v>6.8739099210013343E-3</v>
      </c>
      <c r="Q863" s="2">
        <v>0</v>
      </c>
      <c r="R863" s="2">
        <f t="shared" si="250"/>
        <v>2.0519134092541295E-4</v>
      </c>
      <c r="S863">
        <v>700</v>
      </c>
      <c r="T863">
        <v>175</v>
      </c>
      <c r="U863">
        <v>50</v>
      </c>
      <c r="V863" s="1">
        <v>9</v>
      </c>
      <c r="W863">
        <v>725.34051018020136</v>
      </c>
      <c r="X863">
        <v>2.2999999999999998</v>
      </c>
      <c r="Y863">
        <v>1.5</v>
      </c>
      <c r="Z863">
        <v>185</v>
      </c>
      <c r="AA863">
        <v>1.95</v>
      </c>
      <c r="AB863">
        <v>1930</v>
      </c>
      <c r="AC863" s="3">
        <v>0.16194331983805668</v>
      </c>
      <c r="AD863" s="3">
        <v>7.71158665895508E-3</v>
      </c>
      <c r="AE863" s="2">
        <v>0</v>
      </c>
      <c r="AF863" s="6">
        <v>15.876802944593727</v>
      </c>
    </row>
    <row r="864" spans="1:32" ht="15.5" x14ac:dyDescent="0.35">
      <c r="A864" s="2">
        <f t="shared" si="237"/>
        <v>0.94547057547839342</v>
      </c>
      <c r="B864" s="2">
        <f t="shared" si="238"/>
        <v>2.5815778603882695E-2</v>
      </c>
      <c r="C864" s="2">
        <f t="shared" si="238"/>
        <v>2.5815778603882695E-2</v>
      </c>
      <c r="D864" s="2">
        <v>0</v>
      </c>
      <c r="E864" s="2">
        <f t="shared" si="239"/>
        <v>5.1631557207765385E-4</v>
      </c>
      <c r="F864" s="2">
        <f t="shared" si="240"/>
        <v>2.3647253201156547E-3</v>
      </c>
      <c r="G864" s="2">
        <f t="shared" si="241"/>
        <v>0.9016310404214366</v>
      </c>
      <c r="H864" s="2">
        <f t="shared" si="242"/>
        <v>1.722216594063418E-3</v>
      </c>
      <c r="I864" s="2">
        <f t="shared" si="243"/>
        <v>5.166649782190255E-3</v>
      </c>
      <c r="J864" s="2">
        <f t="shared" si="244"/>
        <v>9.1480093202309806E-2</v>
      </c>
      <c r="K864" s="2">
        <f t="shared" si="245"/>
        <v>0.9016310404214366</v>
      </c>
      <c r="L864" s="2">
        <f t="shared" si="246"/>
        <v>0.98645737149892276</v>
      </c>
      <c r="M864" s="2">
        <f t="shared" si="247"/>
        <v>4.1038268185082591E-3</v>
      </c>
      <c r="N864" s="2">
        <f t="shared" si="248"/>
        <v>2.2571047501795424E-3</v>
      </c>
      <c r="O864" s="2">
        <v>0</v>
      </c>
      <c r="P864" s="2">
        <f t="shared" si="249"/>
        <v>6.8739099210013343E-3</v>
      </c>
      <c r="Q864" s="2">
        <v>0</v>
      </c>
      <c r="R864" s="2">
        <f t="shared" si="250"/>
        <v>2.0519134092541295E-4</v>
      </c>
      <c r="S864">
        <v>700</v>
      </c>
      <c r="T864">
        <v>175</v>
      </c>
      <c r="U864">
        <v>60</v>
      </c>
      <c r="V864" s="1">
        <v>9</v>
      </c>
      <c r="W864">
        <v>725.34051018020136</v>
      </c>
      <c r="X864">
        <v>2.2999999999999998</v>
      </c>
      <c r="Y864">
        <v>1.5</v>
      </c>
      <c r="Z864">
        <v>185</v>
      </c>
      <c r="AA864">
        <v>1.95</v>
      </c>
      <c r="AB864">
        <v>1930</v>
      </c>
      <c r="AC864" s="3">
        <v>0.16194331983805668</v>
      </c>
      <c r="AD864" s="3">
        <v>7.71158665895508E-3</v>
      </c>
      <c r="AE864" s="2">
        <v>0</v>
      </c>
      <c r="AF864" s="6">
        <v>15.876655768662987</v>
      </c>
    </row>
    <row r="865" spans="1:32" ht="15.5" x14ac:dyDescent="0.35">
      <c r="A865" s="2">
        <f t="shared" si="237"/>
        <v>0.94547057547839342</v>
      </c>
      <c r="B865" s="2">
        <f t="shared" si="238"/>
        <v>2.5815778603882695E-2</v>
      </c>
      <c r="C865" s="2">
        <f t="shared" si="238"/>
        <v>2.5815778603882695E-2</v>
      </c>
      <c r="D865" s="2">
        <v>0</v>
      </c>
      <c r="E865" s="2">
        <f t="shared" si="239"/>
        <v>5.1631557207765385E-4</v>
      </c>
      <c r="F865" s="2">
        <f t="shared" si="240"/>
        <v>2.3647253201156547E-3</v>
      </c>
      <c r="G865" s="2">
        <f t="shared" si="241"/>
        <v>0.9016310404214366</v>
      </c>
      <c r="H865" s="2">
        <f t="shared" si="242"/>
        <v>1.722216594063418E-3</v>
      </c>
      <c r="I865" s="2">
        <f t="shared" si="243"/>
        <v>5.166649782190255E-3</v>
      </c>
      <c r="J865" s="2">
        <f t="shared" si="244"/>
        <v>9.1480093202309806E-2</v>
      </c>
      <c r="K865" s="2">
        <f t="shared" si="245"/>
        <v>0.9016310404214366</v>
      </c>
      <c r="L865" s="2">
        <f t="shared" si="246"/>
        <v>0.98645737149892276</v>
      </c>
      <c r="M865" s="2">
        <f t="shared" si="247"/>
        <v>4.1038268185082591E-3</v>
      </c>
      <c r="N865" s="2">
        <f t="shared" si="248"/>
        <v>2.2571047501795424E-3</v>
      </c>
      <c r="O865" s="2">
        <v>0</v>
      </c>
      <c r="P865" s="2">
        <f t="shared" si="249"/>
        <v>6.8739099210013343E-3</v>
      </c>
      <c r="Q865" s="2">
        <v>0</v>
      </c>
      <c r="R865" s="2">
        <f t="shared" si="250"/>
        <v>2.0519134092541295E-4</v>
      </c>
      <c r="S865">
        <v>700</v>
      </c>
      <c r="T865">
        <v>175</v>
      </c>
      <c r="U865">
        <v>70</v>
      </c>
      <c r="V865" s="1">
        <v>9</v>
      </c>
      <c r="W865">
        <v>725.34051018020136</v>
      </c>
      <c r="X865">
        <v>2.2999999999999998</v>
      </c>
      <c r="Y865">
        <v>1.5</v>
      </c>
      <c r="Z865">
        <v>185</v>
      </c>
      <c r="AA865">
        <v>1.95</v>
      </c>
      <c r="AB865">
        <v>1930</v>
      </c>
      <c r="AC865" s="3">
        <v>0.16194331983805668</v>
      </c>
      <c r="AD865" s="3">
        <v>7.71158665895508E-3</v>
      </c>
      <c r="AE865" s="2">
        <v>0</v>
      </c>
      <c r="AF865" s="6">
        <v>15.876528711023434</v>
      </c>
    </row>
    <row r="866" spans="1:32" ht="15.5" x14ac:dyDescent="0.35">
      <c r="A866" s="2">
        <f t="shared" si="237"/>
        <v>0.94547057547839342</v>
      </c>
      <c r="B866" s="2">
        <f t="shared" si="238"/>
        <v>2.5815778603882695E-2</v>
      </c>
      <c r="C866" s="2">
        <f t="shared" si="238"/>
        <v>2.5815778603882695E-2</v>
      </c>
      <c r="D866" s="2">
        <v>0</v>
      </c>
      <c r="E866" s="2">
        <f t="shared" si="239"/>
        <v>5.1631557207765385E-4</v>
      </c>
      <c r="F866" s="2">
        <f t="shared" si="240"/>
        <v>2.3647253201156547E-3</v>
      </c>
      <c r="G866" s="2">
        <f t="shared" si="241"/>
        <v>0.9016310404214366</v>
      </c>
      <c r="H866" s="2">
        <f t="shared" si="242"/>
        <v>1.722216594063418E-3</v>
      </c>
      <c r="I866" s="2">
        <f t="shared" si="243"/>
        <v>5.166649782190255E-3</v>
      </c>
      <c r="J866" s="2">
        <f t="shared" si="244"/>
        <v>9.1480093202309806E-2</v>
      </c>
      <c r="K866" s="2">
        <f t="shared" si="245"/>
        <v>0.9016310404214366</v>
      </c>
      <c r="L866" s="2">
        <f t="shared" si="246"/>
        <v>0.98645737149892276</v>
      </c>
      <c r="M866" s="2">
        <f t="shared" si="247"/>
        <v>4.1038268185082591E-3</v>
      </c>
      <c r="N866" s="2">
        <f t="shared" si="248"/>
        <v>2.2571047501795424E-3</v>
      </c>
      <c r="O866" s="2">
        <v>0</v>
      </c>
      <c r="P866" s="2">
        <f t="shared" si="249"/>
        <v>6.8739099210013343E-3</v>
      </c>
      <c r="Q866" s="2">
        <v>0</v>
      </c>
      <c r="R866" s="2">
        <f t="shared" si="250"/>
        <v>2.0519134092541295E-4</v>
      </c>
      <c r="S866">
        <v>700</v>
      </c>
      <c r="T866">
        <v>175</v>
      </c>
      <c r="U866">
        <v>80</v>
      </c>
      <c r="V866" s="1">
        <v>9</v>
      </c>
      <c r="W866">
        <v>725.34051018020136</v>
      </c>
      <c r="X866">
        <v>2.2999999999999998</v>
      </c>
      <c r="Y866">
        <v>1.5</v>
      </c>
      <c r="Z866">
        <v>185</v>
      </c>
      <c r="AA866">
        <v>1.95</v>
      </c>
      <c r="AB866">
        <v>1930</v>
      </c>
      <c r="AC866" s="3">
        <v>0.16194331983805668</v>
      </c>
      <c r="AD866" s="3">
        <v>7.71158665895508E-3</v>
      </c>
      <c r="AE866" s="2">
        <v>0</v>
      </c>
      <c r="AF866" s="6">
        <v>15.872040243086371</v>
      </c>
    </row>
    <row r="867" spans="1:32" ht="15.5" x14ac:dyDescent="0.35">
      <c r="A867" s="2">
        <f t="shared" si="237"/>
        <v>0.94547057547839342</v>
      </c>
      <c r="B867" s="2">
        <f t="shared" si="238"/>
        <v>2.5815778603882695E-2</v>
      </c>
      <c r="C867" s="2">
        <f t="shared" si="238"/>
        <v>2.5815778603882695E-2</v>
      </c>
      <c r="D867" s="2">
        <v>0</v>
      </c>
      <c r="E867" s="2">
        <f t="shared" si="239"/>
        <v>5.1631557207765385E-4</v>
      </c>
      <c r="F867" s="2">
        <f t="shared" si="240"/>
        <v>2.3647253201156547E-3</v>
      </c>
      <c r="G867" s="2">
        <f t="shared" si="241"/>
        <v>0.9016310404214366</v>
      </c>
      <c r="H867" s="2">
        <f t="shared" si="242"/>
        <v>1.722216594063418E-3</v>
      </c>
      <c r="I867" s="2">
        <f t="shared" si="243"/>
        <v>5.166649782190255E-3</v>
      </c>
      <c r="J867" s="2">
        <f t="shared" si="244"/>
        <v>9.1480093202309806E-2</v>
      </c>
      <c r="K867" s="2">
        <f t="shared" si="245"/>
        <v>0.9016310404214366</v>
      </c>
      <c r="L867" s="2">
        <f t="shared" si="246"/>
        <v>0.98645737149892276</v>
      </c>
      <c r="M867" s="2">
        <f t="shared" si="247"/>
        <v>4.1038268185082591E-3</v>
      </c>
      <c r="N867" s="2">
        <f t="shared" si="248"/>
        <v>2.2571047501795424E-3</v>
      </c>
      <c r="O867" s="2">
        <v>0</v>
      </c>
      <c r="P867" s="2">
        <f t="shared" si="249"/>
        <v>6.8739099210013343E-3</v>
      </c>
      <c r="Q867" s="2">
        <v>0</v>
      </c>
      <c r="R867" s="2">
        <f t="shared" si="250"/>
        <v>2.0519134092541295E-4</v>
      </c>
      <c r="S867">
        <v>700</v>
      </c>
      <c r="T867">
        <v>175</v>
      </c>
      <c r="U867">
        <v>90</v>
      </c>
      <c r="V867" s="1">
        <v>9</v>
      </c>
      <c r="W867">
        <v>725.34051018020136</v>
      </c>
      <c r="X867">
        <v>2.2999999999999998</v>
      </c>
      <c r="Y867">
        <v>1.5</v>
      </c>
      <c r="Z867">
        <v>185</v>
      </c>
      <c r="AA867">
        <v>1.95</v>
      </c>
      <c r="AB867">
        <v>1930</v>
      </c>
      <c r="AC867" s="3">
        <v>0.16194331983805668</v>
      </c>
      <c r="AD867" s="3">
        <v>7.71158665895508E-3</v>
      </c>
      <c r="AE867" s="2">
        <v>0</v>
      </c>
      <c r="AF867" s="6">
        <v>15.871899105940381</v>
      </c>
    </row>
    <row r="868" spans="1:32" ht="15.5" x14ac:dyDescent="0.35">
      <c r="A868" s="2">
        <f t="shared" si="237"/>
        <v>0.94547057547839342</v>
      </c>
      <c r="B868" s="2">
        <f t="shared" si="238"/>
        <v>2.5815778603882695E-2</v>
      </c>
      <c r="C868" s="2">
        <f t="shared" si="238"/>
        <v>2.5815778603882695E-2</v>
      </c>
      <c r="D868" s="2">
        <v>0</v>
      </c>
      <c r="E868" s="2">
        <f t="shared" si="239"/>
        <v>5.1631557207765385E-4</v>
      </c>
      <c r="F868" s="2">
        <f t="shared" si="240"/>
        <v>2.3647253201156547E-3</v>
      </c>
      <c r="G868" s="2">
        <f t="shared" si="241"/>
        <v>0.9016310404214366</v>
      </c>
      <c r="H868" s="2">
        <f t="shared" si="242"/>
        <v>1.722216594063418E-3</v>
      </c>
      <c r="I868" s="2">
        <f t="shared" si="243"/>
        <v>5.166649782190255E-3</v>
      </c>
      <c r="J868" s="2">
        <f t="shared" si="244"/>
        <v>9.1480093202309806E-2</v>
      </c>
      <c r="K868" s="2">
        <f t="shared" si="245"/>
        <v>0.9016310404214366</v>
      </c>
      <c r="L868" s="2">
        <f t="shared" si="246"/>
        <v>0.98645737149892276</v>
      </c>
      <c r="M868" s="2">
        <f t="shared" si="247"/>
        <v>4.1038268185082591E-3</v>
      </c>
      <c r="N868" s="2">
        <f t="shared" si="248"/>
        <v>2.2571047501795424E-3</v>
      </c>
      <c r="O868" s="2">
        <v>0</v>
      </c>
      <c r="P868" s="2">
        <f t="shared" si="249"/>
        <v>6.8739099210013343E-3</v>
      </c>
      <c r="Q868" s="2">
        <v>0</v>
      </c>
      <c r="R868" s="2">
        <f t="shared" si="250"/>
        <v>2.0519134092541295E-4</v>
      </c>
      <c r="S868">
        <v>700</v>
      </c>
      <c r="T868">
        <v>175</v>
      </c>
      <c r="U868">
        <v>100</v>
      </c>
      <c r="V868" s="1">
        <v>9</v>
      </c>
      <c r="W868">
        <v>725.34051018020136</v>
      </c>
      <c r="X868">
        <v>2.2999999999999998</v>
      </c>
      <c r="Y868">
        <v>1.5</v>
      </c>
      <c r="Z868">
        <v>185</v>
      </c>
      <c r="AA868">
        <v>1.95</v>
      </c>
      <c r="AB868">
        <v>1930</v>
      </c>
      <c r="AC868" s="3">
        <v>0.16194331983805668</v>
      </c>
      <c r="AD868" s="3">
        <v>7.71158665895508E-3</v>
      </c>
      <c r="AE868" s="2">
        <v>0</v>
      </c>
      <c r="AF868" s="6">
        <v>15.871772125682272</v>
      </c>
    </row>
    <row r="869" spans="1:32" ht="15.5" x14ac:dyDescent="0.35">
      <c r="A869" s="2">
        <f t="shared" si="237"/>
        <v>0.94547057547839342</v>
      </c>
      <c r="B869" s="2">
        <f t="shared" si="238"/>
        <v>2.5815778603882695E-2</v>
      </c>
      <c r="C869" s="2">
        <f t="shared" si="238"/>
        <v>2.5815778603882695E-2</v>
      </c>
      <c r="D869" s="2">
        <v>0</v>
      </c>
      <c r="E869" s="2">
        <f t="shared" si="239"/>
        <v>5.1631557207765385E-4</v>
      </c>
      <c r="F869" s="2">
        <f t="shared" si="240"/>
        <v>2.3647253201156547E-3</v>
      </c>
      <c r="G869" s="2">
        <f t="shared" si="241"/>
        <v>0.9016310404214366</v>
      </c>
      <c r="H869" s="2">
        <f t="shared" si="242"/>
        <v>1.722216594063418E-3</v>
      </c>
      <c r="I869" s="2">
        <f t="shared" si="243"/>
        <v>5.166649782190255E-3</v>
      </c>
      <c r="J869" s="2">
        <f t="shared" si="244"/>
        <v>9.1480093202309806E-2</v>
      </c>
      <c r="K869" s="2">
        <f t="shared" si="245"/>
        <v>0.9016310404214366</v>
      </c>
      <c r="L869" s="2">
        <f t="shared" si="246"/>
        <v>0.98645737149892276</v>
      </c>
      <c r="M869" s="2">
        <f t="shared" si="247"/>
        <v>4.1038268185082591E-3</v>
      </c>
      <c r="N869" s="2">
        <f t="shared" si="248"/>
        <v>2.2571047501795424E-3</v>
      </c>
      <c r="O869" s="2">
        <v>0</v>
      </c>
      <c r="P869" s="2">
        <f t="shared" si="249"/>
        <v>6.8739099210013343E-3</v>
      </c>
      <c r="Q869" s="2">
        <v>0</v>
      </c>
      <c r="R869" s="2">
        <f t="shared" si="250"/>
        <v>2.0519134092541295E-4</v>
      </c>
      <c r="S869">
        <v>700</v>
      </c>
      <c r="T869">
        <v>175</v>
      </c>
      <c r="U869">
        <v>110</v>
      </c>
      <c r="V869" s="1">
        <v>9</v>
      </c>
      <c r="W869">
        <v>725.34051018020136</v>
      </c>
      <c r="X869">
        <v>2.2999999999999998</v>
      </c>
      <c r="Y869">
        <v>1.5</v>
      </c>
      <c r="Z869">
        <v>185</v>
      </c>
      <c r="AA869">
        <v>1.95</v>
      </c>
      <c r="AB869">
        <v>1930</v>
      </c>
      <c r="AC869" s="3">
        <v>0.16194331983805668</v>
      </c>
      <c r="AD869" s="3">
        <v>7.71158665895508E-3</v>
      </c>
      <c r="AE869" s="2">
        <v>0</v>
      </c>
      <c r="AF869" s="6">
        <v>15.871645044889508</v>
      </c>
    </row>
    <row r="870" spans="1:32" ht="15.5" x14ac:dyDescent="0.35">
      <c r="A870" s="2">
        <f t="shared" si="237"/>
        <v>0.94547057547839342</v>
      </c>
      <c r="B870" s="2">
        <f t="shared" si="238"/>
        <v>2.5815778603882695E-2</v>
      </c>
      <c r="C870" s="2">
        <f t="shared" si="238"/>
        <v>2.5815778603882695E-2</v>
      </c>
      <c r="D870" s="2">
        <v>0</v>
      </c>
      <c r="E870" s="2">
        <f t="shared" si="239"/>
        <v>5.1631557207765385E-4</v>
      </c>
      <c r="F870" s="2">
        <f t="shared" si="240"/>
        <v>2.3647253201156547E-3</v>
      </c>
      <c r="G870" s="2">
        <f t="shared" si="241"/>
        <v>0.9016310404214366</v>
      </c>
      <c r="H870" s="2">
        <f t="shared" si="242"/>
        <v>1.722216594063418E-3</v>
      </c>
      <c r="I870" s="2">
        <f t="shared" si="243"/>
        <v>5.166649782190255E-3</v>
      </c>
      <c r="J870" s="2">
        <f t="shared" si="244"/>
        <v>9.1480093202309806E-2</v>
      </c>
      <c r="K870" s="2">
        <f t="shared" si="245"/>
        <v>0.9016310404214366</v>
      </c>
      <c r="L870" s="2">
        <f t="shared" si="246"/>
        <v>0.98645737149892276</v>
      </c>
      <c r="M870" s="2">
        <f t="shared" si="247"/>
        <v>4.1038268185082591E-3</v>
      </c>
      <c r="N870" s="2">
        <f t="shared" si="248"/>
        <v>2.2571047501795424E-3</v>
      </c>
      <c r="O870" s="2">
        <v>0</v>
      </c>
      <c r="P870" s="2">
        <f t="shared" si="249"/>
        <v>6.8739099210013343E-3</v>
      </c>
      <c r="Q870" s="2">
        <v>0</v>
      </c>
      <c r="R870" s="2">
        <f t="shared" si="250"/>
        <v>2.0519134092541295E-4</v>
      </c>
      <c r="S870">
        <v>700</v>
      </c>
      <c r="T870">
        <v>175</v>
      </c>
      <c r="U870">
        <v>120</v>
      </c>
      <c r="V870" s="1">
        <v>9</v>
      </c>
      <c r="W870">
        <v>725.34051018020136</v>
      </c>
      <c r="X870">
        <v>2.2999999999999998</v>
      </c>
      <c r="Y870">
        <v>1.5</v>
      </c>
      <c r="Z870">
        <v>185</v>
      </c>
      <c r="AA870">
        <v>1.95</v>
      </c>
      <c r="AB870">
        <v>1930</v>
      </c>
      <c r="AC870" s="3">
        <v>0.16194331983805668</v>
      </c>
      <c r="AD870" s="3">
        <v>7.71158665895508E-3</v>
      </c>
      <c r="AE870" s="2">
        <v>0</v>
      </c>
      <c r="AF870" s="6">
        <v>15.871517966131726</v>
      </c>
    </row>
    <row r="871" spans="1:32" ht="15.5" x14ac:dyDescent="0.35">
      <c r="A871" s="2">
        <f t="shared" si="237"/>
        <v>0.94547057547839342</v>
      </c>
      <c r="B871" s="2">
        <f t="shared" si="238"/>
        <v>2.5815778603882695E-2</v>
      </c>
      <c r="C871" s="2">
        <f t="shared" si="238"/>
        <v>2.5815778603882695E-2</v>
      </c>
      <c r="D871" s="2">
        <v>0</v>
      </c>
      <c r="E871" s="2">
        <f t="shared" si="239"/>
        <v>5.1631557207765385E-4</v>
      </c>
      <c r="F871" s="2">
        <f t="shared" si="240"/>
        <v>2.3647253201156547E-3</v>
      </c>
      <c r="G871" s="2">
        <f t="shared" si="241"/>
        <v>0.9016310404214366</v>
      </c>
      <c r="H871" s="2">
        <f t="shared" si="242"/>
        <v>1.722216594063418E-3</v>
      </c>
      <c r="I871" s="2">
        <f t="shared" si="243"/>
        <v>5.166649782190255E-3</v>
      </c>
      <c r="J871" s="2">
        <f t="shared" si="244"/>
        <v>9.1480093202309806E-2</v>
      </c>
      <c r="K871" s="2">
        <f t="shared" si="245"/>
        <v>0.9016310404214366</v>
      </c>
      <c r="L871" s="2">
        <f t="shared" si="246"/>
        <v>0.98645737149892276</v>
      </c>
      <c r="M871" s="2">
        <f t="shared" si="247"/>
        <v>4.1038268185082591E-3</v>
      </c>
      <c r="N871" s="2">
        <f t="shared" si="248"/>
        <v>2.2571047501795424E-3</v>
      </c>
      <c r="O871" s="2">
        <v>0</v>
      </c>
      <c r="P871" s="2">
        <f t="shared" si="249"/>
        <v>6.8739099210013343E-3</v>
      </c>
      <c r="Q871" s="2">
        <v>0</v>
      </c>
      <c r="R871" s="2">
        <f t="shared" si="250"/>
        <v>2.0519134092541295E-4</v>
      </c>
      <c r="S871">
        <v>900</v>
      </c>
      <c r="T871">
        <v>175</v>
      </c>
      <c r="U871">
        <v>50</v>
      </c>
      <c r="V871" s="1">
        <v>9</v>
      </c>
      <c r="W871">
        <v>725.34051018020136</v>
      </c>
      <c r="X871">
        <v>2.2999999999999998</v>
      </c>
      <c r="Y871">
        <v>1.5</v>
      </c>
      <c r="Z871">
        <v>185</v>
      </c>
      <c r="AA871">
        <v>1.95</v>
      </c>
      <c r="AB871">
        <v>1930</v>
      </c>
      <c r="AC871" s="3">
        <v>0.16194331983805668</v>
      </c>
      <c r="AD871" s="3">
        <v>7.71158665895508E-3</v>
      </c>
      <c r="AE871" s="2">
        <v>1</v>
      </c>
      <c r="AF871" s="6">
        <v>15.702199804519568</v>
      </c>
    </row>
    <row r="872" spans="1:32" ht="15.5" x14ac:dyDescent="0.35">
      <c r="A872" s="2">
        <f t="shared" si="237"/>
        <v>0.94547057547839342</v>
      </c>
      <c r="B872" s="2">
        <f t="shared" si="238"/>
        <v>2.5815778603882695E-2</v>
      </c>
      <c r="C872" s="2">
        <f t="shared" si="238"/>
        <v>2.5815778603882695E-2</v>
      </c>
      <c r="D872" s="2">
        <v>0</v>
      </c>
      <c r="E872" s="2">
        <f t="shared" si="239"/>
        <v>5.1631557207765385E-4</v>
      </c>
      <c r="F872" s="2">
        <f t="shared" si="240"/>
        <v>2.3647253201156547E-3</v>
      </c>
      <c r="G872" s="2">
        <f t="shared" si="241"/>
        <v>0.9016310404214366</v>
      </c>
      <c r="H872" s="2">
        <f t="shared" si="242"/>
        <v>1.722216594063418E-3</v>
      </c>
      <c r="I872" s="2">
        <f t="shared" si="243"/>
        <v>5.166649782190255E-3</v>
      </c>
      <c r="J872" s="2">
        <f t="shared" si="244"/>
        <v>9.1480093202309806E-2</v>
      </c>
      <c r="K872" s="2">
        <f t="shared" si="245"/>
        <v>0.9016310404214366</v>
      </c>
      <c r="L872" s="2">
        <f t="shared" si="246"/>
        <v>0.98645737149892276</v>
      </c>
      <c r="M872" s="2">
        <f t="shared" si="247"/>
        <v>4.1038268185082591E-3</v>
      </c>
      <c r="N872" s="2">
        <f t="shared" si="248"/>
        <v>2.2571047501795424E-3</v>
      </c>
      <c r="O872" s="2">
        <v>0</v>
      </c>
      <c r="P872" s="2">
        <f t="shared" si="249"/>
        <v>6.8739099210013343E-3</v>
      </c>
      <c r="Q872" s="2">
        <v>0</v>
      </c>
      <c r="R872" s="2">
        <f t="shared" si="250"/>
        <v>2.0519134092541295E-4</v>
      </c>
      <c r="S872">
        <v>900</v>
      </c>
      <c r="T872">
        <v>175</v>
      </c>
      <c r="U872">
        <v>60</v>
      </c>
      <c r="V872" s="1">
        <v>9</v>
      </c>
      <c r="W872">
        <v>725.34051018020136</v>
      </c>
      <c r="X872">
        <v>2.2999999999999998</v>
      </c>
      <c r="Y872">
        <v>1.5</v>
      </c>
      <c r="Z872">
        <v>185</v>
      </c>
      <c r="AA872">
        <v>1.95</v>
      </c>
      <c r="AB872">
        <v>1930</v>
      </c>
      <c r="AC872" s="3">
        <v>0.16194331983805668</v>
      </c>
      <c r="AD872" s="3">
        <v>7.71158665895508E-3</v>
      </c>
      <c r="AE872" s="2">
        <v>1</v>
      </c>
      <c r="AF872" s="6">
        <v>15.702351823728092</v>
      </c>
    </row>
    <row r="873" spans="1:32" ht="15.5" x14ac:dyDescent="0.35">
      <c r="A873" s="2">
        <f t="shared" si="237"/>
        <v>0.94547057547839342</v>
      </c>
      <c r="B873" s="2">
        <f t="shared" si="238"/>
        <v>2.5815778603882695E-2</v>
      </c>
      <c r="C873" s="2">
        <f t="shared" si="238"/>
        <v>2.5815778603882695E-2</v>
      </c>
      <c r="D873" s="2">
        <v>0</v>
      </c>
      <c r="E873" s="2">
        <f t="shared" si="239"/>
        <v>5.1631557207765385E-4</v>
      </c>
      <c r="F873" s="2">
        <f t="shared" si="240"/>
        <v>2.3647253201156547E-3</v>
      </c>
      <c r="G873" s="2">
        <f t="shared" si="241"/>
        <v>0.9016310404214366</v>
      </c>
      <c r="H873" s="2">
        <f t="shared" si="242"/>
        <v>1.722216594063418E-3</v>
      </c>
      <c r="I873" s="2">
        <f t="shared" si="243"/>
        <v>5.166649782190255E-3</v>
      </c>
      <c r="J873" s="2">
        <f t="shared" si="244"/>
        <v>9.1480093202309806E-2</v>
      </c>
      <c r="K873" s="2">
        <f t="shared" si="245"/>
        <v>0.9016310404214366</v>
      </c>
      <c r="L873" s="2">
        <f t="shared" si="246"/>
        <v>0.98645737149892276</v>
      </c>
      <c r="M873" s="2">
        <f t="shared" si="247"/>
        <v>4.1038268185082591E-3</v>
      </c>
      <c r="N873" s="2">
        <f t="shared" si="248"/>
        <v>2.2571047501795424E-3</v>
      </c>
      <c r="O873" s="2">
        <v>0</v>
      </c>
      <c r="P873" s="2">
        <f t="shared" si="249"/>
        <v>6.8739099210013343E-3</v>
      </c>
      <c r="Q873" s="2">
        <v>0</v>
      </c>
      <c r="R873" s="2">
        <f t="shared" si="250"/>
        <v>2.0519134092541295E-4</v>
      </c>
      <c r="S873">
        <v>900</v>
      </c>
      <c r="T873">
        <v>175</v>
      </c>
      <c r="U873">
        <v>70</v>
      </c>
      <c r="V873" s="1">
        <v>9</v>
      </c>
      <c r="W873">
        <v>725.34051018020136</v>
      </c>
      <c r="X873">
        <v>2.2999999999999998</v>
      </c>
      <c r="Y873">
        <v>1.5</v>
      </c>
      <c r="Z873">
        <v>185</v>
      </c>
      <c r="AA873">
        <v>1.95</v>
      </c>
      <c r="AB873">
        <v>1930</v>
      </c>
      <c r="AC873" s="3">
        <v>0.16194331983805668</v>
      </c>
      <c r="AD873" s="3">
        <v>7.71158665895508E-3</v>
      </c>
      <c r="AE873" s="2">
        <v>1</v>
      </c>
      <c r="AF873" s="6">
        <v>15.700736636253072</v>
      </c>
    </row>
    <row r="874" spans="1:32" ht="15.5" x14ac:dyDescent="0.35">
      <c r="A874" s="2">
        <f t="shared" si="237"/>
        <v>0.94547057547839342</v>
      </c>
      <c r="B874" s="2">
        <f t="shared" si="238"/>
        <v>2.5815778603882695E-2</v>
      </c>
      <c r="C874" s="2">
        <f t="shared" si="238"/>
        <v>2.5815778603882695E-2</v>
      </c>
      <c r="D874" s="2">
        <v>0</v>
      </c>
      <c r="E874" s="2">
        <f t="shared" si="239"/>
        <v>5.1631557207765385E-4</v>
      </c>
      <c r="F874" s="2">
        <f t="shared" si="240"/>
        <v>2.3647253201156547E-3</v>
      </c>
      <c r="G874" s="2">
        <f t="shared" si="241"/>
        <v>0.9016310404214366</v>
      </c>
      <c r="H874" s="2">
        <f t="shared" si="242"/>
        <v>1.722216594063418E-3</v>
      </c>
      <c r="I874" s="2">
        <f t="shared" si="243"/>
        <v>5.166649782190255E-3</v>
      </c>
      <c r="J874" s="2">
        <f t="shared" si="244"/>
        <v>9.1480093202309806E-2</v>
      </c>
      <c r="K874" s="2">
        <f t="shared" si="245"/>
        <v>0.9016310404214366</v>
      </c>
      <c r="L874" s="2">
        <f t="shared" si="246"/>
        <v>0.98645737149892276</v>
      </c>
      <c r="M874" s="2">
        <f t="shared" si="247"/>
        <v>4.1038268185082591E-3</v>
      </c>
      <c r="N874" s="2">
        <f t="shared" si="248"/>
        <v>2.2571047501795424E-3</v>
      </c>
      <c r="O874" s="2">
        <v>0</v>
      </c>
      <c r="P874" s="2">
        <f t="shared" si="249"/>
        <v>6.8739099210013343E-3</v>
      </c>
      <c r="Q874" s="2">
        <v>0</v>
      </c>
      <c r="R874" s="2">
        <f t="shared" si="250"/>
        <v>2.0519134092541295E-4</v>
      </c>
      <c r="S874">
        <v>900</v>
      </c>
      <c r="T874">
        <v>175</v>
      </c>
      <c r="U874">
        <v>80</v>
      </c>
      <c r="V874" s="1">
        <v>9</v>
      </c>
      <c r="W874">
        <v>725.34051018020136</v>
      </c>
      <c r="X874">
        <v>2.2999999999999998</v>
      </c>
      <c r="Y874">
        <v>1.5</v>
      </c>
      <c r="Z874">
        <v>185</v>
      </c>
      <c r="AA874">
        <v>1.95</v>
      </c>
      <c r="AB874">
        <v>1930</v>
      </c>
      <c r="AC874" s="3">
        <v>0.16194331983805668</v>
      </c>
      <c r="AD874" s="3">
        <v>7.71158665895508E-3</v>
      </c>
      <c r="AE874" s="2">
        <v>1</v>
      </c>
      <c r="AF874" s="6">
        <v>15.704050725440737</v>
      </c>
    </row>
    <row r="875" spans="1:32" ht="15.5" x14ac:dyDescent="0.35">
      <c r="A875" s="2">
        <f t="shared" si="237"/>
        <v>0.94547057547839342</v>
      </c>
      <c r="B875" s="2">
        <f t="shared" si="238"/>
        <v>2.5815778603882695E-2</v>
      </c>
      <c r="C875" s="2">
        <f t="shared" si="238"/>
        <v>2.5815778603882695E-2</v>
      </c>
      <c r="D875" s="2">
        <v>0</v>
      </c>
      <c r="E875" s="2">
        <f t="shared" si="239"/>
        <v>5.1631557207765385E-4</v>
      </c>
      <c r="F875" s="2">
        <f t="shared" si="240"/>
        <v>2.3647253201156547E-3</v>
      </c>
      <c r="G875" s="2">
        <f t="shared" si="241"/>
        <v>0.9016310404214366</v>
      </c>
      <c r="H875" s="2">
        <f t="shared" si="242"/>
        <v>1.722216594063418E-3</v>
      </c>
      <c r="I875" s="2">
        <f t="shared" si="243"/>
        <v>5.166649782190255E-3</v>
      </c>
      <c r="J875" s="2">
        <f t="shared" si="244"/>
        <v>9.1480093202309806E-2</v>
      </c>
      <c r="K875" s="2">
        <f t="shared" si="245"/>
        <v>0.9016310404214366</v>
      </c>
      <c r="L875" s="2">
        <f t="shared" si="246"/>
        <v>0.98645737149892276</v>
      </c>
      <c r="M875" s="2">
        <f t="shared" si="247"/>
        <v>4.1038268185082591E-3</v>
      </c>
      <c r="N875" s="2">
        <f t="shared" si="248"/>
        <v>2.2571047501795424E-3</v>
      </c>
      <c r="O875" s="2">
        <v>0</v>
      </c>
      <c r="P875" s="2">
        <f t="shared" si="249"/>
        <v>6.8739099210013343E-3</v>
      </c>
      <c r="Q875" s="2">
        <v>0</v>
      </c>
      <c r="R875" s="2">
        <f t="shared" si="250"/>
        <v>2.0519134092541295E-4</v>
      </c>
      <c r="S875">
        <v>900</v>
      </c>
      <c r="T875">
        <v>175</v>
      </c>
      <c r="U875">
        <v>90</v>
      </c>
      <c r="V875" s="1">
        <v>9</v>
      </c>
      <c r="W875">
        <v>725.34051018020136</v>
      </c>
      <c r="X875">
        <v>2.2999999999999998</v>
      </c>
      <c r="Y875">
        <v>1.5</v>
      </c>
      <c r="Z875">
        <v>185</v>
      </c>
      <c r="AA875">
        <v>1.95</v>
      </c>
      <c r="AB875">
        <v>1930</v>
      </c>
      <c r="AC875" s="3">
        <v>0.16194331983805668</v>
      </c>
      <c r="AD875" s="3">
        <v>7.71158665895508E-3</v>
      </c>
      <c r="AE875" s="2">
        <v>1</v>
      </c>
      <c r="AF875" s="6">
        <v>15.70417163556966</v>
      </c>
    </row>
    <row r="876" spans="1:32" ht="15.5" x14ac:dyDescent="0.35">
      <c r="A876" s="2">
        <f t="shared" si="237"/>
        <v>0.94547057547839342</v>
      </c>
      <c r="B876" s="2">
        <f t="shared" si="238"/>
        <v>2.5815778603882695E-2</v>
      </c>
      <c r="C876" s="2">
        <f t="shared" si="238"/>
        <v>2.5815778603882695E-2</v>
      </c>
      <c r="D876" s="2">
        <v>0</v>
      </c>
      <c r="E876" s="2">
        <f t="shared" si="239"/>
        <v>5.1631557207765385E-4</v>
      </c>
      <c r="F876" s="2">
        <f t="shared" si="240"/>
        <v>2.3647253201156547E-3</v>
      </c>
      <c r="G876" s="2">
        <f t="shared" si="241"/>
        <v>0.9016310404214366</v>
      </c>
      <c r="H876" s="2">
        <f t="shared" si="242"/>
        <v>1.722216594063418E-3</v>
      </c>
      <c r="I876" s="2">
        <f t="shared" si="243"/>
        <v>5.166649782190255E-3</v>
      </c>
      <c r="J876" s="2">
        <f t="shared" si="244"/>
        <v>9.1480093202309806E-2</v>
      </c>
      <c r="K876" s="2">
        <f t="shared" si="245"/>
        <v>0.9016310404214366</v>
      </c>
      <c r="L876" s="2">
        <f t="shared" si="246"/>
        <v>0.98645737149892276</v>
      </c>
      <c r="M876" s="2">
        <f t="shared" si="247"/>
        <v>4.1038268185082591E-3</v>
      </c>
      <c r="N876" s="2">
        <f t="shared" si="248"/>
        <v>2.2571047501795424E-3</v>
      </c>
      <c r="O876" s="2">
        <v>0</v>
      </c>
      <c r="P876" s="2">
        <f t="shared" si="249"/>
        <v>6.8739099210013343E-3</v>
      </c>
      <c r="Q876" s="2">
        <v>0</v>
      </c>
      <c r="R876" s="2">
        <f t="shared" si="250"/>
        <v>2.0519134092541295E-4</v>
      </c>
      <c r="S876">
        <v>900</v>
      </c>
      <c r="T876">
        <v>175</v>
      </c>
      <c r="U876">
        <v>100</v>
      </c>
      <c r="V876" s="1">
        <v>9</v>
      </c>
      <c r="W876">
        <v>725.34051018020136</v>
      </c>
      <c r="X876">
        <v>2.2999999999999998</v>
      </c>
      <c r="Y876">
        <v>1.5</v>
      </c>
      <c r="Z876">
        <v>185</v>
      </c>
      <c r="AA876">
        <v>1.95</v>
      </c>
      <c r="AB876">
        <v>1930</v>
      </c>
      <c r="AC876" s="3">
        <v>0.16194331983805668</v>
      </c>
      <c r="AD876" s="3">
        <v>7.71158665895508E-3</v>
      </c>
      <c r="AE876" s="2">
        <v>1</v>
      </c>
      <c r="AF876" s="6">
        <v>15.703866253606252</v>
      </c>
    </row>
    <row r="877" spans="1:32" ht="15.5" x14ac:dyDescent="0.35">
      <c r="A877" s="2">
        <f t="shared" si="237"/>
        <v>0.94547057547839342</v>
      </c>
      <c r="B877" s="2">
        <f t="shared" si="238"/>
        <v>2.5815778603882695E-2</v>
      </c>
      <c r="C877" s="2">
        <f t="shared" si="238"/>
        <v>2.5815778603882695E-2</v>
      </c>
      <c r="D877" s="2">
        <v>0</v>
      </c>
      <c r="E877" s="2">
        <f t="shared" si="239"/>
        <v>5.1631557207765385E-4</v>
      </c>
      <c r="F877" s="2">
        <f t="shared" si="240"/>
        <v>2.3647253201156547E-3</v>
      </c>
      <c r="G877" s="2">
        <f t="shared" si="241"/>
        <v>0.9016310404214366</v>
      </c>
      <c r="H877" s="2">
        <f t="shared" si="242"/>
        <v>1.722216594063418E-3</v>
      </c>
      <c r="I877" s="2">
        <f t="shared" si="243"/>
        <v>5.166649782190255E-3</v>
      </c>
      <c r="J877" s="2">
        <f t="shared" si="244"/>
        <v>9.1480093202309806E-2</v>
      </c>
      <c r="K877" s="2">
        <f t="shared" si="245"/>
        <v>0.9016310404214366</v>
      </c>
      <c r="L877" s="2">
        <f t="shared" si="246"/>
        <v>0.98645737149892276</v>
      </c>
      <c r="M877" s="2">
        <f t="shared" si="247"/>
        <v>4.1038268185082591E-3</v>
      </c>
      <c r="N877" s="2">
        <f t="shared" si="248"/>
        <v>2.2571047501795424E-3</v>
      </c>
      <c r="O877" s="2">
        <v>0</v>
      </c>
      <c r="P877" s="2">
        <f t="shared" si="249"/>
        <v>6.8739099210013343E-3</v>
      </c>
      <c r="Q877" s="2">
        <v>0</v>
      </c>
      <c r="R877" s="2">
        <f t="shared" si="250"/>
        <v>2.0519134092541295E-4</v>
      </c>
      <c r="S877">
        <v>900</v>
      </c>
      <c r="T877">
        <v>175</v>
      </c>
      <c r="U877">
        <v>110</v>
      </c>
      <c r="V877" s="1">
        <v>9</v>
      </c>
      <c r="W877">
        <v>725.34051018020136</v>
      </c>
      <c r="X877">
        <v>2.2999999999999998</v>
      </c>
      <c r="Y877">
        <v>1.5</v>
      </c>
      <c r="Z877">
        <v>185</v>
      </c>
      <c r="AA877">
        <v>1.95</v>
      </c>
      <c r="AB877">
        <v>1930</v>
      </c>
      <c r="AC877" s="3">
        <v>0.16194331983805668</v>
      </c>
      <c r="AD877" s="3">
        <v>7.71158665895508E-3</v>
      </c>
      <c r="AE877" s="2">
        <v>1</v>
      </c>
      <c r="AF877" s="6">
        <v>15.703545819420921</v>
      </c>
    </row>
    <row r="878" spans="1:32" ht="15.5" x14ac:dyDescent="0.35">
      <c r="A878" s="2">
        <f t="shared" si="237"/>
        <v>0.94547057547839342</v>
      </c>
      <c r="B878" s="2">
        <f t="shared" si="238"/>
        <v>2.5815778603882695E-2</v>
      </c>
      <c r="C878" s="2">
        <f t="shared" si="238"/>
        <v>2.5815778603882695E-2</v>
      </c>
      <c r="D878" s="2">
        <v>0</v>
      </c>
      <c r="E878" s="2">
        <f t="shared" si="239"/>
        <v>5.1631557207765385E-4</v>
      </c>
      <c r="F878" s="2">
        <f t="shared" si="240"/>
        <v>2.3647253201156547E-3</v>
      </c>
      <c r="G878" s="2">
        <f t="shared" si="241"/>
        <v>0.9016310404214366</v>
      </c>
      <c r="H878" s="2">
        <f t="shared" si="242"/>
        <v>1.722216594063418E-3</v>
      </c>
      <c r="I878" s="2">
        <f t="shared" si="243"/>
        <v>5.166649782190255E-3</v>
      </c>
      <c r="J878" s="2">
        <f t="shared" si="244"/>
        <v>9.1480093202309806E-2</v>
      </c>
      <c r="K878" s="2">
        <f t="shared" si="245"/>
        <v>0.9016310404214366</v>
      </c>
      <c r="L878" s="2">
        <f t="shared" si="246"/>
        <v>0.98645737149892276</v>
      </c>
      <c r="M878" s="2">
        <f t="shared" si="247"/>
        <v>4.1038268185082591E-3</v>
      </c>
      <c r="N878" s="2">
        <f t="shared" si="248"/>
        <v>2.2571047501795424E-3</v>
      </c>
      <c r="O878" s="2">
        <v>0</v>
      </c>
      <c r="P878" s="2">
        <f t="shared" si="249"/>
        <v>6.8739099210013343E-3</v>
      </c>
      <c r="Q878" s="2">
        <v>0</v>
      </c>
      <c r="R878" s="2">
        <f t="shared" si="250"/>
        <v>2.0519134092541295E-4</v>
      </c>
      <c r="S878">
        <v>900</v>
      </c>
      <c r="T878">
        <v>175</v>
      </c>
      <c r="U878">
        <v>120</v>
      </c>
      <c r="V878" s="1">
        <v>9</v>
      </c>
      <c r="W878">
        <v>725.34051018020136</v>
      </c>
      <c r="X878">
        <v>2.2999999999999998</v>
      </c>
      <c r="Y878">
        <v>1.5</v>
      </c>
      <c r="Z878">
        <v>185</v>
      </c>
      <c r="AA878">
        <v>1.95</v>
      </c>
      <c r="AB878">
        <v>1930</v>
      </c>
      <c r="AC878" s="3">
        <v>0.16194331983805668</v>
      </c>
      <c r="AD878" s="3">
        <v>7.71158665895508E-3</v>
      </c>
      <c r="AE878" s="2">
        <v>1</v>
      </c>
      <c r="AF878" s="6">
        <v>15.703224815210097</v>
      </c>
    </row>
    <row r="879" spans="1:32" ht="15.5" x14ac:dyDescent="0.35">
      <c r="A879" s="2">
        <f t="shared" si="237"/>
        <v>0.94547057547839342</v>
      </c>
      <c r="B879" s="2">
        <f t="shared" si="238"/>
        <v>2.5815778603882695E-2</v>
      </c>
      <c r="C879" s="2">
        <f t="shared" si="238"/>
        <v>2.5815778603882695E-2</v>
      </c>
      <c r="D879" s="2">
        <v>0</v>
      </c>
      <c r="E879" s="2">
        <f t="shared" si="239"/>
        <v>5.1631557207765385E-4</v>
      </c>
      <c r="F879" s="2">
        <f t="shared" si="240"/>
        <v>2.3647253201156547E-3</v>
      </c>
      <c r="G879" s="2">
        <f t="shared" si="241"/>
        <v>0.9016310404214366</v>
      </c>
      <c r="H879" s="2">
        <f t="shared" si="242"/>
        <v>1.722216594063418E-3</v>
      </c>
      <c r="I879" s="2">
        <f t="shared" si="243"/>
        <v>5.166649782190255E-3</v>
      </c>
      <c r="J879" s="2">
        <f t="shared" si="244"/>
        <v>9.1480093202309806E-2</v>
      </c>
      <c r="K879" s="2">
        <f t="shared" si="245"/>
        <v>0.9016310404214366</v>
      </c>
      <c r="L879" s="2">
        <f t="shared" si="246"/>
        <v>0.98645737149892276</v>
      </c>
      <c r="M879" s="2">
        <f t="shared" si="247"/>
        <v>4.1038268185082591E-3</v>
      </c>
      <c r="N879" s="2">
        <f t="shared" si="248"/>
        <v>2.2571047501795424E-3</v>
      </c>
      <c r="O879" s="2">
        <v>0</v>
      </c>
      <c r="P879" s="2">
        <f t="shared" si="249"/>
        <v>6.8739099210013343E-3</v>
      </c>
      <c r="Q879" s="2">
        <v>0</v>
      </c>
      <c r="R879" s="2">
        <f t="shared" si="250"/>
        <v>2.0519134092541295E-4</v>
      </c>
      <c r="S879">
        <v>1100</v>
      </c>
      <c r="T879">
        <v>175</v>
      </c>
      <c r="U879">
        <v>50</v>
      </c>
      <c r="V879" s="1">
        <v>9</v>
      </c>
      <c r="W879">
        <v>725.34051018020136</v>
      </c>
      <c r="X879">
        <v>2.2999999999999998</v>
      </c>
      <c r="Y879">
        <v>1.5</v>
      </c>
      <c r="Z879">
        <v>185</v>
      </c>
      <c r="AA879">
        <v>1.95</v>
      </c>
      <c r="AB879">
        <v>1930</v>
      </c>
      <c r="AC879" s="3">
        <v>0.16194331983805668</v>
      </c>
      <c r="AD879" s="3">
        <v>7.71158665895508E-3</v>
      </c>
      <c r="AE879" s="2">
        <v>1</v>
      </c>
      <c r="AF879" s="6">
        <v>15.745633076255896</v>
      </c>
    </row>
    <row r="880" spans="1:32" ht="15.5" x14ac:dyDescent="0.35">
      <c r="A880" s="2">
        <f t="shared" si="237"/>
        <v>0.94547057547839342</v>
      </c>
      <c r="B880" s="2">
        <f t="shared" si="238"/>
        <v>2.5815778603882695E-2</v>
      </c>
      <c r="C880" s="2">
        <f t="shared" si="238"/>
        <v>2.5815778603882695E-2</v>
      </c>
      <c r="D880" s="2">
        <v>0</v>
      </c>
      <c r="E880" s="2">
        <f t="shared" si="239"/>
        <v>5.1631557207765385E-4</v>
      </c>
      <c r="F880" s="2">
        <f t="shared" si="240"/>
        <v>2.3647253201156547E-3</v>
      </c>
      <c r="G880" s="2">
        <f t="shared" si="241"/>
        <v>0.9016310404214366</v>
      </c>
      <c r="H880" s="2">
        <f t="shared" si="242"/>
        <v>1.722216594063418E-3</v>
      </c>
      <c r="I880" s="2">
        <f t="shared" si="243"/>
        <v>5.166649782190255E-3</v>
      </c>
      <c r="J880" s="2">
        <f t="shared" si="244"/>
        <v>9.1480093202309806E-2</v>
      </c>
      <c r="K880" s="2">
        <f t="shared" si="245"/>
        <v>0.9016310404214366</v>
      </c>
      <c r="L880" s="2">
        <f t="shared" si="246"/>
        <v>0.98645737149892276</v>
      </c>
      <c r="M880" s="2">
        <f t="shared" si="247"/>
        <v>4.1038268185082591E-3</v>
      </c>
      <c r="N880" s="2">
        <f t="shared" si="248"/>
        <v>2.2571047501795424E-3</v>
      </c>
      <c r="O880" s="2">
        <v>0</v>
      </c>
      <c r="P880" s="2">
        <f t="shared" si="249"/>
        <v>6.8739099210013343E-3</v>
      </c>
      <c r="Q880" s="2">
        <v>0</v>
      </c>
      <c r="R880" s="2">
        <f t="shared" si="250"/>
        <v>2.0519134092541295E-4</v>
      </c>
      <c r="S880">
        <v>1100</v>
      </c>
      <c r="T880">
        <v>175</v>
      </c>
      <c r="U880">
        <v>60</v>
      </c>
      <c r="V880" s="1">
        <v>9</v>
      </c>
      <c r="W880">
        <v>725.34051018020136</v>
      </c>
      <c r="X880">
        <v>2.2999999999999998</v>
      </c>
      <c r="Y880">
        <v>1.5</v>
      </c>
      <c r="Z880">
        <v>185</v>
      </c>
      <c r="AA880">
        <v>1.95</v>
      </c>
      <c r="AB880">
        <v>1930</v>
      </c>
      <c r="AC880" s="3">
        <v>0.16194331983805668</v>
      </c>
      <c r="AD880" s="3">
        <v>7.71158665895508E-3</v>
      </c>
      <c r="AE880" s="2">
        <v>1</v>
      </c>
      <c r="AF880" s="6">
        <v>15.745764091998073</v>
      </c>
    </row>
    <row r="881" spans="1:32" ht="15.5" x14ac:dyDescent="0.35">
      <c r="A881" s="2">
        <f t="shared" si="237"/>
        <v>0.94547057547839342</v>
      </c>
      <c r="B881" s="2">
        <f t="shared" si="238"/>
        <v>2.5815778603882695E-2</v>
      </c>
      <c r="C881" s="2">
        <f t="shared" si="238"/>
        <v>2.5815778603882695E-2</v>
      </c>
      <c r="D881" s="2">
        <v>0</v>
      </c>
      <c r="E881" s="2">
        <f t="shared" si="239"/>
        <v>5.1631557207765385E-4</v>
      </c>
      <c r="F881" s="2">
        <f t="shared" si="240"/>
        <v>2.3647253201156547E-3</v>
      </c>
      <c r="G881" s="2">
        <f t="shared" si="241"/>
        <v>0.9016310404214366</v>
      </c>
      <c r="H881" s="2">
        <f t="shared" si="242"/>
        <v>1.722216594063418E-3</v>
      </c>
      <c r="I881" s="2">
        <f t="shared" si="243"/>
        <v>5.166649782190255E-3</v>
      </c>
      <c r="J881" s="2">
        <f t="shared" si="244"/>
        <v>9.1480093202309806E-2</v>
      </c>
      <c r="K881" s="2">
        <f t="shared" si="245"/>
        <v>0.9016310404214366</v>
      </c>
      <c r="L881" s="2">
        <f t="shared" si="246"/>
        <v>0.98645737149892276</v>
      </c>
      <c r="M881" s="2">
        <f t="shared" si="247"/>
        <v>4.1038268185082591E-3</v>
      </c>
      <c r="N881" s="2">
        <f t="shared" si="248"/>
        <v>2.2571047501795424E-3</v>
      </c>
      <c r="O881" s="2">
        <v>0</v>
      </c>
      <c r="P881" s="2">
        <f t="shared" si="249"/>
        <v>6.8739099210013343E-3</v>
      </c>
      <c r="Q881" s="2">
        <v>0</v>
      </c>
      <c r="R881" s="2">
        <f t="shared" si="250"/>
        <v>2.0519134092541295E-4</v>
      </c>
      <c r="S881">
        <v>1100</v>
      </c>
      <c r="T881">
        <v>175</v>
      </c>
      <c r="U881">
        <v>70</v>
      </c>
      <c r="V881" s="1">
        <v>9</v>
      </c>
      <c r="W881">
        <v>725.34051018020136</v>
      </c>
      <c r="X881">
        <v>2.2999999999999998</v>
      </c>
      <c r="Y881">
        <v>1.5</v>
      </c>
      <c r="Z881">
        <v>185</v>
      </c>
      <c r="AA881">
        <v>1.95</v>
      </c>
      <c r="AB881">
        <v>1930</v>
      </c>
      <c r="AC881" s="3">
        <v>0.16194331983805668</v>
      </c>
      <c r="AD881" s="3">
        <v>7.71158665895508E-3</v>
      </c>
      <c r="AE881" s="2">
        <v>1</v>
      </c>
      <c r="AF881" s="6">
        <v>15.747734333753844</v>
      </c>
    </row>
    <row r="882" spans="1:32" ht="15.5" x14ac:dyDescent="0.35">
      <c r="A882" s="2">
        <f t="shared" si="237"/>
        <v>0.94547057547839342</v>
      </c>
      <c r="B882" s="2">
        <f t="shared" si="238"/>
        <v>2.5815778603882695E-2</v>
      </c>
      <c r="C882" s="2">
        <f t="shared" si="238"/>
        <v>2.5815778603882695E-2</v>
      </c>
      <c r="D882" s="2">
        <v>0</v>
      </c>
      <c r="E882" s="2">
        <f t="shared" si="239"/>
        <v>5.1631557207765385E-4</v>
      </c>
      <c r="F882" s="2">
        <f t="shared" si="240"/>
        <v>2.3647253201156547E-3</v>
      </c>
      <c r="G882" s="2">
        <f t="shared" si="241"/>
        <v>0.9016310404214366</v>
      </c>
      <c r="H882" s="2">
        <f t="shared" si="242"/>
        <v>1.722216594063418E-3</v>
      </c>
      <c r="I882" s="2">
        <f t="shared" si="243"/>
        <v>5.166649782190255E-3</v>
      </c>
      <c r="J882" s="2">
        <f t="shared" si="244"/>
        <v>9.1480093202309806E-2</v>
      </c>
      <c r="K882" s="2">
        <f t="shared" si="245"/>
        <v>0.9016310404214366</v>
      </c>
      <c r="L882" s="2">
        <f t="shared" si="246"/>
        <v>0.98645737149892276</v>
      </c>
      <c r="M882" s="2">
        <f t="shared" si="247"/>
        <v>4.1038268185082591E-3</v>
      </c>
      <c r="N882" s="2">
        <f t="shared" si="248"/>
        <v>2.2571047501795424E-3</v>
      </c>
      <c r="O882" s="2">
        <v>0</v>
      </c>
      <c r="P882" s="2">
        <f t="shared" si="249"/>
        <v>6.8739099210013343E-3</v>
      </c>
      <c r="Q882" s="2">
        <v>0</v>
      </c>
      <c r="R882" s="2">
        <f t="shared" si="250"/>
        <v>2.0519134092541295E-4</v>
      </c>
      <c r="S882">
        <v>1100</v>
      </c>
      <c r="T882">
        <v>175</v>
      </c>
      <c r="U882">
        <v>80</v>
      </c>
      <c r="V882" s="1">
        <v>9</v>
      </c>
      <c r="W882">
        <v>725.34051018020136</v>
      </c>
      <c r="X882">
        <v>2.2999999999999998</v>
      </c>
      <c r="Y882">
        <v>1.5</v>
      </c>
      <c r="Z882">
        <v>185</v>
      </c>
      <c r="AA882">
        <v>1.95</v>
      </c>
      <c r="AB882">
        <v>1930</v>
      </c>
      <c r="AC882" s="3">
        <v>0.16194331983805668</v>
      </c>
      <c r="AD882" s="3">
        <v>7.71158665895508E-3</v>
      </c>
      <c r="AE882" s="2">
        <v>1</v>
      </c>
      <c r="AF882" s="6">
        <v>15.747882889014301</v>
      </c>
    </row>
    <row r="883" spans="1:32" ht="15.5" x14ac:dyDescent="0.35">
      <c r="A883" s="2">
        <f t="shared" si="237"/>
        <v>0.94547057547839342</v>
      </c>
      <c r="B883" s="2">
        <f t="shared" si="238"/>
        <v>2.5815778603882695E-2</v>
      </c>
      <c r="C883" s="2">
        <f t="shared" si="238"/>
        <v>2.5815778603882695E-2</v>
      </c>
      <c r="D883" s="2">
        <v>0</v>
      </c>
      <c r="E883" s="2">
        <f t="shared" si="239"/>
        <v>5.1631557207765385E-4</v>
      </c>
      <c r="F883" s="2">
        <f t="shared" si="240"/>
        <v>2.3647253201156547E-3</v>
      </c>
      <c r="G883" s="2">
        <f t="shared" si="241"/>
        <v>0.9016310404214366</v>
      </c>
      <c r="H883" s="2">
        <f t="shared" si="242"/>
        <v>1.722216594063418E-3</v>
      </c>
      <c r="I883" s="2">
        <f t="shared" si="243"/>
        <v>5.166649782190255E-3</v>
      </c>
      <c r="J883" s="2">
        <f t="shared" si="244"/>
        <v>9.1480093202309806E-2</v>
      </c>
      <c r="K883" s="2">
        <f t="shared" si="245"/>
        <v>0.9016310404214366</v>
      </c>
      <c r="L883" s="2">
        <f t="shared" si="246"/>
        <v>0.98645737149892276</v>
      </c>
      <c r="M883" s="2">
        <f t="shared" si="247"/>
        <v>4.1038268185082591E-3</v>
      </c>
      <c r="N883" s="2">
        <f t="shared" si="248"/>
        <v>2.2571047501795424E-3</v>
      </c>
      <c r="O883" s="2">
        <v>0</v>
      </c>
      <c r="P883" s="2">
        <f t="shared" si="249"/>
        <v>6.8739099210013343E-3</v>
      </c>
      <c r="Q883" s="2">
        <v>0</v>
      </c>
      <c r="R883" s="2">
        <f t="shared" si="250"/>
        <v>2.0519134092541295E-4</v>
      </c>
      <c r="S883">
        <v>1100</v>
      </c>
      <c r="T883">
        <v>175</v>
      </c>
      <c r="U883">
        <v>90</v>
      </c>
      <c r="V883" s="1">
        <v>9</v>
      </c>
      <c r="W883">
        <v>725.34051018020136</v>
      </c>
      <c r="X883">
        <v>2.2999999999999998</v>
      </c>
      <c r="Y883">
        <v>1.5</v>
      </c>
      <c r="Z883">
        <v>185</v>
      </c>
      <c r="AA883">
        <v>1.95</v>
      </c>
      <c r="AB883">
        <v>1930</v>
      </c>
      <c r="AC883" s="3">
        <v>0.16194331983805668</v>
      </c>
      <c r="AD883" s="3">
        <v>7.71158665895508E-3</v>
      </c>
      <c r="AE883" s="2">
        <v>1</v>
      </c>
      <c r="AF883" s="6">
        <v>15.747612588217029</v>
      </c>
    </row>
    <row r="884" spans="1:32" ht="15.5" x14ac:dyDescent="0.35">
      <c r="A884" s="2">
        <f t="shared" si="237"/>
        <v>0.94547057547839342</v>
      </c>
      <c r="B884" s="2">
        <f t="shared" si="238"/>
        <v>2.5815778603882695E-2</v>
      </c>
      <c r="C884" s="2">
        <f t="shared" si="238"/>
        <v>2.5815778603882695E-2</v>
      </c>
      <c r="D884" s="2">
        <v>0</v>
      </c>
      <c r="E884" s="2">
        <f t="shared" si="239"/>
        <v>5.1631557207765385E-4</v>
      </c>
      <c r="F884" s="2">
        <f t="shared" si="240"/>
        <v>2.3647253201156547E-3</v>
      </c>
      <c r="G884" s="2">
        <f t="shared" si="241"/>
        <v>0.9016310404214366</v>
      </c>
      <c r="H884" s="2">
        <f t="shared" si="242"/>
        <v>1.722216594063418E-3</v>
      </c>
      <c r="I884" s="2">
        <f t="shared" si="243"/>
        <v>5.166649782190255E-3</v>
      </c>
      <c r="J884" s="2">
        <f t="shared" si="244"/>
        <v>9.1480093202309806E-2</v>
      </c>
      <c r="K884" s="2">
        <f t="shared" si="245"/>
        <v>0.9016310404214366</v>
      </c>
      <c r="L884" s="2">
        <f t="shared" si="246"/>
        <v>0.98645737149892276</v>
      </c>
      <c r="M884" s="2">
        <f t="shared" si="247"/>
        <v>4.1038268185082591E-3</v>
      </c>
      <c r="N884" s="2">
        <f t="shared" si="248"/>
        <v>2.2571047501795424E-3</v>
      </c>
      <c r="O884" s="2">
        <v>0</v>
      </c>
      <c r="P884" s="2">
        <f t="shared" si="249"/>
        <v>6.8739099210013343E-3</v>
      </c>
      <c r="Q884" s="2">
        <v>0</v>
      </c>
      <c r="R884" s="2">
        <f t="shared" si="250"/>
        <v>2.0519134092541295E-4</v>
      </c>
      <c r="S884">
        <v>1100</v>
      </c>
      <c r="T884">
        <v>175</v>
      </c>
      <c r="U884">
        <v>100</v>
      </c>
      <c r="V884" s="1">
        <v>9</v>
      </c>
      <c r="W884">
        <v>725.34051018020136</v>
      </c>
      <c r="X884">
        <v>2.2999999999999998</v>
      </c>
      <c r="Y884">
        <v>1.5</v>
      </c>
      <c r="Z884">
        <v>185</v>
      </c>
      <c r="AA884">
        <v>1.95</v>
      </c>
      <c r="AB884">
        <v>1930</v>
      </c>
      <c r="AC884" s="3">
        <v>0.16194331983805668</v>
      </c>
      <c r="AD884" s="3">
        <v>7.71158665895508E-3</v>
      </c>
      <c r="AE884" s="2">
        <v>1</v>
      </c>
      <c r="AF884" s="6">
        <v>15.747327335198607</v>
      </c>
    </row>
    <row r="885" spans="1:32" ht="15.5" x14ac:dyDescent="0.35">
      <c r="A885" s="2">
        <f t="shared" si="237"/>
        <v>0.94547057547839342</v>
      </c>
      <c r="B885" s="2">
        <f t="shared" si="238"/>
        <v>2.5815778603882695E-2</v>
      </c>
      <c r="C885" s="2">
        <f t="shared" si="238"/>
        <v>2.5815778603882695E-2</v>
      </c>
      <c r="D885" s="2">
        <v>0</v>
      </c>
      <c r="E885" s="2">
        <f t="shared" si="239"/>
        <v>5.1631557207765385E-4</v>
      </c>
      <c r="F885" s="2">
        <f t="shared" si="240"/>
        <v>2.3647253201156547E-3</v>
      </c>
      <c r="G885" s="2">
        <f t="shared" si="241"/>
        <v>0.9016310404214366</v>
      </c>
      <c r="H885" s="2">
        <f t="shared" si="242"/>
        <v>1.722216594063418E-3</v>
      </c>
      <c r="I885" s="2">
        <f t="shared" si="243"/>
        <v>5.166649782190255E-3</v>
      </c>
      <c r="J885" s="2">
        <f t="shared" si="244"/>
        <v>9.1480093202309806E-2</v>
      </c>
      <c r="K885" s="2">
        <f t="shared" si="245"/>
        <v>0.9016310404214366</v>
      </c>
      <c r="L885" s="2">
        <f t="shared" si="246"/>
        <v>0.98645737149892276</v>
      </c>
      <c r="M885" s="2">
        <f t="shared" si="247"/>
        <v>4.1038268185082591E-3</v>
      </c>
      <c r="N885" s="2">
        <f t="shared" si="248"/>
        <v>2.2571047501795424E-3</v>
      </c>
      <c r="O885" s="2">
        <v>0</v>
      </c>
      <c r="P885" s="2">
        <f t="shared" si="249"/>
        <v>6.8739099210013343E-3</v>
      </c>
      <c r="Q885" s="2">
        <v>0</v>
      </c>
      <c r="R885" s="2">
        <f t="shared" si="250"/>
        <v>2.0519134092541295E-4</v>
      </c>
      <c r="S885">
        <v>1100</v>
      </c>
      <c r="T885">
        <v>175</v>
      </c>
      <c r="U885">
        <v>110</v>
      </c>
      <c r="V885" s="1">
        <v>9</v>
      </c>
      <c r="W885">
        <v>725.34051018020136</v>
      </c>
      <c r="X885">
        <v>2.2999999999999998</v>
      </c>
      <c r="Y885">
        <v>1.5</v>
      </c>
      <c r="Z885">
        <v>185</v>
      </c>
      <c r="AA885">
        <v>1.95</v>
      </c>
      <c r="AB885">
        <v>1930</v>
      </c>
      <c r="AC885" s="3">
        <v>0.16194331983805668</v>
      </c>
      <c r="AD885" s="3">
        <v>7.71158665895508E-3</v>
      </c>
      <c r="AE885" s="2">
        <v>1</v>
      </c>
      <c r="AF885" s="6">
        <v>15.747041736301233</v>
      </c>
    </row>
    <row r="886" spans="1:32" ht="15.5" x14ac:dyDescent="0.35">
      <c r="A886" s="2">
        <f t="shared" si="237"/>
        <v>0.94547057547839342</v>
      </c>
      <c r="B886" s="2">
        <f t="shared" si="238"/>
        <v>2.5815778603882695E-2</v>
      </c>
      <c r="C886" s="2">
        <f t="shared" si="238"/>
        <v>2.5815778603882695E-2</v>
      </c>
      <c r="D886" s="2">
        <v>0</v>
      </c>
      <c r="E886" s="2">
        <f t="shared" si="239"/>
        <v>5.1631557207765385E-4</v>
      </c>
      <c r="F886" s="2">
        <f t="shared" si="240"/>
        <v>2.3647253201156547E-3</v>
      </c>
      <c r="G886" s="2">
        <f t="shared" si="241"/>
        <v>0.9016310404214366</v>
      </c>
      <c r="H886" s="2">
        <f t="shared" si="242"/>
        <v>1.722216594063418E-3</v>
      </c>
      <c r="I886" s="2">
        <f t="shared" si="243"/>
        <v>5.166649782190255E-3</v>
      </c>
      <c r="J886" s="2">
        <f t="shared" si="244"/>
        <v>9.1480093202309806E-2</v>
      </c>
      <c r="K886" s="2">
        <f t="shared" si="245"/>
        <v>0.9016310404214366</v>
      </c>
      <c r="L886" s="2">
        <f t="shared" si="246"/>
        <v>0.98645737149892276</v>
      </c>
      <c r="M886" s="2">
        <f t="shared" si="247"/>
        <v>4.1038268185082591E-3</v>
      </c>
      <c r="N886" s="2">
        <f t="shared" si="248"/>
        <v>2.2571047501795424E-3</v>
      </c>
      <c r="O886" s="2">
        <v>0</v>
      </c>
      <c r="P886" s="2">
        <f t="shared" si="249"/>
        <v>6.8739099210013343E-3</v>
      </c>
      <c r="Q886" s="2">
        <v>0</v>
      </c>
      <c r="R886" s="2">
        <f t="shared" si="250"/>
        <v>2.0519134092541295E-4</v>
      </c>
      <c r="S886">
        <v>1100</v>
      </c>
      <c r="T886">
        <v>175</v>
      </c>
      <c r="U886">
        <v>120</v>
      </c>
      <c r="V886" s="1">
        <v>9</v>
      </c>
      <c r="W886">
        <v>725.34051018020136</v>
      </c>
      <c r="X886">
        <v>2.2999999999999998</v>
      </c>
      <c r="Y886">
        <v>1.5</v>
      </c>
      <c r="Z886">
        <v>185</v>
      </c>
      <c r="AA886">
        <v>1.95</v>
      </c>
      <c r="AB886">
        <v>1930</v>
      </c>
      <c r="AC886" s="3">
        <v>0.16194331983805668</v>
      </c>
      <c r="AD886" s="3">
        <v>7.71158665895508E-3</v>
      </c>
      <c r="AE886" s="2">
        <v>1</v>
      </c>
      <c r="AF886" s="6">
        <v>15.746756058713109</v>
      </c>
    </row>
    <row r="887" spans="1:32" ht="15.5" x14ac:dyDescent="0.35">
      <c r="A887" s="2">
        <f t="shared" si="237"/>
        <v>0.94547057547839342</v>
      </c>
      <c r="B887" s="2">
        <f t="shared" si="238"/>
        <v>2.5815778603882695E-2</v>
      </c>
      <c r="C887" s="2">
        <f t="shared" si="238"/>
        <v>2.5815778603882695E-2</v>
      </c>
      <c r="D887" s="2">
        <v>0</v>
      </c>
      <c r="E887" s="2">
        <f t="shared" si="239"/>
        <v>5.1631557207765385E-4</v>
      </c>
      <c r="F887" s="2">
        <f t="shared" si="240"/>
        <v>2.3647253201156547E-3</v>
      </c>
      <c r="G887" s="2">
        <f t="shared" si="241"/>
        <v>0.9016310404214366</v>
      </c>
      <c r="H887" s="2">
        <f t="shared" si="242"/>
        <v>1.722216594063418E-3</v>
      </c>
      <c r="I887" s="2">
        <f t="shared" si="243"/>
        <v>5.166649782190255E-3</v>
      </c>
      <c r="J887" s="2">
        <f t="shared" si="244"/>
        <v>9.1480093202309806E-2</v>
      </c>
      <c r="K887" s="2">
        <f t="shared" si="245"/>
        <v>0.9016310404214366</v>
      </c>
      <c r="L887" s="2">
        <f t="shared" si="246"/>
        <v>0.98645737149892276</v>
      </c>
      <c r="M887" s="2">
        <f t="shared" si="247"/>
        <v>4.1038268185082591E-3</v>
      </c>
      <c r="N887" s="2">
        <f t="shared" si="248"/>
        <v>2.2571047501795424E-3</v>
      </c>
      <c r="O887" s="2">
        <v>0</v>
      </c>
      <c r="P887" s="2">
        <f t="shared" si="249"/>
        <v>6.8739099210013343E-3</v>
      </c>
      <c r="Q887" s="2">
        <v>0</v>
      </c>
      <c r="R887" s="2">
        <f t="shared" si="250"/>
        <v>2.0519134092541295E-4</v>
      </c>
      <c r="S887">
        <v>1300</v>
      </c>
      <c r="T887">
        <v>175</v>
      </c>
      <c r="U887">
        <v>50</v>
      </c>
      <c r="V887" s="1">
        <v>9</v>
      </c>
      <c r="W887">
        <v>725.34051018020136</v>
      </c>
      <c r="X887">
        <v>2.2999999999999998</v>
      </c>
      <c r="Y887">
        <v>1.5</v>
      </c>
      <c r="Z887">
        <v>185</v>
      </c>
      <c r="AA887">
        <v>1.95</v>
      </c>
      <c r="AB887">
        <v>1930</v>
      </c>
      <c r="AC887" s="3">
        <v>0.16194331983805668</v>
      </c>
      <c r="AD887" s="3">
        <v>7.71158665895508E-3</v>
      </c>
      <c r="AE887" s="2">
        <v>1</v>
      </c>
      <c r="AF887" s="6">
        <v>15.778935065119764</v>
      </c>
    </row>
    <row r="888" spans="1:32" ht="15.5" x14ac:dyDescent="0.35">
      <c r="A888" s="2">
        <f t="shared" si="237"/>
        <v>0.94547057547839342</v>
      </c>
      <c r="B888" s="2">
        <f t="shared" si="238"/>
        <v>2.5815778603882695E-2</v>
      </c>
      <c r="C888" s="2">
        <f t="shared" si="238"/>
        <v>2.5815778603882695E-2</v>
      </c>
      <c r="D888" s="2">
        <v>0</v>
      </c>
      <c r="E888" s="2">
        <f t="shared" si="239"/>
        <v>5.1631557207765385E-4</v>
      </c>
      <c r="F888" s="2">
        <f t="shared" si="240"/>
        <v>2.3647253201156547E-3</v>
      </c>
      <c r="G888" s="2">
        <f t="shared" si="241"/>
        <v>0.9016310404214366</v>
      </c>
      <c r="H888" s="2">
        <f t="shared" si="242"/>
        <v>1.722216594063418E-3</v>
      </c>
      <c r="I888" s="2">
        <f t="shared" si="243"/>
        <v>5.166649782190255E-3</v>
      </c>
      <c r="J888" s="2">
        <f t="shared" si="244"/>
        <v>9.1480093202309806E-2</v>
      </c>
      <c r="K888" s="2">
        <f t="shared" si="245"/>
        <v>0.9016310404214366</v>
      </c>
      <c r="L888" s="2">
        <f t="shared" si="246"/>
        <v>0.98645737149892276</v>
      </c>
      <c r="M888" s="2">
        <f t="shared" si="247"/>
        <v>4.1038268185082591E-3</v>
      </c>
      <c r="N888" s="2">
        <f t="shared" si="248"/>
        <v>2.2571047501795424E-3</v>
      </c>
      <c r="O888" s="2">
        <v>0</v>
      </c>
      <c r="P888" s="2">
        <f t="shared" si="249"/>
        <v>6.8739099210013343E-3</v>
      </c>
      <c r="Q888" s="2">
        <v>0</v>
      </c>
      <c r="R888" s="2">
        <f t="shared" si="250"/>
        <v>2.0519134092541295E-4</v>
      </c>
      <c r="S888">
        <v>1300</v>
      </c>
      <c r="T888">
        <v>175</v>
      </c>
      <c r="U888">
        <v>60</v>
      </c>
      <c r="V888" s="1">
        <v>9</v>
      </c>
      <c r="W888">
        <v>725.34051018020136</v>
      </c>
      <c r="X888">
        <v>2.2999999999999998</v>
      </c>
      <c r="Y888">
        <v>1.5</v>
      </c>
      <c r="Z888">
        <v>185</v>
      </c>
      <c r="AA888">
        <v>1.95</v>
      </c>
      <c r="AB888">
        <v>1930</v>
      </c>
      <c r="AC888" s="3">
        <v>0.16194331983805668</v>
      </c>
      <c r="AD888" s="3">
        <v>7.71158665895508E-3</v>
      </c>
      <c r="AE888" s="2">
        <v>1</v>
      </c>
      <c r="AF888" s="6">
        <v>15.77918669948583</v>
      </c>
    </row>
    <row r="889" spans="1:32" ht="15.5" x14ac:dyDescent="0.35">
      <c r="A889" s="2">
        <f t="shared" si="237"/>
        <v>0.94547057547839342</v>
      </c>
      <c r="B889" s="2">
        <f t="shared" si="238"/>
        <v>2.5815778603882695E-2</v>
      </c>
      <c r="C889" s="2">
        <f t="shared" si="238"/>
        <v>2.5815778603882695E-2</v>
      </c>
      <c r="D889" s="2">
        <v>0</v>
      </c>
      <c r="E889" s="2">
        <f t="shared" si="239"/>
        <v>5.1631557207765385E-4</v>
      </c>
      <c r="F889" s="2">
        <f t="shared" si="240"/>
        <v>2.3647253201156547E-3</v>
      </c>
      <c r="G889" s="2">
        <f t="shared" si="241"/>
        <v>0.9016310404214366</v>
      </c>
      <c r="H889" s="2">
        <f t="shared" si="242"/>
        <v>1.722216594063418E-3</v>
      </c>
      <c r="I889" s="2">
        <f t="shared" si="243"/>
        <v>5.166649782190255E-3</v>
      </c>
      <c r="J889" s="2">
        <f t="shared" si="244"/>
        <v>9.1480093202309806E-2</v>
      </c>
      <c r="K889" s="2">
        <f t="shared" si="245"/>
        <v>0.9016310404214366</v>
      </c>
      <c r="L889" s="2">
        <f t="shared" si="246"/>
        <v>0.98645737149892276</v>
      </c>
      <c r="M889" s="2">
        <f t="shared" si="247"/>
        <v>4.1038268185082591E-3</v>
      </c>
      <c r="N889" s="2">
        <f t="shared" si="248"/>
        <v>2.2571047501795424E-3</v>
      </c>
      <c r="O889" s="2">
        <v>0</v>
      </c>
      <c r="P889" s="2">
        <f t="shared" si="249"/>
        <v>6.8739099210013343E-3</v>
      </c>
      <c r="Q889" s="2">
        <v>0</v>
      </c>
      <c r="R889" s="2">
        <f t="shared" si="250"/>
        <v>2.0519134092541295E-4</v>
      </c>
      <c r="S889">
        <v>1300</v>
      </c>
      <c r="T889">
        <v>175</v>
      </c>
      <c r="U889">
        <v>70</v>
      </c>
      <c r="V889" s="1">
        <v>9</v>
      </c>
      <c r="W889">
        <v>725.34051018020136</v>
      </c>
      <c r="X889">
        <v>2.2999999999999998</v>
      </c>
      <c r="Y889">
        <v>1.5</v>
      </c>
      <c r="Z889">
        <v>185</v>
      </c>
      <c r="AA889">
        <v>1.95</v>
      </c>
      <c r="AB889">
        <v>1930</v>
      </c>
      <c r="AC889" s="3">
        <v>0.16194331983805668</v>
      </c>
      <c r="AD889" s="3">
        <v>7.71158665895508E-3</v>
      </c>
      <c r="AE889" s="2">
        <v>1</v>
      </c>
      <c r="AF889" s="6">
        <v>15.779347028275142</v>
      </c>
    </row>
    <row r="890" spans="1:32" ht="15.5" x14ac:dyDescent="0.35">
      <c r="A890" s="2">
        <f t="shared" si="237"/>
        <v>0.94547057547839342</v>
      </c>
      <c r="B890" s="2">
        <f t="shared" si="238"/>
        <v>2.5815778603882695E-2</v>
      </c>
      <c r="C890" s="2">
        <f t="shared" si="238"/>
        <v>2.5815778603882695E-2</v>
      </c>
      <c r="D890" s="2">
        <v>0</v>
      </c>
      <c r="E890" s="2">
        <f t="shared" si="239"/>
        <v>5.1631557207765385E-4</v>
      </c>
      <c r="F890" s="2">
        <f t="shared" si="240"/>
        <v>2.3647253201156547E-3</v>
      </c>
      <c r="G890" s="2">
        <f t="shared" si="241"/>
        <v>0.9016310404214366</v>
      </c>
      <c r="H890" s="2">
        <f t="shared" si="242"/>
        <v>1.722216594063418E-3</v>
      </c>
      <c r="I890" s="2">
        <f t="shared" si="243"/>
        <v>5.166649782190255E-3</v>
      </c>
      <c r="J890" s="2">
        <f t="shared" si="244"/>
        <v>9.1480093202309806E-2</v>
      </c>
      <c r="K890" s="2">
        <f t="shared" si="245"/>
        <v>0.9016310404214366</v>
      </c>
      <c r="L890" s="2">
        <f t="shared" si="246"/>
        <v>0.98645737149892276</v>
      </c>
      <c r="M890" s="2">
        <f t="shared" si="247"/>
        <v>4.1038268185082591E-3</v>
      </c>
      <c r="N890" s="2">
        <f t="shared" si="248"/>
        <v>2.2571047501795424E-3</v>
      </c>
      <c r="O890" s="2">
        <v>0</v>
      </c>
      <c r="P890" s="2">
        <f t="shared" si="249"/>
        <v>6.8739099210013343E-3</v>
      </c>
      <c r="Q890" s="2">
        <v>0</v>
      </c>
      <c r="R890" s="2">
        <f t="shared" si="250"/>
        <v>2.0519134092541295E-4</v>
      </c>
      <c r="S890">
        <v>1300</v>
      </c>
      <c r="T890">
        <v>175</v>
      </c>
      <c r="U890">
        <v>80</v>
      </c>
      <c r="V890" s="1">
        <v>9</v>
      </c>
      <c r="W890">
        <v>725.34051018020136</v>
      </c>
      <c r="X890">
        <v>2.2999999999999998</v>
      </c>
      <c r="Y890">
        <v>1.5</v>
      </c>
      <c r="Z890">
        <v>185</v>
      </c>
      <c r="AA890">
        <v>1.95</v>
      </c>
      <c r="AB890">
        <v>1930</v>
      </c>
      <c r="AC890" s="3">
        <v>0.16194331983805668</v>
      </c>
      <c r="AD890" s="3">
        <v>7.71158665895508E-3</v>
      </c>
      <c r="AE890" s="2">
        <v>1</v>
      </c>
      <c r="AF890" s="6">
        <v>15.779107994169754</v>
      </c>
    </row>
    <row r="891" spans="1:32" ht="15.5" x14ac:dyDescent="0.35">
      <c r="A891" s="2">
        <f t="shared" si="237"/>
        <v>0.94547057547839342</v>
      </c>
      <c r="B891" s="2">
        <f t="shared" si="238"/>
        <v>2.5815778603882695E-2</v>
      </c>
      <c r="C891" s="2">
        <f t="shared" si="238"/>
        <v>2.5815778603882695E-2</v>
      </c>
      <c r="D891" s="2">
        <v>0</v>
      </c>
      <c r="E891" s="2">
        <f t="shared" si="239"/>
        <v>5.1631557207765385E-4</v>
      </c>
      <c r="F891" s="2">
        <f t="shared" si="240"/>
        <v>2.3647253201156547E-3</v>
      </c>
      <c r="G891" s="2">
        <f t="shared" si="241"/>
        <v>0.9016310404214366</v>
      </c>
      <c r="H891" s="2">
        <f t="shared" si="242"/>
        <v>1.722216594063418E-3</v>
      </c>
      <c r="I891" s="2">
        <f t="shared" si="243"/>
        <v>5.166649782190255E-3</v>
      </c>
      <c r="J891" s="2">
        <f t="shared" si="244"/>
        <v>9.1480093202309806E-2</v>
      </c>
      <c r="K891" s="2">
        <f t="shared" si="245"/>
        <v>0.9016310404214366</v>
      </c>
      <c r="L891" s="2">
        <f t="shared" si="246"/>
        <v>0.98645737149892276</v>
      </c>
      <c r="M891" s="2">
        <f t="shared" si="247"/>
        <v>4.1038268185082591E-3</v>
      </c>
      <c r="N891" s="2">
        <f t="shared" si="248"/>
        <v>2.2571047501795424E-3</v>
      </c>
      <c r="O891" s="2">
        <v>0</v>
      </c>
      <c r="P891" s="2">
        <f t="shared" si="249"/>
        <v>6.8739099210013343E-3</v>
      </c>
      <c r="Q891" s="2">
        <v>0</v>
      </c>
      <c r="R891" s="2">
        <f t="shared" si="250"/>
        <v>2.0519134092541295E-4</v>
      </c>
      <c r="S891">
        <v>1300</v>
      </c>
      <c r="T891">
        <v>175</v>
      </c>
      <c r="U891">
        <v>90</v>
      </c>
      <c r="V891" s="1">
        <v>9</v>
      </c>
      <c r="W891">
        <v>725.34051018020136</v>
      </c>
      <c r="X891">
        <v>2.2999999999999998</v>
      </c>
      <c r="Y891">
        <v>1.5</v>
      </c>
      <c r="Z891">
        <v>185</v>
      </c>
      <c r="AA891">
        <v>1.95</v>
      </c>
      <c r="AB891">
        <v>1930</v>
      </c>
      <c r="AC891" s="3">
        <v>0.16194331983805668</v>
      </c>
      <c r="AD891" s="3">
        <v>7.71158665895508E-3</v>
      </c>
      <c r="AE891" s="2">
        <v>1</v>
      </c>
      <c r="AF891" s="6">
        <v>15.778983003703345</v>
      </c>
    </row>
    <row r="892" spans="1:32" ht="15.5" x14ac:dyDescent="0.35">
      <c r="A892" s="2">
        <f t="shared" si="237"/>
        <v>0.94547057547839342</v>
      </c>
      <c r="B892" s="2">
        <f t="shared" si="238"/>
        <v>2.5815778603882695E-2</v>
      </c>
      <c r="C892" s="2">
        <f t="shared" si="238"/>
        <v>2.5815778603882695E-2</v>
      </c>
      <c r="D892" s="2">
        <v>0</v>
      </c>
      <c r="E892" s="2">
        <f t="shared" si="239"/>
        <v>5.1631557207765385E-4</v>
      </c>
      <c r="F892" s="2">
        <f t="shared" si="240"/>
        <v>2.3647253201156547E-3</v>
      </c>
      <c r="G892" s="2">
        <f t="shared" si="241"/>
        <v>0.9016310404214366</v>
      </c>
      <c r="H892" s="2">
        <f t="shared" si="242"/>
        <v>1.722216594063418E-3</v>
      </c>
      <c r="I892" s="2">
        <f t="shared" si="243"/>
        <v>5.166649782190255E-3</v>
      </c>
      <c r="J892" s="2">
        <f t="shared" si="244"/>
        <v>9.1480093202309806E-2</v>
      </c>
      <c r="K892" s="2">
        <f t="shared" si="245"/>
        <v>0.9016310404214366</v>
      </c>
      <c r="L892" s="2">
        <f t="shared" si="246"/>
        <v>0.98645737149892276</v>
      </c>
      <c r="M892" s="2">
        <f t="shared" si="247"/>
        <v>4.1038268185082591E-3</v>
      </c>
      <c r="N892" s="2">
        <f t="shared" si="248"/>
        <v>2.2571047501795424E-3</v>
      </c>
      <c r="O892" s="2">
        <v>0</v>
      </c>
      <c r="P892" s="2">
        <f t="shared" si="249"/>
        <v>6.8739099210013343E-3</v>
      </c>
      <c r="Q892" s="2">
        <v>0</v>
      </c>
      <c r="R892" s="2">
        <f t="shared" si="250"/>
        <v>2.0519134092541295E-4</v>
      </c>
      <c r="S892">
        <v>1300</v>
      </c>
      <c r="T892">
        <v>175</v>
      </c>
      <c r="U892">
        <v>100</v>
      </c>
      <c r="V892" s="1">
        <v>9</v>
      </c>
      <c r="W892">
        <v>725.34051018020136</v>
      </c>
      <c r="X892">
        <v>2.2999999999999998</v>
      </c>
      <c r="Y892">
        <v>1.5</v>
      </c>
      <c r="Z892">
        <v>185</v>
      </c>
      <c r="AA892">
        <v>1.95</v>
      </c>
      <c r="AB892">
        <v>1930</v>
      </c>
      <c r="AC892" s="3">
        <v>0.16194331983805668</v>
      </c>
      <c r="AD892" s="3">
        <v>7.71158665895508E-3</v>
      </c>
      <c r="AE892" s="2">
        <v>1</v>
      </c>
      <c r="AF892" s="6">
        <v>15.778861944590856</v>
      </c>
    </row>
    <row r="893" spans="1:32" ht="15.5" x14ac:dyDescent="0.35">
      <c r="A893" s="2">
        <f t="shared" si="237"/>
        <v>0.94547057547839342</v>
      </c>
      <c r="B893" s="2">
        <f t="shared" si="238"/>
        <v>2.5815778603882695E-2</v>
      </c>
      <c r="C893" s="2">
        <f t="shared" si="238"/>
        <v>2.5815778603882695E-2</v>
      </c>
      <c r="D893" s="2">
        <v>0</v>
      </c>
      <c r="E893" s="2">
        <f t="shared" si="239"/>
        <v>5.1631557207765385E-4</v>
      </c>
      <c r="F893" s="2">
        <f t="shared" si="240"/>
        <v>2.3647253201156547E-3</v>
      </c>
      <c r="G893" s="2">
        <f t="shared" si="241"/>
        <v>0.9016310404214366</v>
      </c>
      <c r="H893" s="2">
        <f t="shared" si="242"/>
        <v>1.722216594063418E-3</v>
      </c>
      <c r="I893" s="2">
        <f t="shared" si="243"/>
        <v>5.166649782190255E-3</v>
      </c>
      <c r="J893" s="2">
        <f t="shared" si="244"/>
        <v>9.1480093202309806E-2</v>
      </c>
      <c r="K893" s="2">
        <f t="shared" si="245"/>
        <v>0.9016310404214366</v>
      </c>
      <c r="L893" s="2">
        <f t="shared" si="246"/>
        <v>0.98645737149892276</v>
      </c>
      <c r="M893" s="2">
        <f t="shared" si="247"/>
        <v>4.1038268185082591E-3</v>
      </c>
      <c r="N893" s="2">
        <f t="shared" si="248"/>
        <v>2.2571047501795424E-3</v>
      </c>
      <c r="O893" s="2">
        <v>0</v>
      </c>
      <c r="P893" s="2">
        <f t="shared" si="249"/>
        <v>6.8739099210013343E-3</v>
      </c>
      <c r="Q893" s="2">
        <v>0</v>
      </c>
      <c r="R893" s="2">
        <f t="shared" si="250"/>
        <v>2.0519134092541295E-4</v>
      </c>
      <c r="S893">
        <v>1300</v>
      </c>
      <c r="T893">
        <v>175</v>
      </c>
      <c r="U893">
        <v>110</v>
      </c>
      <c r="V893" s="1">
        <v>9</v>
      </c>
      <c r="W893">
        <v>725.34051018020136</v>
      </c>
      <c r="X893">
        <v>2.2999999999999998</v>
      </c>
      <c r="Y893">
        <v>1.5</v>
      </c>
      <c r="Z893">
        <v>185</v>
      </c>
      <c r="AA893">
        <v>1.95</v>
      </c>
      <c r="AB893">
        <v>1930</v>
      </c>
      <c r="AC893" s="3">
        <v>0.16194331983805668</v>
      </c>
      <c r="AD893" s="3">
        <v>7.71158665895508E-3</v>
      </c>
      <c r="AE893" s="2">
        <v>1</v>
      </c>
      <c r="AF893" s="6">
        <v>15.778741138143232</v>
      </c>
    </row>
    <row r="894" spans="1:32" ht="15.5" x14ac:dyDescent="0.35">
      <c r="A894" s="2">
        <f t="shared" si="237"/>
        <v>0.94547057547839342</v>
      </c>
      <c r="B894" s="2">
        <f t="shared" si="238"/>
        <v>2.5815778603882695E-2</v>
      </c>
      <c r="C894" s="2">
        <f t="shared" si="238"/>
        <v>2.5815778603882695E-2</v>
      </c>
      <c r="D894" s="2">
        <v>0</v>
      </c>
      <c r="E894" s="2">
        <f t="shared" si="239"/>
        <v>5.1631557207765385E-4</v>
      </c>
      <c r="F894" s="2">
        <f t="shared" si="240"/>
        <v>2.3647253201156547E-3</v>
      </c>
      <c r="G894" s="2">
        <f t="shared" si="241"/>
        <v>0.9016310404214366</v>
      </c>
      <c r="H894" s="2">
        <f t="shared" si="242"/>
        <v>1.722216594063418E-3</v>
      </c>
      <c r="I894" s="2">
        <f t="shared" si="243"/>
        <v>5.166649782190255E-3</v>
      </c>
      <c r="J894" s="2">
        <f t="shared" si="244"/>
        <v>9.1480093202309806E-2</v>
      </c>
      <c r="K894" s="2">
        <f t="shared" si="245"/>
        <v>0.9016310404214366</v>
      </c>
      <c r="L894" s="2">
        <f t="shared" si="246"/>
        <v>0.98645737149892276</v>
      </c>
      <c r="M894" s="2">
        <f t="shared" si="247"/>
        <v>4.1038268185082591E-3</v>
      </c>
      <c r="N894" s="2">
        <f t="shared" si="248"/>
        <v>2.2571047501795424E-3</v>
      </c>
      <c r="O894" s="2">
        <v>0</v>
      </c>
      <c r="P894" s="2">
        <f t="shared" si="249"/>
        <v>6.8739099210013343E-3</v>
      </c>
      <c r="Q894" s="2">
        <v>0</v>
      </c>
      <c r="R894" s="2">
        <f t="shared" si="250"/>
        <v>2.0519134092541295E-4</v>
      </c>
      <c r="S894">
        <v>1300</v>
      </c>
      <c r="T894">
        <v>175</v>
      </c>
      <c r="U894">
        <v>120</v>
      </c>
      <c r="V894" s="1">
        <v>9</v>
      </c>
      <c r="W894">
        <v>725.34051018020136</v>
      </c>
      <c r="X894">
        <v>2.2999999999999998</v>
      </c>
      <c r="Y894">
        <v>1.5</v>
      </c>
      <c r="Z894">
        <v>185</v>
      </c>
      <c r="AA894">
        <v>1.95</v>
      </c>
      <c r="AB894">
        <v>1930</v>
      </c>
      <c r="AC894" s="3">
        <v>0.16194331983805668</v>
      </c>
      <c r="AD894" s="3">
        <v>7.71158665895508E-3</v>
      </c>
      <c r="AE894" s="2">
        <v>1</v>
      </c>
      <c r="AF894" s="6">
        <v>15.77862024994428</v>
      </c>
    </row>
    <row r="895" spans="1:32" ht="15.5" x14ac:dyDescent="0.35">
      <c r="A895" s="2">
        <f t="shared" ref="A895:A957" si="251">(0.634/0.699)/0.9826</f>
        <v>0.92307145766960275</v>
      </c>
      <c r="B895" s="2">
        <f t="shared" ref="B895:B957" si="252">0.0628/0.9826</f>
        <v>6.3912070018318737E-2</v>
      </c>
      <c r="C895" s="2">
        <f t="shared" ref="C895:C957" si="253">0.0117/0.9826</f>
        <v>1.1907185019336455E-2</v>
      </c>
      <c r="D895" s="2">
        <v>0</v>
      </c>
      <c r="E895" s="2">
        <f t="shared" ref="E895:E957" si="254">0.0011/0.9826</f>
        <v>1.1194789334418888E-3</v>
      </c>
      <c r="F895" s="2">
        <v>0</v>
      </c>
      <c r="G895" s="2">
        <v>0.98119999999999996</v>
      </c>
      <c r="H895" s="2">
        <f t="shared" ref="H895:H957" si="255">0.0025/1.0025</f>
        <v>2.4937655860349131E-3</v>
      </c>
      <c r="I895" s="2">
        <f t="shared" ref="I895:I957" si="256">0.003/1.0025</f>
        <v>2.9925187032418953E-3</v>
      </c>
      <c r="J895" s="2">
        <f t="shared" ref="J895:J957" si="257">(0.0042*2.092)/1.0025</f>
        <v>8.7644887780548627E-3</v>
      </c>
      <c r="K895" s="2">
        <f t="shared" ref="K895:K957" si="258">0.0045/1.0025</f>
        <v>4.4887780548628431E-3</v>
      </c>
      <c r="L895" s="2">
        <f t="shared" ref="L895:L957" si="259">0.988/0.9941</f>
        <v>0.99386379639875266</v>
      </c>
      <c r="M895" s="2">
        <f t="shared" ref="M895:M957" si="260">0.0005/0.9941</f>
        <v>5.029675082989639E-4</v>
      </c>
      <c r="N895" s="2">
        <f t="shared" ref="N895:N957" si="261">0.0056/0.9941</f>
        <v>5.6332360929483953E-3</v>
      </c>
      <c r="O895" s="2">
        <v>0</v>
      </c>
      <c r="P895" s="2">
        <v>0</v>
      </c>
      <c r="Q895" s="2">
        <v>0</v>
      </c>
      <c r="R895" s="2">
        <v>0</v>
      </c>
      <c r="S895">
        <v>1900</v>
      </c>
      <c r="T895">
        <v>230</v>
      </c>
      <c r="U895">
        <v>160</v>
      </c>
      <c r="V895" s="1">
        <v>8</v>
      </c>
      <c r="W895">
        <v>512.41797332085184</v>
      </c>
      <c r="X895">
        <v>1</v>
      </c>
      <c r="Y895">
        <v>0.19999999999999996</v>
      </c>
      <c r="Z895">
        <v>8.3000000000000007</v>
      </c>
      <c r="AA895">
        <v>6.2</v>
      </c>
      <c r="AB895">
        <v>1500</v>
      </c>
      <c r="AC895" s="3">
        <v>0.30769230769230771</v>
      </c>
      <c r="AD895" s="3">
        <v>7.6923076923076927E-3</v>
      </c>
      <c r="AE895" s="2">
        <v>0</v>
      </c>
      <c r="AF895" s="6">
        <v>89.221052977206895</v>
      </c>
    </row>
    <row r="896" spans="1:32" ht="15.5" x14ac:dyDescent="0.35">
      <c r="A896" s="2">
        <f t="shared" si="251"/>
        <v>0.92307145766960275</v>
      </c>
      <c r="B896" s="2">
        <f t="shared" si="252"/>
        <v>6.3912070018318737E-2</v>
      </c>
      <c r="C896" s="2">
        <f t="shared" si="253"/>
        <v>1.1907185019336455E-2</v>
      </c>
      <c r="D896" s="2">
        <v>0</v>
      </c>
      <c r="E896" s="2">
        <f t="shared" si="254"/>
        <v>1.1194789334418888E-3</v>
      </c>
      <c r="F896" s="2">
        <v>0</v>
      </c>
      <c r="G896" s="2">
        <v>0.98119999999999996</v>
      </c>
      <c r="H896" s="2">
        <f t="shared" si="255"/>
        <v>2.4937655860349131E-3</v>
      </c>
      <c r="I896" s="2">
        <f t="shared" si="256"/>
        <v>2.9925187032418953E-3</v>
      </c>
      <c r="J896" s="2">
        <f t="shared" si="257"/>
        <v>8.7644887780548627E-3</v>
      </c>
      <c r="K896" s="2">
        <f t="shared" si="258"/>
        <v>4.4887780548628431E-3</v>
      </c>
      <c r="L896" s="2">
        <f t="shared" si="259"/>
        <v>0.99386379639875266</v>
      </c>
      <c r="M896" s="2">
        <f t="shared" si="260"/>
        <v>5.029675082989639E-4</v>
      </c>
      <c r="N896" s="2">
        <f t="shared" si="261"/>
        <v>5.6332360929483953E-3</v>
      </c>
      <c r="O896" s="2">
        <v>0</v>
      </c>
      <c r="P896" s="2">
        <v>0</v>
      </c>
      <c r="Q896" s="2">
        <v>0</v>
      </c>
      <c r="R896" s="2">
        <v>0</v>
      </c>
      <c r="S896">
        <v>1900</v>
      </c>
      <c r="T896">
        <v>230</v>
      </c>
      <c r="U896">
        <v>160</v>
      </c>
      <c r="V896" s="1">
        <v>8</v>
      </c>
      <c r="W896">
        <v>512.41797332085184</v>
      </c>
      <c r="X896">
        <v>1</v>
      </c>
      <c r="Y896">
        <v>0.19999999999999996</v>
      </c>
      <c r="Z896">
        <v>8.3000000000000007</v>
      </c>
      <c r="AA896">
        <v>6.2</v>
      </c>
      <c r="AB896">
        <v>2000</v>
      </c>
      <c r="AC896" s="3">
        <v>0.30769230769230771</v>
      </c>
      <c r="AD896" s="3">
        <v>7.6923076923076927E-3</v>
      </c>
      <c r="AE896" s="2">
        <v>0</v>
      </c>
      <c r="AF896" s="6">
        <v>95.177827945858297</v>
      </c>
    </row>
    <row r="897" spans="1:32" ht="15.5" x14ac:dyDescent="0.35">
      <c r="A897" s="2">
        <f t="shared" si="251"/>
        <v>0.92307145766960275</v>
      </c>
      <c r="B897" s="2">
        <f t="shared" si="252"/>
        <v>6.3912070018318737E-2</v>
      </c>
      <c r="C897" s="2">
        <f t="shared" si="253"/>
        <v>1.1907185019336455E-2</v>
      </c>
      <c r="D897" s="2">
        <v>0</v>
      </c>
      <c r="E897" s="2">
        <f t="shared" si="254"/>
        <v>1.1194789334418888E-3</v>
      </c>
      <c r="F897" s="2">
        <v>0</v>
      </c>
      <c r="G897" s="2">
        <v>0.98119999999999996</v>
      </c>
      <c r="H897" s="2">
        <f t="shared" si="255"/>
        <v>2.4937655860349131E-3</v>
      </c>
      <c r="I897" s="2">
        <f t="shared" si="256"/>
        <v>2.9925187032418953E-3</v>
      </c>
      <c r="J897" s="2">
        <f t="shared" si="257"/>
        <v>8.7644887780548627E-3</v>
      </c>
      <c r="K897" s="2">
        <f t="shared" si="258"/>
        <v>4.4887780548628431E-3</v>
      </c>
      <c r="L897" s="2">
        <f t="shared" si="259"/>
        <v>0.99386379639875266</v>
      </c>
      <c r="M897" s="2">
        <f t="shared" si="260"/>
        <v>5.029675082989639E-4</v>
      </c>
      <c r="N897" s="2">
        <f t="shared" si="261"/>
        <v>5.6332360929483953E-3</v>
      </c>
      <c r="O897" s="2">
        <v>0</v>
      </c>
      <c r="P897" s="2">
        <v>0</v>
      </c>
      <c r="Q897" s="2">
        <v>0</v>
      </c>
      <c r="R897" s="2">
        <v>0</v>
      </c>
      <c r="S897">
        <v>1900</v>
      </c>
      <c r="T897">
        <v>230</v>
      </c>
      <c r="U897">
        <v>160</v>
      </c>
      <c r="V897" s="1">
        <v>8</v>
      </c>
      <c r="W897">
        <v>512.41797332085184</v>
      </c>
      <c r="X897">
        <v>1</v>
      </c>
      <c r="Y897">
        <v>0.19999999999999996</v>
      </c>
      <c r="Z897">
        <v>8.3000000000000007</v>
      </c>
      <c r="AA897">
        <v>6.2</v>
      </c>
      <c r="AB897">
        <v>2500</v>
      </c>
      <c r="AC897" s="3">
        <v>0.30769230769230771</v>
      </c>
      <c r="AD897" s="3">
        <v>7.6923076923076927E-3</v>
      </c>
      <c r="AE897" s="2">
        <v>0</v>
      </c>
      <c r="AF897" s="6">
        <v>97.55415583097259</v>
      </c>
    </row>
    <row r="898" spans="1:32" ht="15.5" x14ac:dyDescent="0.35">
      <c r="A898" s="2">
        <f t="shared" si="251"/>
        <v>0.92307145766960275</v>
      </c>
      <c r="B898" s="2">
        <f t="shared" si="252"/>
        <v>6.3912070018318737E-2</v>
      </c>
      <c r="C898" s="2">
        <f t="shared" si="253"/>
        <v>1.1907185019336455E-2</v>
      </c>
      <c r="D898" s="2">
        <v>0</v>
      </c>
      <c r="E898" s="2">
        <f t="shared" si="254"/>
        <v>1.1194789334418888E-3</v>
      </c>
      <c r="F898" s="2">
        <v>0</v>
      </c>
      <c r="G898" s="2">
        <v>0.98119999999999996</v>
      </c>
      <c r="H898" s="2">
        <f t="shared" si="255"/>
        <v>2.4937655860349131E-3</v>
      </c>
      <c r="I898" s="2">
        <f t="shared" si="256"/>
        <v>2.9925187032418953E-3</v>
      </c>
      <c r="J898" s="2">
        <f t="shared" si="257"/>
        <v>8.7644887780548627E-3</v>
      </c>
      <c r="K898" s="2">
        <f t="shared" si="258"/>
        <v>4.4887780548628431E-3</v>
      </c>
      <c r="L898" s="2">
        <f t="shared" si="259"/>
        <v>0.99386379639875266</v>
      </c>
      <c r="M898" s="2">
        <f t="shared" si="260"/>
        <v>5.029675082989639E-4</v>
      </c>
      <c r="N898" s="2">
        <f t="shared" si="261"/>
        <v>5.6332360929483953E-3</v>
      </c>
      <c r="O898" s="2">
        <v>0</v>
      </c>
      <c r="P898" s="2">
        <v>0</v>
      </c>
      <c r="Q898" s="2">
        <v>0</v>
      </c>
      <c r="R898" s="2">
        <v>0</v>
      </c>
      <c r="S898">
        <v>1900</v>
      </c>
      <c r="T898">
        <v>230</v>
      </c>
      <c r="U898">
        <v>160</v>
      </c>
      <c r="V898" s="1">
        <v>8</v>
      </c>
      <c r="W898">
        <v>512.41797332085184</v>
      </c>
      <c r="X898">
        <v>1</v>
      </c>
      <c r="Y898">
        <v>0.19999999999999996</v>
      </c>
      <c r="Z898">
        <v>8.3000000000000007</v>
      </c>
      <c r="AA898">
        <v>6.2</v>
      </c>
      <c r="AB898">
        <v>3000</v>
      </c>
      <c r="AC898" s="3">
        <v>0.30769230769230771</v>
      </c>
      <c r="AD898" s="3">
        <v>7.6923076923076927E-3</v>
      </c>
      <c r="AE898" s="2">
        <v>0</v>
      </c>
      <c r="AF898" s="6">
        <v>98.473151932923599</v>
      </c>
    </row>
    <row r="899" spans="1:32" ht="15.5" x14ac:dyDescent="0.35">
      <c r="A899" s="2">
        <f t="shared" si="251"/>
        <v>0.92307145766960275</v>
      </c>
      <c r="B899" s="2">
        <f t="shared" si="252"/>
        <v>6.3912070018318737E-2</v>
      </c>
      <c r="C899" s="2">
        <f t="shared" si="253"/>
        <v>1.1907185019336455E-2</v>
      </c>
      <c r="D899" s="2">
        <v>0</v>
      </c>
      <c r="E899" s="2">
        <f t="shared" si="254"/>
        <v>1.1194789334418888E-3</v>
      </c>
      <c r="F899" s="2">
        <v>0</v>
      </c>
      <c r="G899" s="2">
        <v>0.98119999999999996</v>
      </c>
      <c r="H899" s="2">
        <f t="shared" si="255"/>
        <v>2.4937655860349131E-3</v>
      </c>
      <c r="I899" s="2">
        <f t="shared" si="256"/>
        <v>2.9925187032418953E-3</v>
      </c>
      <c r="J899" s="2">
        <f t="shared" si="257"/>
        <v>8.7644887780548627E-3</v>
      </c>
      <c r="K899" s="2">
        <f t="shared" si="258"/>
        <v>4.4887780548628431E-3</v>
      </c>
      <c r="L899" s="2">
        <f t="shared" si="259"/>
        <v>0.99386379639875266</v>
      </c>
      <c r="M899" s="2">
        <f t="shared" si="260"/>
        <v>5.029675082989639E-4</v>
      </c>
      <c r="N899" s="2">
        <f t="shared" si="261"/>
        <v>5.6332360929483953E-3</v>
      </c>
      <c r="O899" s="2">
        <v>0</v>
      </c>
      <c r="P899" s="2">
        <v>0</v>
      </c>
      <c r="Q899" s="2">
        <v>0</v>
      </c>
      <c r="R899" s="2">
        <v>0</v>
      </c>
      <c r="S899">
        <v>1900</v>
      </c>
      <c r="T899">
        <v>230</v>
      </c>
      <c r="U899">
        <v>160</v>
      </c>
      <c r="V899" s="1">
        <v>8</v>
      </c>
      <c r="W899">
        <v>512.41797332085184</v>
      </c>
      <c r="X899">
        <v>1</v>
      </c>
      <c r="Y899">
        <v>0.19999999999999996</v>
      </c>
      <c r="Z899">
        <v>8.3000000000000007</v>
      </c>
      <c r="AA899">
        <v>6.2</v>
      </c>
      <c r="AB899">
        <v>3500</v>
      </c>
      <c r="AC899" s="3">
        <v>0.30769230769230771</v>
      </c>
      <c r="AD899" s="3">
        <v>7.6923076923076927E-3</v>
      </c>
      <c r="AE899" s="2">
        <v>0</v>
      </c>
      <c r="AF899" s="6">
        <v>98.84937796346685</v>
      </c>
    </row>
    <row r="900" spans="1:32" ht="15.5" x14ac:dyDescent="0.35">
      <c r="A900" s="2">
        <f t="shared" si="251"/>
        <v>0.92307145766960275</v>
      </c>
      <c r="B900" s="2">
        <f t="shared" si="252"/>
        <v>6.3912070018318737E-2</v>
      </c>
      <c r="C900" s="2">
        <f t="shared" si="253"/>
        <v>1.1907185019336455E-2</v>
      </c>
      <c r="D900" s="2">
        <v>0</v>
      </c>
      <c r="E900" s="2">
        <f t="shared" si="254"/>
        <v>1.1194789334418888E-3</v>
      </c>
      <c r="F900" s="2">
        <v>0</v>
      </c>
      <c r="G900" s="2">
        <v>0.98119999999999996</v>
      </c>
      <c r="H900" s="2">
        <f t="shared" si="255"/>
        <v>2.4937655860349131E-3</v>
      </c>
      <c r="I900" s="2">
        <f t="shared" si="256"/>
        <v>2.9925187032418953E-3</v>
      </c>
      <c r="J900" s="2">
        <f t="shared" si="257"/>
        <v>8.7644887780548627E-3</v>
      </c>
      <c r="K900" s="2">
        <f t="shared" si="258"/>
        <v>4.4887780548628431E-3</v>
      </c>
      <c r="L900" s="2">
        <f t="shared" si="259"/>
        <v>0.99386379639875266</v>
      </c>
      <c r="M900" s="2">
        <f t="shared" si="260"/>
        <v>5.029675082989639E-4</v>
      </c>
      <c r="N900" s="2">
        <f t="shared" si="261"/>
        <v>5.6332360929483953E-3</v>
      </c>
      <c r="O900" s="2">
        <v>0</v>
      </c>
      <c r="P900" s="2">
        <v>0</v>
      </c>
      <c r="Q900" s="2">
        <v>0</v>
      </c>
      <c r="R900" s="2">
        <v>0</v>
      </c>
      <c r="S900">
        <v>1900</v>
      </c>
      <c r="T900">
        <v>230</v>
      </c>
      <c r="U900">
        <v>160</v>
      </c>
      <c r="V900" s="1">
        <v>8</v>
      </c>
      <c r="W900">
        <v>512.41797332085184</v>
      </c>
      <c r="X900">
        <v>1</v>
      </c>
      <c r="Y900">
        <v>0.19999999999999996</v>
      </c>
      <c r="Z900">
        <v>8.3000000000000007</v>
      </c>
      <c r="AA900">
        <v>6.2</v>
      </c>
      <c r="AB900">
        <v>4000</v>
      </c>
      <c r="AC900" s="3">
        <v>0.30769230769230771</v>
      </c>
      <c r="AD900" s="3">
        <v>7.6923076923076927E-3</v>
      </c>
      <c r="AE900" s="2">
        <v>0</v>
      </c>
      <c r="AF900" s="6">
        <v>99.03305925658087</v>
      </c>
    </row>
    <row r="901" spans="1:32" ht="15.5" x14ac:dyDescent="0.35">
      <c r="A901" s="2">
        <f t="shared" si="251"/>
        <v>0.92307145766960275</v>
      </c>
      <c r="B901" s="2">
        <f t="shared" si="252"/>
        <v>6.3912070018318737E-2</v>
      </c>
      <c r="C901" s="2">
        <f t="shared" si="253"/>
        <v>1.1907185019336455E-2</v>
      </c>
      <c r="D901" s="2">
        <v>0</v>
      </c>
      <c r="E901" s="2">
        <f t="shared" si="254"/>
        <v>1.1194789334418888E-3</v>
      </c>
      <c r="F901" s="2">
        <v>0</v>
      </c>
      <c r="G901" s="2">
        <v>0.98119999999999996</v>
      </c>
      <c r="H901" s="2">
        <f t="shared" si="255"/>
        <v>2.4937655860349131E-3</v>
      </c>
      <c r="I901" s="2">
        <f t="shared" si="256"/>
        <v>2.9925187032418953E-3</v>
      </c>
      <c r="J901" s="2">
        <f t="shared" si="257"/>
        <v>8.7644887780548627E-3</v>
      </c>
      <c r="K901" s="2">
        <f t="shared" si="258"/>
        <v>4.4887780548628431E-3</v>
      </c>
      <c r="L901" s="2">
        <f t="shared" si="259"/>
        <v>0.99386379639875266</v>
      </c>
      <c r="M901" s="2">
        <f t="shared" si="260"/>
        <v>5.029675082989639E-4</v>
      </c>
      <c r="N901" s="2">
        <f t="shared" si="261"/>
        <v>5.6332360929483953E-3</v>
      </c>
      <c r="O901" s="2">
        <v>0</v>
      </c>
      <c r="P901" s="2">
        <v>0</v>
      </c>
      <c r="Q901" s="2">
        <v>0</v>
      </c>
      <c r="R901" s="2">
        <v>0</v>
      </c>
      <c r="S901">
        <v>1900</v>
      </c>
      <c r="T901">
        <v>230</v>
      </c>
      <c r="U901">
        <v>160</v>
      </c>
      <c r="V901" s="1">
        <v>8</v>
      </c>
      <c r="W901">
        <v>512.41797332085184</v>
      </c>
      <c r="X901">
        <v>1</v>
      </c>
      <c r="Y901">
        <v>0.19999999999999996</v>
      </c>
      <c r="Z901">
        <v>8.3000000000000007</v>
      </c>
      <c r="AA901">
        <v>6.2</v>
      </c>
      <c r="AB901">
        <v>4500</v>
      </c>
      <c r="AC901" s="3">
        <v>0.30769230769230771</v>
      </c>
      <c r="AD901" s="3">
        <v>7.6923076923076927E-3</v>
      </c>
      <c r="AE901" s="2">
        <v>0</v>
      </c>
      <c r="AF901" s="6">
        <v>99.147117544264887</v>
      </c>
    </row>
    <row r="902" spans="1:32" ht="15.5" x14ac:dyDescent="0.35">
      <c r="A902" s="2">
        <f t="shared" si="251"/>
        <v>0.92307145766960275</v>
      </c>
      <c r="B902" s="2">
        <f t="shared" si="252"/>
        <v>6.3912070018318737E-2</v>
      </c>
      <c r="C902" s="2">
        <f t="shared" si="253"/>
        <v>1.1907185019336455E-2</v>
      </c>
      <c r="D902" s="2">
        <v>0</v>
      </c>
      <c r="E902" s="2">
        <f t="shared" si="254"/>
        <v>1.1194789334418888E-3</v>
      </c>
      <c r="F902" s="2">
        <v>0</v>
      </c>
      <c r="G902" s="2">
        <v>0.98119999999999996</v>
      </c>
      <c r="H902" s="2">
        <f t="shared" si="255"/>
        <v>2.4937655860349131E-3</v>
      </c>
      <c r="I902" s="2">
        <f t="shared" si="256"/>
        <v>2.9925187032418953E-3</v>
      </c>
      <c r="J902" s="2">
        <f t="shared" si="257"/>
        <v>8.7644887780548627E-3</v>
      </c>
      <c r="K902" s="2">
        <f t="shared" si="258"/>
        <v>4.4887780548628431E-3</v>
      </c>
      <c r="L902" s="2">
        <f t="shared" si="259"/>
        <v>0.99386379639875266</v>
      </c>
      <c r="M902" s="2">
        <f t="shared" si="260"/>
        <v>5.029675082989639E-4</v>
      </c>
      <c r="N902" s="2">
        <f t="shared" si="261"/>
        <v>5.6332360929483953E-3</v>
      </c>
      <c r="O902" s="2">
        <v>0</v>
      </c>
      <c r="P902" s="2">
        <v>0</v>
      </c>
      <c r="Q902" s="2">
        <v>0</v>
      </c>
      <c r="R902" s="2">
        <v>0</v>
      </c>
      <c r="S902">
        <v>1900</v>
      </c>
      <c r="T902">
        <v>230</v>
      </c>
      <c r="U902">
        <v>160</v>
      </c>
      <c r="V902" s="1">
        <v>8</v>
      </c>
      <c r="W902">
        <v>512.41797332085184</v>
      </c>
      <c r="X902">
        <v>1</v>
      </c>
      <c r="Y902">
        <v>0.7</v>
      </c>
      <c r="Z902">
        <v>8.3000000000000007</v>
      </c>
      <c r="AA902">
        <v>6.2</v>
      </c>
      <c r="AB902">
        <v>1500</v>
      </c>
      <c r="AC902" s="3">
        <v>0.30769230769230771</v>
      </c>
      <c r="AD902" s="3">
        <v>7.6923076923076927E-3</v>
      </c>
      <c r="AE902" s="2">
        <v>0</v>
      </c>
      <c r="AF902" s="6">
        <v>84.505939908876698</v>
      </c>
    </row>
    <row r="903" spans="1:32" ht="15.5" x14ac:dyDescent="0.35">
      <c r="A903" s="2">
        <f t="shared" si="251"/>
        <v>0.92307145766960275</v>
      </c>
      <c r="B903" s="2">
        <f t="shared" si="252"/>
        <v>6.3912070018318737E-2</v>
      </c>
      <c r="C903" s="2">
        <f t="shared" si="253"/>
        <v>1.1907185019336455E-2</v>
      </c>
      <c r="D903" s="2">
        <v>0</v>
      </c>
      <c r="E903" s="2">
        <f t="shared" si="254"/>
        <v>1.1194789334418888E-3</v>
      </c>
      <c r="F903" s="2">
        <v>0</v>
      </c>
      <c r="G903" s="2">
        <v>0.98119999999999996</v>
      </c>
      <c r="H903" s="2">
        <f t="shared" si="255"/>
        <v>2.4937655860349131E-3</v>
      </c>
      <c r="I903" s="2">
        <f t="shared" si="256"/>
        <v>2.9925187032418953E-3</v>
      </c>
      <c r="J903" s="2">
        <f t="shared" si="257"/>
        <v>8.7644887780548627E-3</v>
      </c>
      <c r="K903" s="2">
        <f t="shared" si="258"/>
        <v>4.4887780548628431E-3</v>
      </c>
      <c r="L903" s="2">
        <f t="shared" si="259"/>
        <v>0.99386379639875266</v>
      </c>
      <c r="M903" s="2">
        <f t="shared" si="260"/>
        <v>5.029675082989639E-4</v>
      </c>
      <c r="N903" s="2">
        <f t="shared" si="261"/>
        <v>5.6332360929483953E-3</v>
      </c>
      <c r="O903" s="2">
        <v>0</v>
      </c>
      <c r="P903" s="2">
        <v>0</v>
      </c>
      <c r="Q903" s="2">
        <v>0</v>
      </c>
      <c r="R903" s="2">
        <v>0</v>
      </c>
      <c r="S903">
        <v>1900</v>
      </c>
      <c r="T903">
        <v>230</v>
      </c>
      <c r="U903">
        <v>160</v>
      </c>
      <c r="V903" s="1">
        <v>8</v>
      </c>
      <c r="W903">
        <v>512.41797332085184</v>
      </c>
      <c r="X903">
        <v>1</v>
      </c>
      <c r="Y903">
        <v>0.7</v>
      </c>
      <c r="Z903">
        <v>8.3000000000000007</v>
      </c>
      <c r="AA903">
        <v>6.2</v>
      </c>
      <c r="AB903">
        <v>2000</v>
      </c>
      <c r="AC903" s="3">
        <v>0.30769230769230771</v>
      </c>
      <c r="AD903" s="3">
        <v>7.6923076923076927E-3</v>
      </c>
      <c r="AE903" s="2">
        <v>0</v>
      </c>
      <c r="AF903" s="6">
        <v>92.334304264909576</v>
      </c>
    </row>
    <row r="904" spans="1:32" ht="15.5" x14ac:dyDescent="0.35">
      <c r="A904" s="2">
        <f t="shared" si="251"/>
        <v>0.92307145766960275</v>
      </c>
      <c r="B904" s="2">
        <f t="shared" si="252"/>
        <v>6.3912070018318737E-2</v>
      </c>
      <c r="C904" s="2">
        <f t="shared" si="253"/>
        <v>1.1907185019336455E-2</v>
      </c>
      <c r="D904" s="2">
        <v>0</v>
      </c>
      <c r="E904" s="2">
        <f t="shared" si="254"/>
        <v>1.1194789334418888E-3</v>
      </c>
      <c r="F904" s="2">
        <v>0</v>
      </c>
      <c r="G904" s="2">
        <v>0.98119999999999996</v>
      </c>
      <c r="H904" s="2">
        <f t="shared" si="255"/>
        <v>2.4937655860349131E-3</v>
      </c>
      <c r="I904" s="2">
        <f t="shared" si="256"/>
        <v>2.9925187032418953E-3</v>
      </c>
      <c r="J904" s="2">
        <f t="shared" si="257"/>
        <v>8.7644887780548627E-3</v>
      </c>
      <c r="K904" s="2">
        <f t="shared" si="258"/>
        <v>4.4887780548628431E-3</v>
      </c>
      <c r="L904" s="2">
        <f t="shared" si="259"/>
        <v>0.99386379639875266</v>
      </c>
      <c r="M904" s="2">
        <f t="shared" si="260"/>
        <v>5.029675082989639E-4</v>
      </c>
      <c r="N904" s="2">
        <f t="shared" si="261"/>
        <v>5.6332360929483953E-3</v>
      </c>
      <c r="O904" s="2">
        <v>0</v>
      </c>
      <c r="P904" s="2">
        <v>0</v>
      </c>
      <c r="Q904" s="2">
        <v>0</v>
      </c>
      <c r="R904" s="2">
        <v>0</v>
      </c>
      <c r="S904">
        <v>1900</v>
      </c>
      <c r="T904">
        <v>230</v>
      </c>
      <c r="U904">
        <v>160</v>
      </c>
      <c r="V904" s="1">
        <v>8</v>
      </c>
      <c r="W904">
        <v>512.41797332085184</v>
      </c>
      <c r="X904">
        <v>1</v>
      </c>
      <c r="Y904">
        <v>0.7</v>
      </c>
      <c r="Z904">
        <v>8.3000000000000007</v>
      </c>
      <c r="AA904">
        <v>6.2</v>
      </c>
      <c r="AB904">
        <v>2500</v>
      </c>
      <c r="AC904" s="3">
        <v>0.30769230769230771</v>
      </c>
      <c r="AD904" s="3">
        <v>7.6923076923076927E-3</v>
      </c>
      <c r="AE904" s="2">
        <v>0</v>
      </c>
      <c r="AF904" s="6">
        <v>96.002314505572272</v>
      </c>
    </row>
    <row r="905" spans="1:32" ht="15.5" x14ac:dyDescent="0.35">
      <c r="A905" s="2">
        <f t="shared" si="251"/>
        <v>0.92307145766960275</v>
      </c>
      <c r="B905" s="2">
        <f t="shared" si="252"/>
        <v>6.3912070018318737E-2</v>
      </c>
      <c r="C905" s="2">
        <f t="shared" si="253"/>
        <v>1.1907185019336455E-2</v>
      </c>
      <c r="D905" s="2">
        <v>0</v>
      </c>
      <c r="E905" s="2">
        <f t="shared" si="254"/>
        <v>1.1194789334418888E-3</v>
      </c>
      <c r="F905" s="2">
        <v>0</v>
      </c>
      <c r="G905" s="2">
        <v>0.98119999999999996</v>
      </c>
      <c r="H905" s="2">
        <f t="shared" si="255"/>
        <v>2.4937655860349131E-3</v>
      </c>
      <c r="I905" s="2">
        <f t="shared" si="256"/>
        <v>2.9925187032418953E-3</v>
      </c>
      <c r="J905" s="2">
        <f t="shared" si="257"/>
        <v>8.7644887780548627E-3</v>
      </c>
      <c r="K905" s="2">
        <f t="shared" si="258"/>
        <v>4.4887780548628431E-3</v>
      </c>
      <c r="L905" s="2">
        <f t="shared" si="259"/>
        <v>0.99386379639875266</v>
      </c>
      <c r="M905" s="2">
        <f t="shared" si="260"/>
        <v>5.029675082989639E-4</v>
      </c>
      <c r="N905" s="2">
        <f t="shared" si="261"/>
        <v>5.6332360929483953E-3</v>
      </c>
      <c r="O905" s="2">
        <v>0</v>
      </c>
      <c r="P905" s="2">
        <v>0</v>
      </c>
      <c r="Q905" s="2">
        <v>0</v>
      </c>
      <c r="R905" s="2">
        <v>0</v>
      </c>
      <c r="S905">
        <v>1900</v>
      </c>
      <c r="T905">
        <v>230</v>
      </c>
      <c r="U905">
        <v>160</v>
      </c>
      <c r="V905" s="1">
        <v>8</v>
      </c>
      <c r="W905">
        <v>512.41797332085184</v>
      </c>
      <c r="X905">
        <v>1</v>
      </c>
      <c r="Y905">
        <v>0.7</v>
      </c>
      <c r="Z905">
        <v>8.3000000000000007</v>
      </c>
      <c r="AA905">
        <v>6.2</v>
      </c>
      <c r="AB905">
        <v>3000</v>
      </c>
      <c r="AC905" s="3">
        <v>0.30769230769230771</v>
      </c>
      <c r="AD905" s="3">
        <v>7.6923076923076927E-3</v>
      </c>
      <c r="AE905" s="2">
        <v>0</v>
      </c>
      <c r="AF905" s="6">
        <v>97.638333502354939</v>
      </c>
    </row>
    <row r="906" spans="1:32" ht="15.5" x14ac:dyDescent="0.35">
      <c r="A906" s="2">
        <f t="shared" si="251"/>
        <v>0.92307145766960275</v>
      </c>
      <c r="B906" s="2">
        <f t="shared" si="252"/>
        <v>6.3912070018318737E-2</v>
      </c>
      <c r="C906" s="2">
        <f t="shared" si="253"/>
        <v>1.1907185019336455E-2</v>
      </c>
      <c r="D906" s="2">
        <v>0</v>
      </c>
      <c r="E906" s="2">
        <f t="shared" si="254"/>
        <v>1.1194789334418888E-3</v>
      </c>
      <c r="F906" s="2">
        <v>0</v>
      </c>
      <c r="G906" s="2">
        <v>0.98119999999999996</v>
      </c>
      <c r="H906" s="2">
        <f t="shared" si="255"/>
        <v>2.4937655860349131E-3</v>
      </c>
      <c r="I906" s="2">
        <f t="shared" si="256"/>
        <v>2.9925187032418953E-3</v>
      </c>
      <c r="J906" s="2">
        <f t="shared" si="257"/>
        <v>8.7644887780548627E-3</v>
      </c>
      <c r="K906" s="2">
        <f t="shared" si="258"/>
        <v>4.4887780548628431E-3</v>
      </c>
      <c r="L906" s="2">
        <f t="shared" si="259"/>
        <v>0.99386379639875266</v>
      </c>
      <c r="M906" s="2">
        <f t="shared" si="260"/>
        <v>5.029675082989639E-4</v>
      </c>
      <c r="N906" s="2">
        <f t="shared" si="261"/>
        <v>5.6332360929483953E-3</v>
      </c>
      <c r="O906" s="2">
        <v>0</v>
      </c>
      <c r="P906" s="2">
        <v>0</v>
      </c>
      <c r="Q906" s="2">
        <v>0</v>
      </c>
      <c r="R906" s="2">
        <v>0</v>
      </c>
      <c r="S906">
        <v>1900</v>
      </c>
      <c r="T906">
        <v>230</v>
      </c>
      <c r="U906">
        <v>160</v>
      </c>
      <c r="V906" s="1">
        <v>8</v>
      </c>
      <c r="W906">
        <v>512.41797332085184</v>
      </c>
      <c r="X906">
        <v>1</v>
      </c>
      <c r="Y906">
        <v>0.7</v>
      </c>
      <c r="Z906">
        <v>8.3000000000000007</v>
      </c>
      <c r="AA906">
        <v>6.2</v>
      </c>
      <c r="AB906">
        <v>3500</v>
      </c>
      <c r="AC906" s="3">
        <v>0.30769230769230771</v>
      </c>
      <c r="AD906" s="3">
        <v>7.6923076923076927E-3</v>
      </c>
      <c r="AE906" s="2">
        <v>0</v>
      </c>
      <c r="AF906" s="6">
        <v>98.358804774716319</v>
      </c>
    </row>
    <row r="907" spans="1:32" ht="15.5" x14ac:dyDescent="0.35">
      <c r="A907" s="2">
        <f t="shared" si="251"/>
        <v>0.92307145766960275</v>
      </c>
      <c r="B907" s="2">
        <f t="shared" si="252"/>
        <v>6.3912070018318737E-2</v>
      </c>
      <c r="C907" s="2">
        <f t="shared" si="253"/>
        <v>1.1907185019336455E-2</v>
      </c>
      <c r="D907" s="2">
        <v>0</v>
      </c>
      <c r="E907" s="2">
        <f t="shared" si="254"/>
        <v>1.1194789334418888E-3</v>
      </c>
      <c r="F907" s="2">
        <v>0</v>
      </c>
      <c r="G907" s="2">
        <v>0.98119999999999996</v>
      </c>
      <c r="H907" s="2">
        <f t="shared" si="255"/>
        <v>2.4937655860349131E-3</v>
      </c>
      <c r="I907" s="2">
        <f t="shared" si="256"/>
        <v>2.9925187032418953E-3</v>
      </c>
      <c r="J907" s="2">
        <f t="shared" si="257"/>
        <v>8.7644887780548627E-3</v>
      </c>
      <c r="K907" s="2">
        <f t="shared" si="258"/>
        <v>4.4887780548628431E-3</v>
      </c>
      <c r="L907" s="2">
        <f t="shared" si="259"/>
        <v>0.99386379639875266</v>
      </c>
      <c r="M907" s="2">
        <f t="shared" si="260"/>
        <v>5.029675082989639E-4</v>
      </c>
      <c r="N907" s="2">
        <f t="shared" si="261"/>
        <v>5.6332360929483953E-3</v>
      </c>
      <c r="O907" s="2">
        <v>0</v>
      </c>
      <c r="P907" s="2">
        <v>0</v>
      </c>
      <c r="Q907" s="2">
        <v>0</v>
      </c>
      <c r="R907" s="2">
        <v>0</v>
      </c>
      <c r="S907">
        <v>1900</v>
      </c>
      <c r="T907">
        <v>230</v>
      </c>
      <c r="U907">
        <v>160</v>
      </c>
      <c r="V907" s="1">
        <v>8</v>
      </c>
      <c r="W907">
        <v>512.41797332085184</v>
      </c>
      <c r="X907">
        <v>1</v>
      </c>
      <c r="Y907">
        <v>0.7</v>
      </c>
      <c r="Z907">
        <v>8.3000000000000007</v>
      </c>
      <c r="AA907">
        <v>6.2</v>
      </c>
      <c r="AB907">
        <v>4000</v>
      </c>
      <c r="AC907" s="3">
        <v>0.30769230769230771</v>
      </c>
      <c r="AD907" s="3">
        <v>7.6923076923076927E-3</v>
      </c>
      <c r="AE907" s="2">
        <v>0</v>
      </c>
      <c r="AF907" s="6">
        <v>98.688617322583085</v>
      </c>
    </row>
    <row r="908" spans="1:32" ht="15.5" x14ac:dyDescent="0.35">
      <c r="A908" s="2">
        <f t="shared" si="251"/>
        <v>0.92307145766960275</v>
      </c>
      <c r="B908" s="2">
        <f t="shared" si="252"/>
        <v>6.3912070018318737E-2</v>
      </c>
      <c r="C908" s="2">
        <f t="shared" si="253"/>
        <v>1.1907185019336455E-2</v>
      </c>
      <c r="D908" s="2">
        <v>0</v>
      </c>
      <c r="E908" s="2">
        <f t="shared" si="254"/>
        <v>1.1194789334418888E-3</v>
      </c>
      <c r="F908" s="2">
        <v>0</v>
      </c>
      <c r="G908" s="2">
        <v>0.98119999999999996</v>
      </c>
      <c r="H908" s="2">
        <f t="shared" si="255"/>
        <v>2.4937655860349131E-3</v>
      </c>
      <c r="I908" s="2">
        <f t="shared" si="256"/>
        <v>2.9925187032418953E-3</v>
      </c>
      <c r="J908" s="2">
        <f t="shared" si="257"/>
        <v>8.7644887780548627E-3</v>
      </c>
      <c r="K908" s="2">
        <f t="shared" si="258"/>
        <v>4.4887780548628431E-3</v>
      </c>
      <c r="L908" s="2">
        <f t="shared" si="259"/>
        <v>0.99386379639875266</v>
      </c>
      <c r="M908" s="2">
        <f t="shared" si="260"/>
        <v>5.029675082989639E-4</v>
      </c>
      <c r="N908" s="2">
        <f t="shared" si="261"/>
        <v>5.6332360929483953E-3</v>
      </c>
      <c r="O908" s="2">
        <v>0</v>
      </c>
      <c r="P908" s="2">
        <v>0</v>
      </c>
      <c r="Q908" s="2">
        <v>0</v>
      </c>
      <c r="R908" s="2">
        <v>0</v>
      </c>
      <c r="S908">
        <v>1900</v>
      </c>
      <c r="T908">
        <v>230</v>
      </c>
      <c r="U908">
        <v>160</v>
      </c>
      <c r="V908" s="1">
        <v>8</v>
      </c>
      <c r="W908">
        <v>512.41797332085184</v>
      </c>
      <c r="X908">
        <v>1</v>
      </c>
      <c r="Y908">
        <v>0.7</v>
      </c>
      <c r="Z908">
        <v>8.3000000000000007</v>
      </c>
      <c r="AA908">
        <v>6.2</v>
      </c>
      <c r="AB908">
        <v>4500</v>
      </c>
      <c r="AC908" s="3">
        <v>0.30769230769230771</v>
      </c>
      <c r="AD908" s="3">
        <v>7.6923076923076927E-3</v>
      </c>
      <c r="AE908" s="2">
        <v>0</v>
      </c>
      <c r="AF908" s="6">
        <v>98.857326884000457</v>
      </c>
    </row>
    <row r="909" spans="1:32" ht="15.5" x14ac:dyDescent="0.35">
      <c r="A909" s="2">
        <f t="shared" si="251"/>
        <v>0.92307145766960275</v>
      </c>
      <c r="B909" s="2">
        <f t="shared" si="252"/>
        <v>6.3912070018318737E-2</v>
      </c>
      <c r="C909" s="2">
        <f t="shared" si="253"/>
        <v>1.1907185019336455E-2</v>
      </c>
      <c r="D909" s="2">
        <v>0</v>
      </c>
      <c r="E909" s="2">
        <f t="shared" si="254"/>
        <v>1.1194789334418888E-3</v>
      </c>
      <c r="F909" s="2">
        <v>0</v>
      </c>
      <c r="G909" s="2">
        <v>0.98119999999999996</v>
      </c>
      <c r="H909" s="2">
        <f t="shared" si="255"/>
        <v>2.4937655860349131E-3</v>
      </c>
      <c r="I909" s="2">
        <f t="shared" si="256"/>
        <v>2.9925187032418953E-3</v>
      </c>
      <c r="J909" s="2">
        <f t="shared" si="257"/>
        <v>8.7644887780548627E-3</v>
      </c>
      <c r="K909" s="2">
        <f t="shared" si="258"/>
        <v>4.4887780548628431E-3</v>
      </c>
      <c r="L909" s="2">
        <f t="shared" si="259"/>
        <v>0.99386379639875266</v>
      </c>
      <c r="M909" s="2">
        <f t="shared" si="260"/>
        <v>5.029675082989639E-4</v>
      </c>
      <c r="N909" s="2">
        <f t="shared" si="261"/>
        <v>5.6332360929483953E-3</v>
      </c>
      <c r="O909" s="2">
        <v>0</v>
      </c>
      <c r="P909" s="2">
        <v>0</v>
      </c>
      <c r="Q909" s="2">
        <v>0</v>
      </c>
      <c r="R909" s="2">
        <v>0</v>
      </c>
      <c r="S909">
        <v>1900</v>
      </c>
      <c r="T909">
        <v>230</v>
      </c>
      <c r="U909">
        <v>160</v>
      </c>
      <c r="V909" s="1">
        <v>8</v>
      </c>
      <c r="W909">
        <v>512.41797332085184</v>
      </c>
      <c r="X909">
        <v>1</v>
      </c>
      <c r="Y909">
        <v>1.2000000000000002</v>
      </c>
      <c r="Z909">
        <v>8.3000000000000007</v>
      </c>
      <c r="AA909">
        <v>6.2</v>
      </c>
      <c r="AB909">
        <v>1500</v>
      </c>
      <c r="AC909" s="3">
        <v>0.30769230769230771</v>
      </c>
      <c r="AD909" s="3">
        <v>7.6923076923076927E-3</v>
      </c>
      <c r="AE909" s="2">
        <v>0</v>
      </c>
      <c r="AF909" s="6">
        <v>79.403389768952394</v>
      </c>
    </row>
    <row r="910" spans="1:32" ht="15.5" x14ac:dyDescent="0.35">
      <c r="A910" s="2">
        <f t="shared" si="251"/>
        <v>0.92307145766960275</v>
      </c>
      <c r="B910" s="2">
        <f t="shared" si="252"/>
        <v>6.3912070018318737E-2</v>
      </c>
      <c r="C910" s="2">
        <f t="shared" si="253"/>
        <v>1.1907185019336455E-2</v>
      </c>
      <c r="D910" s="2">
        <v>0</v>
      </c>
      <c r="E910" s="2">
        <f t="shared" si="254"/>
        <v>1.1194789334418888E-3</v>
      </c>
      <c r="F910" s="2">
        <v>0</v>
      </c>
      <c r="G910" s="2">
        <v>0.98119999999999996</v>
      </c>
      <c r="H910" s="2">
        <f t="shared" si="255"/>
        <v>2.4937655860349131E-3</v>
      </c>
      <c r="I910" s="2">
        <f t="shared" si="256"/>
        <v>2.9925187032418953E-3</v>
      </c>
      <c r="J910" s="2">
        <f t="shared" si="257"/>
        <v>8.7644887780548627E-3</v>
      </c>
      <c r="K910" s="2">
        <f t="shared" si="258"/>
        <v>4.4887780548628431E-3</v>
      </c>
      <c r="L910" s="2">
        <f t="shared" si="259"/>
        <v>0.99386379639875266</v>
      </c>
      <c r="M910" s="2">
        <f t="shared" si="260"/>
        <v>5.029675082989639E-4</v>
      </c>
      <c r="N910" s="2">
        <f t="shared" si="261"/>
        <v>5.6332360929483953E-3</v>
      </c>
      <c r="O910" s="2">
        <v>0</v>
      </c>
      <c r="P910" s="2">
        <v>0</v>
      </c>
      <c r="Q910" s="2">
        <v>0</v>
      </c>
      <c r="R910" s="2">
        <v>0</v>
      </c>
      <c r="S910">
        <v>1900</v>
      </c>
      <c r="T910">
        <v>230</v>
      </c>
      <c r="U910">
        <v>160</v>
      </c>
      <c r="V910" s="1">
        <v>8</v>
      </c>
      <c r="W910">
        <v>512.41797332085184</v>
      </c>
      <c r="X910">
        <v>1</v>
      </c>
      <c r="Y910">
        <v>1.2000000000000002</v>
      </c>
      <c r="Z910">
        <v>8.3000000000000007</v>
      </c>
      <c r="AA910">
        <v>6.2</v>
      </c>
      <c r="AB910">
        <v>2000</v>
      </c>
      <c r="AC910" s="3">
        <v>0.30769230769230771</v>
      </c>
      <c r="AD910" s="3">
        <v>7.6923076923076927E-3</v>
      </c>
      <c r="AE910" s="2">
        <v>0</v>
      </c>
      <c r="AF910" s="6">
        <v>88.789423585309876</v>
      </c>
    </row>
    <row r="911" spans="1:32" ht="15.5" x14ac:dyDescent="0.35">
      <c r="A911" s="2">
        <f t="shared" si="251"/>
        <v>0.92307145766960275</v>
      </c>
      <c r="B911" s="2">
        <f t="shared" si="252"/>
        <v>6.3912070018318737E-2</v>
      </c>
      <c r="C911" s="2">
        <f t="shared" si="253"/>
        <v>1.1907185019336455E-2</v>
      </c>
      <c r="D911" s="2">
        <v>0</v>
      </c>
      <c r="E911" s="2">
        <f t="shared" si="254"/>
        <v>1.1194789334418888E-3</v>
      </c>
      <c r="F911" s="2">
        <v>0</v>
      </c>
      <c r="G911" s="2">
        <v>0.98119999999999996</v>
      </c>
      <c r="H911" s="2">
        <f t="shared" si="255"/>
        <v>2.4937655860349131E-3</v>
      </c>
      <c r="I911" s="2">
        <f t="shared" si="256"/>
        <v>2.9925187032418953E-3</v>
      </c>
      <c r="J911" s="2">
        <f t="shared" si="257"/>
        <v>8.7644887780548627E-3</v>
      </c>
      <c r="K911" s="2">
        <f t="shared" si="258"/>
        <v>4.4887780548628431E-3</v>
      </c>
      <c r="L911" s="2">
        <f t="shared" si="259"/>
        <v>0.99386379639875266</v>
      </c>
      <c r="M911" s="2">
        <f t="shared" si="260"/>
        <v>5.029675082989639E-4</v>
      </c>
      <c r="N911" s="2">
        <f t="shared" si="261"/>
        <v>5.6332360929483953E-3</v>
      </c>
      <c r="O911" s="2">
        <v>0</v>
      </c>
      <c r="P911" s="2">
        <v>0</v>
      </c>
      <c r="Q911" s="2">
        <v>0</v>
      </c>
      <c r="R911" s="2">
        <v>0</v>
      </c>
      <c r="S911">
        <v>1900</v>
      </c>
      <c r="T911">
        <v>230</v>
      </c>
      <c r="U911">
        <v>160</v>
      </c>
      <c r="V911" s="1">
        <v>8</v>
      </c>
      <c r="W911">
        <v>512.41797332085184</v>
      </c>
      <c r="X911">
        <v>1</v>
      </c>
      <c r="Y911">
        <v>1.2000000000000002</v>
      </c>
      <c r="Z911">
        <v>8.3000000000000007</v>
      </c>
      <c r="AA911">
        <v>6.2</v>
      </c>
      <c r="AB911">
        <v>2500</v>
      </c>
      <c r="AC911" s="3">
        <v>0.30769230769230771</v>
      </c>
      <c r="AD911" s="3">
        <v>7.6923076923076927E-3</v>
      </c>
      <c r="AE911" s="2">
        <v>0</v>
      </c>
      <c r="AF911" s="6">
        <v>93.803827094966863</v>
      </c>
    </row>
    <row r="912" spans="1:32" ht="15.5" x14ac:dyDescent="0.35">
      <c r="A912" s="2">
        <f t="shared" si="251"/>
        <v>0.92307145766960275</v>
      </c>
      <c r="B912" s="2">
        <f t="shared" si="252"/>
        <v>6.3912070018318737E-2</v>
      </c>
      <c r="C912" s="2">
        <f t="shared" si="253"/>
        <v>1.1907185019336455E-2</v>
      </c>
      <c r="D912" s="2">
        <v>0</v>
      </c>
      <c r="E912" s="2">
        <f t="shared" si="254"/>
        <v>1.1194789334418888E-3</v>
      </c>
      <c r="F912" s="2">
        <v>0</v>
      </c>
      <c r="G912" s="2">
        <v>0.98119999999999996</v>
      </c>
      <c r="H912" s="2">
        <f t="shared" si="255"/>
        <v>2.4937655860349131E-3</v>
      </c>
      <c r="I912" s="2">
        <f t="shared" si="256"/>
        <v>2.9925187032418953E-3</v>
      </c>
      <c r="J912" s="2">
        <f t="shared" si="257"/>
        <v>8.7644887780548627E-3</v>
      </c>
      <c r="K912" s="2">
        <f t="shared" si="258"/>
        <v>4.4887780548628431E-3</v>
      </c>
      <c r="L912" s="2">
        <f t="shared" si="259"/>
        <v>0.99386379639875266</v>
      </c>
      <c r="M912" s="2">
        <f t="shared" si="260"/>
        <v>5.029675082989639E-4</v>
      </c>
      <c r="N912" s="2">
        <f t="shared" si="261"/>
        <v>5.6332360929483953E-3</v>
      </c>
      <c r="O912" s="2">
        <v>0</v>
      </c>
      <c r="P912" s="2">
        <v>0</v>
      </c>
      <c r="Q912" s="2">
        <v>0</v>
      </c>
      <c r="R912" s="2">
        <v>0</v>
      </c>
      <c r="S912">
        <v>1900</v>
      </c>
      <c r="T912">
        <v>230</v>
      </c>
      <c r="U912">
        <v>160</v>
      </c>
      <c r="V912" s="1">
        <v>8</v>
      </c>
      <c r="W912">
        <v>512.41797332085184</v>
      </c>
      <c r="X912">
        <v>1</v>
      </c>
      <c r="Y912">
        <v>1.2000000000000002</v>
      </c>
      <c r="Z912">
        <v>8.3000000000000007</v>
      </c>
      <c r="AA912">
        <v>6.2</v>
      </c>
      <c r="AB912">
        <v>3000</v>
      </c>
      <c r="AC912" s="3">
        <v>0.30769230769230771</v>
      </c>
      <c r="AD912" s="3">
        <v>7.6923076923076927E-3</v>
      </c>
      <c r="AE912" s="2">
        <v>0</v>
      </c>
      <c r="AF912" s="6">
        <v>96.351405864769731</v>
      </c>
    </row>
    <row r="913" spans="1:32" ht="15.5" x14ac:dyDescent="0.35">
      <c r="A913" s="2">
        <f t="shared" si="251"/>
        <v>0.92307145766960275</v>
      </c>
      <c r="B913" s="2">
        <f t="shared" si="252"/>
        <v>6.3912070018318737E-2</v>
      </c>
      <c r="C913" s="2">
        <f t="shared" si="253"/>
        <v>1.1907185019336455E-2</v>
      </c>
      <c r="D913" s="2">
        <v>0</v>
      </c>
      <c r="E913" s="2">
        <f t="shared" si="254"/>
        <v>1.1194789334418888E-3</v>
      </c>
      <c r="F913" s="2">
        <v>0</v>
      </c>
      <c r="G913" s="2">
        <v>0.98119999999999996</v>
      </c>
      <c r="H913" s="2">
        <f t="shared" si="255"/>
        <v>2.4937655860349131E-3</v>
      </c>
      <c r="I913" s="2">
        <f t="shared" si="256"/>
        <v>2.9925187032418953E-3</v>
      </c>
      <c r="J913" s="2">
        <f t="shared" si="257"/>
        <v>8.7644887780548627E-3</v>
      </c>
      <c r="K913" s="2">
        <f t="shared" si="258"/>
        <v>4.4887780548628431E-3</v>
      </c>
      <c r="L913" s="2">
        <f t="shared" si="259"/>
        <v>0.99386379639875266</v>
      </c>
      <c r="M913" s="2">
        <f t="shared" si="260"/>
        <v>5.029675082989639E-4</v>
      </c>
      <c r="N913" s="2">
        <f t="shared" si="261"/>
        <v>5.6332360929483953E-3</v>
      </c>
      <c r="O913" s="2">
        <v>0</v>
      </c>
      <c r="P913" s="2">
        <v>0</v>
      </c>
      <c r="Q913" s="2">
        <v>0</v>
      </c>
      <c r="R913" s="2">
        <v>0</v>
      </c>
      <c r="S913">
        <v>1900</v>
      </c>
      <c r="T913">
        <v>230</v>
      </c>
      <c r="U913">
        <v>160</v>
      </c>
      <c r="V913" s="1">
        <v>8</v>
      </c>
      <c r="W913">
        <v>512.41797332085184</v>
      </c>
      <c r="X913">
        <v>1</v>
      </c>
      <c r="Y913">
        <v>1.2000000000000002</v>
      </c>
      <c r="Z913">
        <v>8.3000000000000007</v>
      </c>
      <c r="AA913">
        <v>6.2</v>
      </c>
      <c r="AB913">
        <v>3500</v>
      </c>
      <c r="AC913" s="3">
        <v>0.30769230769230771</v>
      </c>
      <c r="AD913" s="3">
        <v>7.6923076923076927E-3</v>
      </c>
      <c r="AE913" s="2">
        <v>0</v>
      </c>
      <c r="AF913" s="6">
        <v>97.609144638117442</v>
      </c>
    </row>
    <row r="914" spans="1:32" ht="15.5" x14ac:dyDescent="0.35">
      <c r="A914" s="2">
        <f t="shared" si="251"/>
        <v>0.92307145766960275</v>
      </c>
      <c r="B914" s="2">
        <f t="shared" si="252"/>
        <v>6.3912070018318737E-2</v>
      </c>
      <c r="C914" s="2">
        <f t="shared" si="253"/>
        <v>1.1907185019336455E-2</v>
      </c>
      <c r="D914" s="2">
        <v>0</v>
      </c>
      <c r="E914" s="2">
        <f t="shared" si="254"/>
        <v>1.1194789334418888E-3</v>
      </c>
      <c r="F914" s="2">
        <v>0</v>
      </c>
      <c r="G914" s="2">
        <v>0.98119999999999996</v>
      </c>
      <c r="H914" s="2">
        <f t="shared" si="255"/>
        <v>2.4937655860349131E-3</v>
      </c>
      <c r="I914" s="2">
        <f t="shared" si="256"/>
        <v>2.9925187032418953E-3</v>
      </c>
      <c r="J914" s="2">
        <f t="shared" si="257"/>
        <v>8.7644887780548627E-3</v>
      </c>
      <c r="K914" s="2">
        <f t="shared" si="258"/>
        <v>4.4887780548628431E-3</v>
      </c>
      <c r="L914" s="2">
        <f t="shared" si="259"/>
        <v>0.99386379639875266</v>
      </c>
      <c r="M914" s="2">
        <f t="shared" si="260"/>
        <v>5.029675082989639E-4</v>
      </c>
      <c r="N914" s="2">
        <f t="shared" si="261"/>
        <v>5.6332360929483953E-3</v>
      </c>
      <c r="O914" s="2">
        <v>0</v>
      </c>
      <c r="P914" s="2">
        <v>0</v>
      </c>
      <c r="Q914" s="2">
        <v>0</v>
      </c>
      <c r="R914" s="2">
        <v>0</v>
      </c>
      <c r="S914">
        <v>1900</v>
      </c>
      <c r="T914">
        <v>230</v>
      </c>
      <c r="U914">
        <v>160</v>
      </c>
      <c r="V914" s="1">
        <v>8</v>
      </c>
      <c r="W914">
        <v>512.41797332085184</v>
      </c>
      <c r="X914">
        <v>1</v>
      </c>
      <c r="Y914">
        <v>1.2000000000000002</v>
      </c>
      <c r="Z914">
        <v>8.3000000000000007</v>
      </c>
      <c r="AA914">
        <v>6.2</v>
      </c>
      <c r="AB914">
        <v>4000</v>
      </c>
      <c r="AC914" s="3">
        <v>0.30769230769230771</v>
      </c>
      <c r="AD914" s="3">
        <v>7.6923076923076927E-3</v>
      </c>
      <c r="AE914" s="2">
        <v>0</v>
      </c>
      <c r="AF914" s="6">
        <v>98.226277144971377</v>
      </c>
    </row>
    <row r="915" spans="1:32" ht="15.5" x14ac:dyDescent="0.35">
      <c r="A915" s="2">
        <f t="shared" si="251"/>
        <v>0.92307145766960275</v>
      </c>
      <c r="B915" s="2">
        <f t="shared" si="252"/>
        <v>6.3912070018318737E-2</v>
      </c>
      <c r="C915" s="2">
        <f t="shared" si="253"/>
        <v>1.1907185019336455E-2</v>
      </c>
      <c r="D915" s="2">
        <v>0</v>
      </c>
      <c r="E915" s="2">
        <f t="shared" si="254"/>
        <v>1.1194789334418888E-3</v>
      </c>
      <c r="F915" s="2">
        <v>0</v>
      </c>
      <c r="G915" s="2">
        <v>0.98119999999999996</v>
      </c>
      <c r="H915" s="2">
        <f t="shared" si="255"/>
        <v>2.4937655860349131E-3</v>
      </c>
      <c r="I915" s="2">
        <f t="shared" si="256"/>
        <v>2.9925187032418953E-3</v>
      </c>
      <c r="J915" s="2">
        <f t="shared" si="257"/>
        <v>8.7644887780548627E-3</v>
      </c>
      <c r="K915" s="2">
        <f t="shared" si="258"/>
        <v>4.4887780548628431E-3</v>
      </c>
      <c r="L915" s="2">
        <f t="shared" si="259"/>
        <v>0.99386379639875266</v>
      </c>
      <c r="M915" s="2">
        <f t="shared" si="260"/>
        <v>5.029675082989639E-4</v>
      </c>
      <c r="N915" s="2">
        <f t="shared" si="261"/>
        <v>5.6332360929483953E-3</v>
      </c>
      <c r="O915" s="2">
        <v>0</v>
      </c>
      <c r="P915" s="2">
        <v>0</v>
      </c>
      <c r="Q915" s="2">
        <v>0</v>
      </c>
      <c r="R915" s="2">
        <v>0</v>
      </c>
      <c r="S915">
        <v>1900</v>
      </c>
      <c r="T915">
        <v>230</v>
      </c>
      <c r="U915">
        <v>160</v>
      </c>
      <c r="V915" s="1">
        <v>8</v>
      </c>
      <c r="W915">
        <v>512.41797332085184</v>
      </c>
      <c r="X915">
        <v>1</v>
      </c>
      <c r="Y915">
        <v>1.2000000000000002</v>
      </c>
      <c r="Z915">
        <v>8.3000000000000007</v>
      </c>
      <c r="AA915">
        <v>6.2</v>
      </c>
      <c r="AB915">
        <v>4500</v>
      </c>
      <c r="AC915" s="3">
        <v>0.30769230769230771</v>
      </c>
      <c r="AD915" s="3">
        <v>7.6923076923076927E-3</v>
      </c>
      <c r="AE915" s="2">
        <v>0</v>
      </c>
      <c r="AF915" s="6">
        <v>98.536353668072252</v>
      </c>
    </row>
    <row r="916" spans="1:32" ht="15.5" x14ac:dyDescent="0.35">
      <c r="A916" s="2">
        <f t="shared" si="251"/>
        <v>0.92307145766960275</v>
      </c>
      <c r="B916" s="2">
        <f t="shared" si="252"/>
        <v>6.3912070018318737E-2</v>
      </c>
      <c r="C916" s="2">
        <f t="shared" si="253"/>
        <v>1.1907185019336455E-2</v>
      </c>
      <c r="D916" s="2">
        <v>0</v>
      </c>
      <c r="E916" s="2">
        <f t="shared" si="254"/>
        <v>1.1194789334418888E-3</v>
      </c>
      <c r="F916" s="2">
        <v>0</v>
      </c>
      <c r="G916" s="2">
        <v>0.98119999999999996</v>
      </c>
      <c r="H916" s="2">
        <f t="shared" si="255"/>
        <v>2.4937655860349131E-3</v>
      </c>
      <c r="I916" s="2">
        <f t="shared" si="256"/>
        <v>2.9925187032418953E-3</v>
      </c>
      <c r="J916" s="2">
        <f t="shared" si="257"/>
        <v>8.7644887780548627E-3</v>
      </c>
      <c r="K916" s="2">
        <f t="shared" si="258"/>
        <v>4.4887780548628431E-3</v>
      </c>
      <c r="L916" s="2">
        <f t="shared" si="259"/>
        <v>0.99386379639875266</v>
      </c>
      <c r="M916" s="2">
        <f t="shared" si="260"/>
        <v>5.029675082989639E-4</v>
      </c>
      <c r="N916" s="2">
        <f t="shared" si="261"/>
        <v>5.6332360929483953E-3</v>
      </c>
      <c r="O916" s="2">
        <v>0</v>
      </c>
      <c r="P916" s="2">
        <v>0</v>
      </c>
      <c r="Q916" s="2">
        <v>0</v>
      </c>
      <c r="R916" s="2">
        <v>0</v>
      </c>
      <c r="S916">
        <v>1900</v>
      </c>
      <c r="T916">
        <v>230</v>
      </c>
      <c r="U916">
        <v>160</v>
      </c>
      <c r="V916" s="1">
        <v>8</v>
      </c>
      <c r="W916">
        <v>512.41797332085184</v>
      </c>
      <c r="X916">
        <v>1</v>
      </c>
      <c r="Y916">
        <v>1.7000000000000002</v>
      </c>
      <c r="Z916">
        <v>8.3000000000000007</v>
      </c>
      <c r="AA916">
        <v>6.2</v>
      </c>
      <c r="AB916">
        <v>1500</v>
      </c>
      <c r="AC916" s="3">
        <v>0.30769230769230771</v>
      </c>
      <c r="AD916" s="3">
        <v>7.6923076923076927E-3</v>
      </c>
      <c r="AE916" s="2">
        <v>0</v>
      </c>
      <c r="AF916" s="6">
        <v>71.611158525316569</v>
      </c>
    </row>
    <row r="917" spans="1:32" ht="15.5" x14ac:dyDescent="0.35">
      <c r="A917" s="2">
        <f t="shared" si="251"/>
        <v>0.92307145766960275</v>
      </c>
      <c r="B917" s="2">
        <f t="shared" si="252"/>
        <v>6.3912070018318737E-2</v>
      </c>
      <c r="C917" s="2">
        <f t="shared" si="253"/>
        <v>1.1907185019336455E-2</v>
      </c>
      <c r="D917" s="2">
        <v>0</v>
      </c>
      <c r="E917" s="2">
        <f t="shared" si="254"/>
        <v>1.1194789334418888E-3</v>
      </c>
      <c r="F917" s="2">
        <v>0</v>
      </c>
      <c r="G917" s="2">
        <v>0.98119999999999996</v>
      </c>
      <c r="H917" s="2">
        <f t="shared" si="255"/>
        <v>2.4937655860349131E-3</v>
      </c>
      <c r="I917" s="2">
        <f t="shared" si="256"/>
        <v>2.9925187032418953E-3</v>
      </c>
      <c r="J917" s="2">
        <f t="shared" si="257"/>
        <v>8.7644887780548627E-3</v>
      </c>
      <c r="K917" s="2">
        <f t="shared" si="258"/>
        <v>4.4887780548628431E-3</v>
      </c>
      <c r="L917" s="2">
        <f t="shared" si="259"/>
        <v>0.99386379639875266</v>
      </c>
      <c r="M917" s="2">
        <f t="shared" si="260"/>
        <v>5.029675082989639E-4</v>
      </c>
      <c r="N917" s="2">
        <f t="shared" si="261"/>
        <v>5.6332360929483953E-3</v>
      </c>
      <c r="O917" s="2">
        <v>0</v>
      </c>
      <c r="P917" s="2">
        <v>0</v>
      </c>
      <c r="Q917" s="2">
        <v>0</v>
      </c>
      <c r="R917" s="2">
        <v>0</v>
      </c>
      <c r="S917">
        <v>1900</v>
      </c>
      <c r="T917">
        <v>230</v>
      </c>
      <c r="U917">
        <v>160</v>
      </c>
      <c r="V917" s="1">
        <v>8</v>
      </c>
      <c r="W917">
        <v>512.41797332085184</v>
      </c>
      <c r="X917">
        <v>1</v>
      </c>
      <c r="Y917">
        <v>1.7000000000000002</v>
      </c>
      <c r="Z917">
        <v>8.3000000000000007</v>
      </c>
      <c r="AA917">
        <v>6.2</v>
      </c>
      <c r="AB917">
        <v>2000</v>
      </c>
      <c r="AC917" s="3">
        <v>0.30769230769230771</v>
      </c>
      <c r="AD917" s="3">
        <v>7.6923076923076927E-3</v>
      </c>
      <c r="AE917" s="2">
        <v>0</v>
      </c>
      <c r="AF917" s="6">
        <v>82.279166916529888</v>
      </c>
    </row>
    <row r="918" spans="1:32" ht="15.5" x14ac:dyDescent="0.35">
      <c r="A918" s="2">
        <f t="shared" si="251"/>
        <v>0.92307145766960275</v>
      </c>
      <c r="B918" s="2">
        <f t="shared" si="252"/>
        <v>6.3912070018318737E-2</v>
      </c>
      <c r="C918" s="2">
        <f t="shared" si="253"/>
        <v>1.1907185019336455E-2</v>
      </c>
      <c r="D918" s="2">
        <v>0</v>
      </c>
      <c r="E918" s="2">
        <f t="shared" si="254"/>
        <v>1.1194789334418888E-3</v>
      </c>
      <c r="F918" s="2">
        <v>0</v>
      </c>
      <c r="G918" s="2">
        <v>0.98119999999999996</v>
      </c>
      <c r="H918" s="2">
        <f t="shared" si="255"/>
        <v>2.4937655860349131E-3</v>
      </c>
      <c r="I918" s="2">
        <f t="shared" si="256"/>
        <v>2.9925187032418953E-3</v>
      </c>
      <c r="J918" s="2">
        <f t="shared" si="257"/>
        <v>8.7644887780548627E-3</v>
      </c>
      <c r="K918" s="2">
        <f t="shared" si="258"/>
        <v>4.4887780548628431E-3</v>
      </c>
      <c r="L918" s="2">
        <f t="shared" si="259"/>
        <v>0.99386379639875266</v>
      </c>
      <c r="M918" s="2">
        <f t="shared" si="260"/>
        <v>5.029675082989639E-4</v>
      </c>
      <c r="N918" s="2">
        <f t="shared" si="261"/>
        <v>5.6332360929483953E-3</v>
      </c>
      <c r="O918" s="2">
        <v>0</v>
      </c>
      <c r="P918" s="2">
        <v>0</v>
      </c>
      <c r="Q918" s="2">
        <v>0</v>
      </c>
      <c r="R918" s="2">
        <v>0</v>
      </c>
      <c r="S918">
        <v>1900</v>
      </c>
      <c r="T918">
        <v>230</v>
      </c>
      <c r="U918">
        <v>160</v>
      </c>
      <c r="V918" s="1">
        <v>8</v>
      </c>
      <c r="W918">
        <v>512.41797332085184</v>
      </c>
      <c r="X918">
        <v>1</v>
      </c>
      <c r="Y918">
        <v>1.7000000000000002</v>
      </c>
      <c r="Z918">
        <v>8.3000000000000007</v>
      </c>
      <c r="AA918">
        <v>6.2</v>
      </c>
      <c r="AB918">
        <v>2500</v>
      </c>
      <c r="AC918" s="3">
        <v>0.30769230769230771</v>
      </c>
      <c r="AD918" s="3">
        <v>7.6923076923076927E-3</v>
      </c>
      <c r="AE918" s="2">
        <v>0</v>
      </c>
      <c r="AF918" s="6">
        <v>88.952408846156274</v>
      </c>
    </row>
    <row r="919" spans="1:32" ht="15.5" x14ac:dyDescent="0.35">
      <c r="A919" s="2">
        <f t="shared" si="251"/>
        <v>0.92307145766960275</v>
      </c>
      <c r="B919" s="2">
        <f t="shared" si="252"/>
        <v>6.3912070018318737E-2</v>
      </c>
      <c r="C919" s="2">
        <f t="shared" si="253"/>
        <v>1.1907185019336455E-2</v>
      </c>
      <c r="D919" s="2">
        <v>0</v>
      </c>
      <c r="E919" s="2">
        <f t="shared" si="254"/>
        <v>1.1194789334418888E-3</v>
      </c>
      <c r="F919" s="2">
        <v>0</v>
      </c>
      <c r="G919" s="2">
        <v>0.98119999999999996</v>
      </c>
      <c r="H919" s="2">
        <f t="shared" si="255"/>
        <v>2.4937655860349131E-3</v>
      </c>
      <c r="I919" s="2">
        <f t="shared" si="256"/>
        <v>2.9925187032418953E-3</v>
      </c>
      <c r="J919" s="2">
        <f t="shared" si="257"/>
        <v>8.7644887780548627E-3</v>
      </c>
      <c r="K919" s="2">
        <f t="shared" si="258"/>
        <v>4.4887780548628431E-3</v>
      </c>
      <c r="L919" s="2">
        <f t="shared" si="259"/>
        <v>0.99386379639875266</v>
      </c>
      <c r="M919" s="2">
        <f t="shared" si="260"/>
        <v>5.029675082989639E-4</v>
      </c>
      <c r="N919" s="2">
        <f t="shared" si="261"/>
        <v>5.6332360929483953E-3</v>
      </c>
      <c r="O919" s="2">
        <v>0</v>
      </c>
      <c r="P919" s="2">
        <v>0</v>
      </c>
      <c r="Q919" s="2">
        <v>0</v>
      </c>
      <c r="R919" s="2">
        <v>0</v>
      </c>
      <c r="S919">
        <v>1900</v>
      </c>
      <c r="T919">
        <v>230</v>
      </c>
      <c r="U919">
        <v>160</v>
      </c>
      <c r="V919" s="1">
        <v>8</v>
      </c>
      <c r="W919">
        <v>512.41797332085184</v>
      </c>
      <c r="X919">
        <v>1</v>
      </c>
      <c r="Y919">
        <v>1.7000000000000002</v>
      </c>
      <c r="Z919">
        <v>8.3000000000000007</v>
      </c>
      <c r="AA919">
        <v>6.2</v>
      </c>
      <c r="AB919">
        <v>3000</v>
      </c>
      <c r="AC919" s="3">
        <v>0.30769230769230771</v>
      </c>
      <c r="AD919" s="3">
        <v>7.6923076923076927E-3</v>
      </c>
      <c r="AE919" s="2">
        <v>0</v>
      </c>
      <c r="AF919" s="6">
        <v>92.978528058472548</v>
      </c>
    </row>
    <row r="920" spans="1:32" ht="15.5" x14ac:dyDescent="0.35">
      <c r="A920" s="2">
        <f t="shared" si="251"/>
        <v>0.92307145766960275</v>
      </c>
      <c r="B920" s="2">
        <f t="shared" si="252"/>
        <v>6.3912070018318737E-2</v>
      </c>
      <c r="C920" s="2">
        <f t="shared" si="253"/>
        <v>1.1907185019336455E-2</v>
      </c>
      <c r="D920" s="2">
        <v>0</v>
      </c>
      <c r="E920" s="2">
        <f t="shared" si="254"/>
        <v>1.1194789334418888E-3</v>
      </c>
      <c r="F920" s="2">
        <v>0</v>
      </c>
      <c r="G920" s="2">
        <v>0.98119999999999996</v>
      </c>
      <c r="H920" s="2">
        <f t="shared" si="255"/>
        <v>2.4937655860349131E-3</v>
      </c>
      <c r="I920" s="2">
        <f t="shared" si="256"/>
        <v>2.9925187032418953E-3</v>
      </c>
      <c r="J920" s="2">
        <f t="shared" si="257"/>
        <v>8.7644887780548627E-3</v>
      </c>
      <c r="K920" s="2">
        <f t="shared" si="258"/>
        <v>4.4887780548628431E-3</v>
      </c>
      <c r="L920" s="2">
        <f t="shared" si="259"/>
        <v>0.99386379639875266</v>
      </c>
      <c r="M920" s="2">
        <f t="shared" si="260"/>
        <v>5.029675082989639E-4</v>
      </c>
      <c r="N920" s="2">
        <f t="shared" si="261"/>
        <v>5.6332360929483953E-3</v>
      </c>
      <c r="O920" s="2">
        <v>0</v>
      </c>
      <c r="P920" s="2">
        <v>0</v>
      </c>
      <c r="Q920" s="2">
        <v>0</v>
      </c>
      <c r="R920" s="2">
        <v>0</v>
      </c>
      <c r="S920">
        <v>1900</v>
      </c>
      <c r="T920">
        <v>230</v>
      </c>
      <c r="U920">
        <v>160</v>
      </c>
      <c r="V920" s="1">
        <v>8</v>
      </c>
      <c r="W920">
        <v>512.41797332085184</v>
      </c>
      <c r="X920">
        <v>1</v>
      </c>
      <c r="Y920">
        <v>1.7000000000000002</v>
      </c>
      <c r="Z920">
        <v>8.3000000000000007</v>
      </c>
      <c r="AA920">
        <v>6.2</v>
      </c>
      <c r="AB920">
        <v>3500</v>
      </c>
      <c r="AC920" s="3">
        <v>0.30769230769230771</v>
      </c>
      <c r="AD920" s="3">
        <v>7.6923076923076927E-3</v>
      </c>
      <c r="AE920" s="2">
        <v>0</v>
      </c>
      <c r="AF920" s="6">
        <v>95.346378542939718</v>
      </c>
    </row>
    <row r="921" spans="1:32" ht="15.5" x14ac:dyDescent="0.35">
      <c r="A921" s="2">
        <f t="shared" si="251"/>
        <v>0.92307145766960275</v>
      </c>
      <c r="B921" s="2">
        <f t="shared" si="252"/>
        <v>6.3912070018318737E-2</v>
      </c>
      <c r="C921" s="2">
        <f t="shared" si="253"/>
        <v>1.1907185019336455E-2</v>
      </c>
      <c r="D921" s="2">
        <v>0</v>
      </c>
      <c r="E921" s="2">
        <f t="shared" si="254"/>
        <v>1.1194789334418888E-3</v>
      </c>
      <c r="F921" s="2">
        <v>0</v>
      </c>
      <c r="G921" s="2">
        <v>0.98119999999999996</v>
      </c>
      <c r="H921" s="2">
        <f t="shared" si="255"/>
        <v>2.4937655860349131E-3</v>
      </c>
      <c r="I921" s="2">
        <f t="shared" si="256"/>
        <v>2.9925187032418953E-3</v>
      </c>
      <c r="J921" s="2">
        <f t="shared" si="257"/>
        <v>8.7644887780548627E-3</v>
      </c>
      <c r="K921" s="2">
        <f t="shared" si="258"/>
        <v>4.4887780548628431E-3</v>
      </c>
      <c r="L921" s="2">
        <f t="shared" si="259"/>
        <v>0.99386379639875266</v>
      </c>
      <c r="M921" s="2">
        <f t="shared" si="260"/>
        <v>5.029675082989639E-4</v>
      </c>
      <c r="N921" s="2">
        <f t="shared" si="261"/>
        <v>5.6332360929483953E-3</v>
      </c>
      <c r="O921" s="2">
        <v>0</v>
      </c>
      <c r="P921" s="2">
        <v>0</v>
      </c>
      <c r="Q921" s="2">
        <v>0</v>
      </c>
      <c r="R921" s="2">
        <v>0</v>
      </c>
      <c r="S921">
        <v>1900</v>
      </c>
      <c r="T921">
        <v>230</v>
      </c>
      <c r="U921">
        <v>160</v>
      </c>
      <c r="V921" s="1">
        <v>8</v>
      </c>
      <c r="W921">
        <v>512.41797332085184</v>
      </c>
      <c r="X921">
        <v>1</v>
      </c>
      <c r="Y921">
        <v>1.7000000000000002</v>
      </c>
      <c r="Z921">
        <v>8.3000000000000007</v>
      </c>
      <c r="AA921">
        <v>6.2</v>
      </c>
      <c r="AB921">
        <v>4000</v>
      </c>
      <c r="AC921" s="3">
        <v>0.30769230769230771</v>
      </c>
      <c r="AD921" s="3">
        <v>7.6923076923076927E-3</v>
      </c>
      <c r="AE921" s="2">
        <v>0</v>
      </c>
      <c r="AF921" s="6">
        <v>96.717862849103227</v>
      </c>
    </row>
    <row r="922" spans="1:32" ht="15.5" x14ac:dyDescent="0.35">
      <c r="A922" s="2">
        <f t="shared" si="251"/>
        <v>0.92307145766960275</v>
      </c>
      <c r="B922" s="2">
        <f t="shared" si="252"/>
        <v>6.3912070018318737E-2</v>
      </c>
      <c r="C922" s="2">
        <f t="shared" si="253"/>
        <v>1.1907185019336455E-2</v>
      </c>
      <c r="D922" s="2">
        <v>0</v>
      </c>
      <c r="E922" s="2">
        <f t="shared" si="254"/>
        <v>1.1194789334418888E-3</v>
      </c>
      <c r="F922" s="2">
        <v>0</v>
      </c>
      <c r="G922" s="2">
        <v>0.98119999999999996</v>
      </c>
      <c r="H922" s="2">
        <f t="shared" si="255"/>
        <v>2.4937655860349131E-3</v>
      </c>
      <c r="I922" s="2">
        <f t="shared" si="256"/>
        <v>2.9925187032418953E-3</v>
      </c>
      <c r="J922" s="2">
        <f t="shared" si="257"/>
        <v>8.7644887780548627E-3</v>
      </c>
      <c r="K922" s="2">
        <f t="shared" si="258"/>
        <v>4.4887780548628431E-3</v>
      </c>
      <c r="L922" s="2">
        <f t="shared" si="259"/>
        <v>0.99386379639875266</v>
      </c>
      <c r="M922" s="2">
        <f t="shared" si="260"/>
        <v>5.029675082989639E-4</v>
      </c>
      <c r="N922" s="2">
        <f t="shared" si="261"/>
        <v>5.6332360929483953E-3</v>
      </c>
      <c r="O922" s="2">
        <v>0</v>
      </c>
      <c r="P922" s="2">
        <v>0</v>
      </c>
      <c r="Q922" s="2">
        <v>0</v>
      </c>
      <c r="R922" s="2">
        <v>0</v>
      </c>
      <c r="S922">
        <v>1900</v>
      </c>
      <c r="T922">
        <v>230</v>
      </c>
      <c r="U922">
        <v>160</v>
      </c>
      <c r="V922" s="1">
        <v>8</v>
      </c>
      <c r="W922">
        <v>512.41797332085184</v>
      </c>
      <c r="X922">
        <v>1</v>
      </c>
      <c r="Y922">
        <v>1.7000000000000002</v>
      </c>
      <c r="Z922">
        <v>8.3000000000000007</v>
      </c>
      <c r="AA922">
        <v>6.2</v>
      </c>
      <c r="AB922">
        <v>4500</v>
      </c>
      <c r="AC922" s="3">
        <v>0.30769230769230771</v>
      </c>
      <c r="AD922" s="3">
        <v>7.6923076923076927E-3</v>
      </c>
      <c r="AE922" s="2">
        <v>0</v>
      </c>
      <c r="AF922" s="6">
        <v>97.508786826736042</v>
      </c>
    </row>
    <row r="923" spans="1:32" ht="15.5" x14ac:dyDescent="0.35">
      <c r="A923" s="2">
        <f t="shared" si="251"/>
        <v>0.92307145766960275</v>
      </c>
      <c r="B923" s="2">
        <f t="shared" si="252"/>
        <v>6.3912070018318737E-2</v>
      </c>
      <c r="C923" s="2">
        <f t="shared" si="253"/>
        <v>1.1907185019336455E-2</v>
      </c>
      <c r="D923" s="2">
        <v>0</v>
      </c>
      <c r="E923" s="2">
        <f t="shared" si="254"/>
        <v>1.1194789334418888E-3</v>
      </c>
      <c r="F923" s="2">
        <v>0</v>
      </c>
      <c r="G923" s="2">
        <v>0.98119999999999996</v>
      </c>
      <c r="H923" s="2">
        <f t="shared" si="255"/>
        <v>2.4937655860349131E-3</v>
      </c>
      <c r="I923" s="2">
        <f t="shared" si="256"/>
        <v>2.9925187032418953E-3</v>
      </c>
      <c r="J923" s="2">
        <f t="shared" si="257"/>
        <v>8.7644887780548627E-3</v>
      </c>
      <c r="K923" s="2">
        <f t="shared" si="258"/>
        <v>4.4887780548628431E-3</v>
      </c>
      <c r="L923" s="2">
        <f t="shared" si="259"/>
        <v>0.99386379639875266</v>
      </c>
      <c r="M923" s="2">
        <f t="shared" si="260"/>
        <v>5.029675082989639E-4</v>
      </c>
      <c r="N923" s="2">
        <f t="shared" si="261"/>
        <v>5.6332360929483953E-3</v>
      </c>
      <c r="O923" s="2">
        <v>0</v>
      </c>
      <c r="P923" s="2">
        <v>0</v>
      </c>
      <c r="Q923" s="2">
        <v>0</v>
      </c>
      <c r="R923" s="2">
        <v>0</v>
      </c>
      <c r="S923">
        <v>1900</v>
      </c>
      <c r="T923">
        <v>230</v>
      </c>
      <c r="U923">
        <v>160</v>
      </c>
      <c r="V923" s="1">
        <v>8</v>
      </c>
      <c r="W923">
        <v>512.41797332085184</v>
      </c>
      <c r="X923">
        <v>1</v>
      </c>
      <c r="Y923">
        <v>2.2000000000000002</v>
      </c>
      <c r="Z923">
        <v>8.3000000000000007</v>
      </c>
      <c r="AA923">
        <v>6.2</v>
      </c>
      <c r="AB923">
        <v>1500</v>
      </c>
      <c r="AC923" s="3">
        <v>0.30769230769230771</v>
      </c>
      <c r="AD923" s="3">
        <v>7.6923076923076927E-3</v>
      </c>
      <c r="AE923" s="2">
        <v>0</v>
      </c>
      <c r="AF923" s="6">
        <v>64.990950504736475</v>
      </c>
    </row>
    <row r="924" spans="1:32" ht="15.5" x14ac:dyDescent="0.35">
      <c r="A924" s="2">
        <f t="shared" si="251"/>
        <v>0.92307145766960275</v>
      </c>
      <c r="B924" s="2">
        <f t="shared" si="252"/>
        <v>6.3912070018318737E-2</v>
      </c>
      <c r="C924" s="2">
        <f t="shared" si="253"/>
        <v>1.1907185019336455E-2</v>
      </c>
      <c r="D924" s="2">
        <v>0</v>
      </c>
      <c r="E924" s="2">
        <f t="shared" si="254"/>
        <v>1.1194789334418888E-3</v>
      </c>
      <c r="F924" s="2">
        <v>0</v>
      </c>
      <c r="G924" s="2">
        <v>0.98119999999999996</v>
      </c>
      <c r="H924" s="2">
        <f t="shared" si="255"/>
        <v>2.4937655860349131E-3</v>
      </c>
      <c r="I924" s="2">
        <f t="shared" si="256"/>
        <v>2.9925187032418953E-3</v>
      </c>
      <c r="J924" s="2">
        <f t="shared" si="257"/>
        <v>8.7644887780548627E-3</v>
      </c>
      <c r="K924" s="2">
        <f t="shared" si="258"/>
        <v>4.4887780548628431E-3</v>
      </c>
      <c r="L924" s="2">
        <f t="shared" si="259"/>
        <v>0.99386379639875266</v>
      </c>
      <c r="M924" s="2">
        <f t="shared" si="260"/>
        <v>5.029675082989639E-4</v>
      </c>
      <c r="N924" s="2">
        <f t="shared" si="261"/>
        <v>5.6332360929483953E-3</v>
      </c>
      <c r="O924" s="2">
        <v>0</v>
      </c>
      <c r="P924" s="2">
        <v>0</v>
      </c>
      <c r="Q924" s="2">
        <v>0</v>
      </c>
      <c r="R924" s="2">
        <v>0</v>
      </c>
      <c r="S924">
        <v>1900</v>
      </c>
      <c r="T924">
        <v>230</v>
      </c>
      <c r="U924">
        <v>160</v>
      </c>
      <c r="V924" s="1">
        <v>8</v>
      </c>
      <c r="W924">
        <v>512.41797332085184</v>
      </c>
      <c r="X924">
        <v>1</v>
      </c>
      <c r="Y924">
        <v>2.2000000000000002</v>
      </c>
      <c r="Z924">
        <v>8.3000000000000007</v>
      </c>
      <c r="AA924">
        <v>6.2</v>
      </c>
      <c r="AB924">
        <v>2000</v>
      </c>
      <c r="AC924" s="3">
        <v>0.30769230769230771</v>
      </c>
      <c r="AD924" s="3">
        <v>7.6923076923076927E-3</v>
      </c>
      <c r="AE924" s="2">
        <v>0</v>
      </c>
      <c r="AF924" s="6">
        <v>76.1476896690275</v>
      </c>
    </row>
    <row r="925" spans="1:32" ht="15.5" x14ac:dyDescent="0.35">
      <c r="A925" s="2">
        <f t="shared" si="251"/>
        <v>0.92307145766960275</v>
      </c>
      <c r="B925" s="2">
        <f t="shared" si="252"/>
        <v>6.3912070018318737E-2</v>
      </c>
      <c r="C925" s="2">
        <f t="shared" si="253"/>
        <v>1.1907185019336455E-2</v>
      </c>
      <c r="D925" s="2">
        <v>0</v>
      </c>
      <c r="E925" s="2">
        <f t="shared" si="254"/>
        <v>1.1194789334418888E-3</v>
      </c>
      <c r="F925" s="2">
        <v>0</v>
      </c>
      <c r="G925" s="2">
        <v>0.98119999999999996</v>
      </c>
      <c r="H925" s="2">
        <f t="shared" si="255"/>
        <v>2.4937655860349131E-3</v>
      </c>
      <c r="I925" s="2">
        <f t="shared" si="256"/>
        <v>2.9925187032418953E-3</v>
      </c>
      <c r="J925" s="2">
        <f t="shared" si="257"/>
        <v>8.7644887780548627E-3</v>
      </c>
      <c r="K925" s="2">
        <f t="shared" si="258"/>
        <v>4.4887780548628431E-3</v>
      </c>
      <c r="L925" s="2">
        <f t="shared" si="259"/>
        <v>0.99386379639875266</v>
      </c>
      <c r="M925" s="2">
        <f t="shared" si="260"/>
        <v>5.029675082989639E-4</v>
      </c>
      <c r="N925" s="2">
        <f t="shared" si="261"/>
        <v>5.6332360929483953E-3</v>
      </c>
      <c r="O925" s="2">
        <v>0</v>
      </c>
      <c r="P925" s="2">
        <v>0</v>
      </c>
      <c r="Q925" s="2">
        <v>0</v>
      </c>
      <c r="R925" s="2">
        <v>0</v>
      </c>
      <c r="S925">
        <v>1900</v>
      </c>
      <c r="T925">
        <v>230</v>
      </c>
      <c r="U925">
        <v>160</v>
      </c>
      <c r="V925" s="1">
        <v>8</v>
      </c>
      <c r="W925">
        <v>512.41797332085184</v>
      </c>
      <c r="X925">
        <v>1</v>
      </c>
      <c r="Y925">
        <v>2.2000000000000002</v>
      </c>
      <c r="Z925">
        <v>8.3000000000000007</v>
      </c>
      <c r="AA925">
        <v>6.2</v>
      </c>
      <c r="AB925">
        <v>2500</v>
      </c>
      <c r="AC925" s="3">
        <v>0.30769230769230771</v>
      </c>
      <c r="AD925" s="3">
        <v>7.6923076923076927E-3</v>
      </c>
      <c r="AE925" s="2">
        <v>0</v>
      </c>
      <c r="AF925" s="6">
        <v>83.814691548561171</v>
      </c>
    </row>
    <row r="926" spans="1:32" ht="15.5" x14ac:dyDescent="0.35">
      <c r="A926" s="2">
        <f t="shared" si="251"/>
        <v>0.92307145766960275</v>
      </c>
      <c r="B926" s="2">
        <f t="shared" si="252"/>
        <v>6.3912070018318737E-2</v>
      </c>
      <c r="C926" s="2">
        <f t="shared" si="253"/>
        <v>1.1907185019336455E-2</v>
      </c>
      <c r="D926" s="2">
        <v>0</v>
      </c>
      <c r="E926" s="2">
        <f t="shared" si="254"/>
        <v>1.1194789334418888E-3</v>
      </c>
      <c r="F926" s="2">
        <v>0</v>
      </c>
      <c r="G926" s="2">
        <v>0.98119999999999996</v>
      </c>
      <c r="H926" s="2">
        <f t="shared" si="255"/>
        <v>2.4937655860349131E-3</v>
      </c>
      <c r="I926" s="2">
        <f t="shared" si="256"/>
        <v>2.9925187032418953E-3</v>
      </c>
      <c r="J926" s="2">
        <f t="shared" si="257"/>
        <v>8.7644887780548627E-3</v>
      </c>
      <c r="K926" s="2">
        <f t="shared" si="258"/>
        <v>4.4887780548628431E-3</v>
      </c>
      <c r="L926" s="2">
        <f t="shared" si="259"/>
        <v>0.99386379639875266</v>
      </c>
      <c r="M926" s="2">
        <f t="shared" si="260"/>
        <v>5.029675082989639E-4</v>
      </c>
      <c r="N926" s="2">
        <f t="shared" si="261"/>
        <v>5.6332360929483953E-3</v>
      </c>
      <c r="O926" s="2">
        <v>0</v>
      </c>
      <c r="P926" s="2">
        <v>0</v>
      </c>
      <c r="Q926" s="2">
        <v>0</v>
      </c>
      <c r="R926" s="2">
        <v>0</v>
      </c>
      <c r="S926">
        <v>1900</v>
      </c>
      <c r="T926">
        <v>230</v>
      </c>
      <c r="U926">
        <v>160</v>
      </c>
      <c r="V926" s="1">
        <v>8</v>
      </c>
      <c r="W926">
        <v>512.41797332085184</v>
      </c>
      <c r="X926">
        <v>1</v>
      </c>
      <c r="Y926">
        <v>2.2000000000000002</v>
      </c>
      <c r="Z926">
        <v>8.3000000000000007</v>
      </c>
      <c r="AA926">
        <v>6.2</v>
      </c>
      <c r="AB926">
        <v>3000</v>
      </c>
      <c r="AC926" s="3">
        <v>0.30769230769230771</v>
      </c>
      <c r="AD926" s="3">
        <v>7.6923076923076927E-3</v>
      </c>
      <c r="AE926" s="2">
        <v>0</v>
      </c>
      <c r="AF926" s="6">
        <v>88.948251284205739</v>
      </c>
    </row>
    <row r="927" spans="1:32" ht="15.5" x14ac:dyDescent="0.35">
      <c r="A927" s="2">
        <f t="shared" si="251"/>
        <v>0.92307145766960275</v>
      </c>
      <c r="B927" s="2">
        <f t="shared" si="252"/>
        <v>6.3912070018318737E-2</v>
      </c>
      <c r="C927" s="2">
        <f t="shared" si="253"/>
        <v>1.1907185019336455E-2</v>
      </c>
      <c r="D927" s="2">
        <v>0</v>
      </c>
      <c r="E927" s="2">
        <f t="shared" si="254"/>
        <v>1.1194789334418888E-3</v>
      </c>
      <c r="F927" s="2">
        <v>0</v>
      </c>
      <c r="G927" s="2">
        <v>0.98119999999999996</v>
      </c>
      <c r="H927" s="2">
        <f t="shared" si="255"/>
        <v>2.4937655860349131E-3</v>
      </c>
      <c r="I927" s="2">
        <f t="shared" si="256"/>
        <v>2.9925187032418953E-3</v>
      </c>
      <c r="J927" s="2">
        <f t="shared" si="257"/>
        <v>8.7644887780548627E-3</v>
      </c>
      <c r="K927" s="2">
        <f t="shared" si="258"/>
        <v>4.4887780548628431E-3</v>
      </c>
      <c r="L927" s="2">
        <f t="shared" si="259"/>
        <v>0.99386379639875266</v>
      </c>
      <c r="M927" s="2">
        <f t="shared" si="260"/>
        <v>5.029675082989639E-4</v>
      </c>
      <c r="N927" s="2">
        <f t="shared" si="261"/>
        <v>5.6332360929483953E-3</v>
      </c>
      <c r="O927" s="2">
        <v>0</v>
      </c>
      <c r="P927" s="2">
        <v>0</v>
      </c>
      <c r="Q927" s="2">
        <v>0</v>
      </c>
      <c r="R927" s="2">
        <v>0</v>
      </c>
      <c r="S927">
        <v>1900</v>
      </c>
      <c r="T927">
        <v>230</v>
      </c>
      <c r="U927">
        <v>160</v>
      </c>
      <c r="V927" s="1">
        <v>8</v>
      </c>
      <c r="W927">
        <v>512.41797332085184</v>
      </c>
      <c r="X927">
        <v>1</v>
      </c>
      <c r="Y927">
        <v>2.2000000000000002</v>
      </c>
      <c r="Z927">
        <v>8.3000000000000007</v>
      </c>
      <c r="AA927">
        <v>6.2</v>
      </c>
      <c r="AB927">
        <v>3500</v>
      </c>
      <c r="AC927" s="3">
        <v>0.30769230769230771</v>
      </c>
      <c r="AD927" s="3">
        <v>7.6923076923076927E-3</v>
      </c>
      <c r="AE927" s="2">
        <v>0</v>
      </c>
      <c r="AF927" s="6">
        <v>92.317084378645546</v>
      </c>
    </row>
    <row r="928" spans="1:32" ht="15.5" x14ac:dyDescent="0.35">
      <c r="A928" s="2">
        <f t="shared" si="251"/>
        <v>0.92307145766960275</v>
      </c>
      <c r="B928" s="2">
        <f t="shared" si="252"/>
        <v>6.3912070018318737E-2</v>
      </c>
      <c r="C928" s="2">
        <f t="shared" si="253"/>
        <v>1.1907185019336455E-2</v>
      </c>
      <c r="D928" s="2">
        <v>0</v>
      </c>
      <c r="E928" s="2">
        <f t="shared" si="254"/>
        <v>1.1194789334418888E-3</v>
      </c>
      <c r="F928" s="2">
        <v>0</v>
      </c>
      <c r="G928" s="2">
        <v>0.98119999999999996</v>
      </c>
      <c r="H928" s="2">
        <f t="shared" si="255"/>
        <v>2.4937655860349131E-3</v>
      </c>
      <c r="I928" s="2">
        <f t="shared" si="256"/>
        <v>2.9925187032418953E-3</v>
      </c>
      <c r="J928" s="2">
        <f t="shared" si="257"/>
        <v>8.7644887780548627E-3</v>
      </c>
      <c r="K928" s="2">
        <f t="shared" si="258"/>
        <v>4.4887780548628431E-3</v>
      </c>
      <c r="L928" s="2">
        <f t="shared" si="259"/>
        <v>0.99386379639875266</v>
      </c>
      <c r="M928" s="2">
        <f t="shared" si="260"/>
        <v>5.029675082989639E-4</v>
      </c>
      <c r="N928" s="2">
        <f t="shared" si="261"/>
        <v>5.6332360929483953E-3</v>
      </c>
      <c r="O928" s="2">
        <v>0</v>
      </c>
      <c r="P928" s="2">
        <v>0</v>
      </c>
      <c r="Q928" s="2">
        <v>0</v>
      </c>
      <c r="R928" s="2">
        <v>0</v>
      </c>
      <c r="S928">
        <v>1900</v>
      </c>
      <c r="T928">
        <v>230</v>
      </c>
      <c r="U928">
        <v>160</v>
      </c>
      <c r="V928" s="1">
        <v>8</v>
      </c>
      <c r="W928">
        <v>512.41797332085184</v>
      </c>
      <c r="X928">
        <v>1</v>
      </c>
      <c r="Y928">
        <v>2.2000000000000002</v>
      </c>
      <c r="Z928">
        <v>8.3000000000000007</v>
      </c>
      <c r="AA928">
        <v>6.2</v>
      </c>
      <c r="AB928">
        <v>4000</v>
      </c>
      <c r="AC928" s="3">
        <v>0.30769230769230771</v>
      </c>
      <c r="AD928" s="3">
        <v>7.6923076923076927E-3</v>
      </c>
      <c r="AE928" s="2">
        <v>0</v>
      </c>
      <c r="AF928" s="6">
        <v>94.49627934671912</v>
      </c>
    </row>
    <row r="929" spans="1:32" ht="15.5" x14ac:dyDescent="0.35">
      <c r="A929" s="2">
        <f t="shared" si="251"/>
        <v>0.92307145766960275</v>
      </c>
      <c r="B929" s="2">
        <f t="shared" si="252"/>
        <v>6.3912070018318737E-2</v>
      </c>
      <c r="C929" s="2">
        <f t="shared" si="253"/>
        <v>1.1907185019336455E-2</v>
      </c>
      <c r="D929" s="2">
        <v>0</v>
      </c>
      <c r="E929" s="2">
        <f t="shared" si="254"/>
        <v>1.1194789334418888E-3</v>
      </c>
      <c r="F929" s="2">
        <v>0</v>
      </c>
      <c r="G929" s="2">
        <v>0.98119999999999996</v>
      </c>
      <c r="H929" s="2">
        <f t="shared" si="255"/>
        <v>2.4937655860349131E-3</v>
      </c>
      <c r="I929" s="2">
        <f t="shared" si="256"/>
        <v>2.9925187032418953E-3</v>
      </c>
      <c r="J929" s="2">
        <f t="shared" si="257"/>
        <v>8.7644887780548627E-3</v>
      </c>
      <c r="K929" s="2">
        <f t="shared" si="258"/>
        <v>4.4887780548628431E-3</v>
      </c>
      <c r="L929" s="2">
        <f t="shared" si="259"/>
        <v>0.99386379639875266</v>
      </c>
      <c r="M929" s="2">
        <f t="shared" si="260"/>
        <v>5.029675082989639E-4</v>
      </c>
      <c r="N929" s="2">
        <f t="shared" si="261"/>
        <v>5.6332360929483953E-3</v>
      </c>
      <c r="O929" s="2">
        <v>0</v>
      </c>
      <c r="P929" s="2">
        <v>0</v>
      </c>
      <c r="Q929" s="2">
        <v>0</v>
      </c>
      <c r="R929" s="2">
        <v>0</v>
      </c>
      <c r="S929">
        <v>1900</v>
      </c>
      <c r="T929">
        <v>230</v>
      </c>
      <c r="U929">
        <v>160</v>
      </c>
      <c r="V929" s="1">
        <v>8</v>
      </c>
      <c r="W929">
        <v>512.41797332085184</v>
      </c>
      <c r="X929">
        <v>1</v>
      </c>
      <c r="Y929">
        <v>2.2000000000000002</v>
      </c>
      <c r="Z929">
        <v>8.3000000000000007</v>
      </c>
      <c r="AA929">
        <v>6.2</v>
      </c>
      <c r="AB929">
        <v>4500</v>
      </c>
      <c r="AC929" s="3">
        <v>0.30769230769230771</v>
      </c>
      <c r="AD929" s="3">
        <v>7.6923076923076927E-3</v>
      </c>
      <c r="AE929" s="2">
        <v>0</v>
      </c>
      <c r="AF929" s="6">
        <v>95.893727559372081</v>
      </c>
    </row>
    <row r="930" spans="1:32" ht="15.5" x14ac:dyDescent="0.35">
      <c r="A930" s="2">
        <f t="shared" si="251"/>
        <v>0.92307145766960275</v>
      </c>
      <c r="B930" s="2">
        <f t="shared" si="252"/>
        <v>6.3912070018318737E-2</v>
      </c>
      <c r="C930" s="2">
        <f t="shared" si="253"/>
        <v>1.1907185019336455E-2</v>
      </c>
      <c r="D930" s="2">
        <v>0</v>
      </c>
      <c r="E930" s="2">
        <f t="shared" si="254"/>
        <v>1.1194789334418888E-3</v>
      </c>
      <c r="F930" s="2">
        <v>0</v>
      </c>
      <c r="G930" s="2">
        <v>0.98119999999999996</v>
      </c>
      <c r="H930" s="2">
        <f t="shared" si="255"/>
        <v>2.4937655860349131E-3</v>
      </c>
      <c r="I930" s="2">
        <f t="shared" si="256"/>
        <v>2.9925187032418953E-3</v>
      </c>
      <c r="J930" s="2">
        <f t="shared" si="257"/>
        <v>8.7644887780548627E-3</v>
      </c>
      <c r="K930" s="2">
        <f t="shared" si="258"/>
        <v>4.4887780548628431E-3</v>
      </c>
      <c r="L930" s="2">
        <f t="shared" si="259"/>
        <v>0.99386379639875266</v>
      </c>
      <c r="M930" s="2">
        <f t="shared" si="260"/>
        <v>5.029675082989639E-4</v>
      </c>
      <c r="N930" s="2">
        <f t="shared" si="261"/>
        <v>5.6332360929483953E-3</v>
      </c>
      <c r="O930" s="2">
        <v>0</v>
      </c>
      <c r="P930" s="2">
        <v>0</v>
      </c>
      <c r="Q930" s="2">
        <v>0</v>
      </c>
      <c r="R930" s="2">
        <v>0</v>
      </c>
      <c r="S930">
        <v>1900</v>
      </c>
      <c r="T930">
        <v>230</v>
      </c>
      <c r="U930">
        <v>160</v>
      </c>
      <c r="V930" s="1">
        <v>8</v>
      </c>
      <c r="W930">
        <v>512.41797332085184</v>
      </c>
      <c r="X930">
        <v>1</v>
      </c>
      <c r="Y930">
        <v>2.7</v>
      </c>
      <c r="Z930">
        <v>8.3000000000000007</v>
      </c>
      <c r="AA930">
        <v>6.2</v>
      </c>
      <c r="AB930">
        <v>1500</v>
      </c>
      <c r="AC930" s="3">
        <v>0.30769230769230771</v>
      </c>
      <c r="AD930" s="3">
        <v>7.6923076923076927E-3</v>
      </c>
      <c r="AE930" s="2">
        <v>0</v>
      </c>
      <c r="AF930" s="6">
        <v>59.390950096160509</v>
      </c>
    </row>
    <row r="931" spans="1:32" ht="15.5" x14ac:dyDescent="0.35">
      <c r="A931" s="2">
        <f t="shared" si="251"/>
        <v>0.92307145766960275</v>
      </c>
      <c r="B931" s="2">
        <f t="shared" si="252"/>
        <v>6.3912070018318737E-2</v>
      </c>
      <c r="C931" s="2">
        <f t="shared" si="253"/>
        <v>1.1907185019336455E-2</v>
      </c>
      <c r="D931" s="2">
        <v>0</v>
      </c>
      <c r="E931" s="2">
        <f t="shared" si="254"/>
        <v>1.1194789334418888E-3</v>
      </c>
      <c r="F931" s="2">
        <v>0</v>
      </c>
      <c r="G931" s="2">
        <v>0.98119999999999996</v>
      </c>
      <c r="H931" s="2">
        <f t="shared" si="255"/>
        <v>2.4937655860349131E-3</v>
      </c>
      <c r="I931" s="2">
        <f t="shared" si="256"/>
        <v>2.9925187032418953E-3</v>
      </c>
      <c r="J931" s="2">
        <f t="shared" si="257"/>
        <v>8.7644887780548627E-3</v>
      </c>
      <c r="K931" s="2">
        <f t="shared" si="258"/>
        <v>4.4887780548628431E-3</v>
      </c>
      <c r="L931" s="2">
        <f t="shared" si="259"/>
        <v>0.99386379639875266</v>
      </c>
      <c r="M931" s="2">
        <f t="shared" si="260"/>
        <v>5.029675082989639E-4</v>
      </c>
      <c r="N931" s="2">
        <f t="shared" si="261"/>
        <v>5.6332360929483953E-3</v>
      </c>
      <c r="O931" s="2">
        <v>0</v>
      </c>
      <c r="P931" s="2">
        <v>0</v>
      </c>
      <c r="Q931" s="2">
        <v>0</v>
      </c>
      <c r="R931" s="2">
        <v>0</v>
      </c>
      <c r="S931">
        <v>1900</v>
      </c>
      <c r="T931">
        <v>230</v>
      </c>
      <c r="U931">
        <v>160</v>
      </c>
      <c r="V931" s="1">
        <v>8</v>
      </c>
      <c r="W931">
        <v>512.41797332085184</v>
      </c>
      <c r="X931">
        <v>1</v>
      </c>
      <c r="Y931">
        <v>2.7</v>
      </c>
      <c r="Z931">
        <v>8.3000000000000007</v>
      </c>
      <c r="AA931">
        <v>6.2</v>
      </c>
      <c r="AB931">
        <v>2000</v>
      </c>
      <c r="AC931" s="3">
        <v>0.30769230769230771</v>
      </c>
      <c r="AD931" s="3">
        <v>7.6923076923076927E-3</v>
      </c>
      <c r="AE931" s="2">
        <v>0</v>
      </c>
      <c r="AF931" s="6">
        <v>70.618244679764032</v>
      </c>
    </row>
    <row r="932" spans="1:32" ht="15.5" x14ac:dyDescent="0.35">
      <c r="A932" s="2">
        <f t="shared" si="251"/>
        <v>0.92307145766960275</v>
      </c>
      <c r="B932" s="2">
        <f t="shared" si="252"/>
        <v>6.3912070018318737E-2</v>
      </c>
      <c r="C932" s="2">
        <f t="shared" si="253"/>
        <v>1.1907185019336455E-2</v>
      </c>
      <c r="D932" s="2">
        <v>0</v>
      </c>
      <c r="E932" s="2">
        <f t="shared" si="254"/>
        <v>1.1194789334418888E-3</v>
      </c>
      <c r="F932" s="2">
        <v>0</v>
      </c>
      <c r="G932" s="2">
        <v>0.98119999999999996</v>
      </c>
      <c r="H932" s="2">
        <f t="shared" si="255"/>
        <v>2.4937655860349131E-3</v>
      </c>
      <c r="I932" s="2">
        <f t="shared" si="256"/>
        <v>2.9925187032418953E-3</v>
      </c>
      <c r="J932" s="2">
        <f t="shared" si="257"/>
        <v>8.7644887780548627E-3</v>
      </c>
      <c r="K932" s="2">
        <f t="shared" si="258"/>
        <v>4.4887780548628431E-3</v>
      </c>
      <c r="L932" s="2">
        <f t="shared" si="259"/>
        <v>0.99386379639875266</v>
      </c>
      <c r="M932" s="2">
        <f t="shared" si="260"/>
        <v>5.029675082989639E-4</v>
      </c>
      <c r="N932" s="2">
        <f t="shared" si="261"/>
        <v>5.6332360929483953E-3</v>
      </c>
      <c r="O932" s="2">
        <v>0</v>
      </c>
      <c r="P932" s="2">
        <v>0</v>
      </c>
      <c r="Q932" s="2">
        <v>0</v>
      </c>
      <c r="R932" s="2">
        <v>0</v>
      </c>
      <c r="S932">
        <v>1900</v>
      </c>
      <c r="T932">
        <v>230</v>
      </c>
      <c r="U932">
        <v>160</v>
      </c>
      <c r="V932" s="1">
        <v>8</v>
      </c>
      <c r="W932">
        <v>512.41797332085184</v>
      </c>
      <c r="X932">
        <v>1</v>
      </c>
      <c r="Y932">
        <v>2.7</v>
      </c>
      <c r="Z932">
        <v>8.3000000000000007</v>
      </c>
      <c r="AA932">
        <v>6.2</v>
      </c>
      <c r="AB932">
        <v>2500</v>
      </c>
      <c r="AC932" s="3">
        <v>0.30769230769230771</v>
      </c>
      <c r="AD932" s="3">
        <v>7.6923076923076927E-3</v>
      </c>
      <c r="AE932" s="2">
        <v>0</v>
      </c>
      <c r="AF932" s="6">
        <v>78.825675226743769</v>
      </c>
    </row>
    <row r="933" spans="1:32" ht="15.5" x14ac:dyDescent="0.35">
      <c r="A933" s="2">
        <f t="shared" si="251"/>
        <v>0.92307145766960275</v>
      </c>
      <c r="B933" s="2">
        <f t="shared" si="252"/>
        <v>6.3912070018318737E-2</v>
      </c>
      <c r="C933" s="2">
        <f t="shared" si="253"/>
        <v>1.1907185019336455E-2</v>
      </c>
      <c r="D933" s="2">
        <v>0</v>
      </c>
      <c r="E933" s="2">
        <f t="shared" si="254"/>
        <v>1.1194789334418888E-3</v>
      </c>
      <c r="F933" s="2">
        <v>0</v>
      </c>
      <c r="G933" s="2">
        <v>0.98119999999999996</v>
      </c>
      <c r="H933" s="2">
        <f t="shared" si="255"/>
        <v>2.4937655860349131E-3</v>
      </c>
      <c r="I933" s="2">
        <f t="shared" si="256"/>
        <v>2.9925187032418953E-3</v>
      </c>
      <c r="J933" s="2">
        <f t="shared" si="257"/>
        <v>8.7644887780548627E-3</v>
      </c>
      <c r="K933" s="2">
        <f t="shared" si="258"/>
        <v>4.4887780548628431E-3</v>
      </c>
      <c r="L933" s="2">
        <f t="shared" si="259"/>
        <v>0.99386379639875266</v>
      </c>
      <c r="M933" s="2">
        <f t="shared" si="260"/>
        <v>5.029675082989639E-4</v>
      </c>
      <c r="N933" s="2">
        <f t="shared" si="261"/>
        <v>5.6332360929483953E-3</v>
      </c>
      <c r="O933" s="2">
        <v>0</v>
      </c>
      <c r="P933" s="2">
        <v>0</v>
      </c>
      <c r="Q933" s="2">
        <v>0</v>
      </c>
      <c r="R933" s="2">
        <v>0</v>
      </c>
      <c r="S933">
        <v>1900</v>
      </c>
      <c r="T933">
        <v>230</v>
      </c>
      <c r="U933">
        <v>160</v>
      </c>
      <c r="V933" s="1">
        <v>8</v>
      </c>
      <c r="W933">
        <v>512.41797332085184</v>
      </c>
      <c r="X933">
        <v>1</v>
      </c>
      <c r="Y933">
        <v>2.7</v>
      </c>
      <c r="Z933">
        <v>8.3000000000000007</v>
      </c>
      <c r="AA933">
        <v>6.2</v>
      </c>
      <c r="AB933">
        <v>3000</v>
      </c>
      <c r="AC933" s="3">
        <v>0.30769230769230771</v>
      </c>
      <c r="AD933" s="3">
        <v>7.6923076923076927E-3</v>
      </c>
      <c r="AE933" s="2">
        <v>0</v>
      </c>
      <c r="AF933" s="6">
        <v>84.711688688646461</v>
      </c>
    </row>
    <row r="934" spans="1:32" ht="15.5" x14ac:dyDescent="0.35">
      <c r="A934" s="2">
        <f t="shared" si="251"/>
        <v>0.92307145766960275</v>
      </c>
      <c r="B934" s="2">
        <f t="shared" si="252"/>
        <v>6.3912070018318737E-2</v>
      </c>
      <c r="C934" s="2">
        <f t="shared" si="253"/>
        <v>1.1907185019336455E-2</v>
      </c>
      <c r="D934" s="2">
        <v>0</v>
      </c>
      <c r="E934" s="2">
        <f t="shared" si="254"/>
        <v>1.1194789334418888E-3</v>
      </c>
      <c r="F934" s="2">
        <v>0</v>
      </c>
      <c r="G934" s="2">
        <v>0.98119999999999996</v>
      </c>
      <c r="H934" s="2">
        <f t="shared" si="255"/>
        <v>2.4937655860349131E-3</v>
      </c>
      <c r="I934" s="2">
        <f t="shared" si="256"/>
        <v>2.9925187032418953E-3</v>
      </c>
      <c r="J934" s="2">
        <f t="shared" si="257"/>
        <v>8.7644887780548627E-3</v>
      </c>
      <c r="K934" s="2">
        <f t="shared" si="258"/>
        <v>4.4887780548628431E-3</v>
      </c>
      <c r="L934" s="2">
        <f t="shared" si="259"/>
        <v>0.99386379639875266</v>
      </c>
      <c r="M934" s="2">
        <f t="shared" si="260"/>
        <v>5.029675082989639E-4</v>
      </c>
      <c r="N934" s="2">
        <f t="shared" si="261"/>
        <v>5.6332360929483953E-3</v>
      </c>
      <c r="O934" s="2">
        <v>0</v>
      </c>
      <c r="P934" s="2">
        <v>0</v>
      </c>
      <c r="Q934" s="2">
        <v>0</v>
      </c>
      <c r="R934" s="2">
        <v>0</v>
      </c>
      <c r="S934">
        <v>1900</v>
      </c>
      <c r="T934">
        <v>230</v>
      </c>
      <c r="U934">
        <v>160</v>
      </c>
      <c r="V934" s="1">
        <v>8</v>
      </c>
      <c r="W934">
        <v>512.41797332085184</v>
      </c>
      <c r="X934">
        <v>1</v>
      </c>
      <c r="Y934">
        <v>2.7</v>
      </c>
      <c r="Z934">
        <v>8.3000000000000007</v>
      </c>
      <c r="AA934">
        <v>6.2</v>
      </c>
      <c r="AB934">
        <v>3500</v>
      </c>
      <c r="AC934" s="3">
        <v>0.30769230769230771</v>
      </c>
      <c r="AD934" s="3">
        <v>7.6923076923076927E-3</v>
      </c>
      <c r="AE934" s="2">
        <v>0</v>
      </c>
      <c r="AF934" s="6">
        <v>88.867567444066623</v>
      </c>
    </row>
    <row r="935" spans="1:32" ht="15.5" x14ac:dyDescent="0.35">
      <c r="A935" s="2">
        <f t="shared" si="251"/>
        <v>0.92307145766960275</v>
      </c>
      <c r="B935" s="2">
        <f t="shared" si="252"/>
        <v>6.3912070018318737E-2</v>
      </c>
      <c r="C935" s="2">
        <f t="shared" si="253"/>
        <v>1.1907185019336455E-2</v>
      </c>
      <c r="D935" s="2">
        <v>0</v>
      </c>
      <c r="E935" s="2">
        <f t="shared" si="254"/>
        <v>1.1194789334418888E-3</v>
      </c>
      <c r="F935" s="2">
        <v>0</v>
      </c>
      <c r="G935" s="2">
        <v>0.98119999999999996</v>
      </c>
      <c r="H935" s="2">
        <f t="shared" si="255"/>
        <v>2.4937655860349131E-3</v>
      </c>
      <c r="I935" s="2">
        <f t="shared" si="256"/>
        <v>2.9925187032418953E-3</v>
      </c>
      <c r="J935" s="2">
        <f t="shared" si="257"/>
        <v>8.7644887780548627E-3</v>
      </c>
      <c r="K935" s="2">
        <f t="shared" si="258"/>
        <v>4.4887780548628431E-3</v>
      </c>
      <c r="L935" s="2">
        <f t="shared" si="259"/>
        <v>0.99386379639875266</v>
      </c>
      <c r="M935" s="2">
        <f t="shared" si="260"/>
        <v>5.029675082989639E-4</v>
      </c>
      <c r="N935" s="2">
        <f t="shared" si="261"/>
        <v>5.6332360929483953E-3</v>
      </c>
      <c r="O935" s="2">
        <v>0</v>
      </c>
      <c r="P935" s="2">
        <v>0</v>
      </c>
      <c r="Q935" s="2">
        <v>0</v>
      </c>
      <c r="R935" s="2">
        <v>0</v>
      </c>
      <c r="S935">
        <v>1900</v>
      </c>
      <c r="T935">
        <v>230</v>
      </c>
      <c r="U935">
        <v>160</v>
      </c>
      <c r="V935" s="1">
        <v>8</v>
      </c>
      <c r="W935">
        <v>512.41797332085184</v>
      </c>
      <c r="X935">
        <v>1</v>
      </c>
      <c r="Y935">
        <v>2.7</v>
      </c>
      <c r="Z935">
        <v>8.3000000000000007</v>
      </c>
      <c r="AA935">
        <v>6.2</v>
      </c>
      <c r="AB935">
        <v>4000</v>
      </c>
      <c r="AC935" s="3">
        <v>0.30769230769230771</v>
      </c>
      <c r="AD935" s="3">
        <v>7.6923076923076927E-3</v>
      </c>
      <c r="AE935" s="2">
        <v>0</v>
      </c>
      <c r="AF935" s="6">
        <v>91.766641988962689</v>
      </c>
    </row>
    <row r="936" spans="1:32" ht="15.5" x14ac:dyDescent="0.35">
      <c r="A936" s="2">
        <f t="shared" si="251"/>
        <v>0.92307145766960275</v>
      </c>
      <c r="B936" s="2">
        <f t="shared" si="252"/>
        <v>6.3912070018318737E-2</v>
      </c>
      <c r="C936" s="2">
        <f t="shared" si="253"/>
        <v>1.1907185019336455E-2</v>
      </c>
      <c r="D936" s="2">
        <v>0</v>
      </c>
      <c r="E936" s="2">
        <f t="shared" si="254"/>
        <v>1.1194789334418888E-3</v>
      </c>
      <c r="F936" s="2">
        <v>0</v>
      </c>
      <c r="G936" s="2">
        <v>0.98119999999999996</v>
      </c>
      <c r="H936" s="2">
        <f t="shared" si="255"/>
        <v>2.4937655860349131E-3</v>
      </c>
      <c r="I936" s="2">
        <f t="shared" si="256"/>
        <v>2.9925187032418953E-3</v>
      </c>
      <c r="J936" s="2">
        <f t="shared" si="257"/>
        <v>8.7644887780548627E-3</v>
      </c>
      <c r="K936" s="2">
        <f t="shared" si="258"/>
        <v>4.4887780548628431E-3</v>
      </c>
      <c r="L936" s="2">
        <f t="shared" si="259"/>
        <v>0.99386379639875266</v>
      </c>
      <c r="M936" s="2">
        <f t="shared" si="260"/>
        <v>5.029675082989639E-4</v>
      </c>
      <c r="N936" s="2">
        <f t="shared" si="261"/>
        <v>5.6332360929483953E-3</v>
      </c>
      <c r="O936" s="2">
        <v>0</v>
      </c>
      <c r="P936" s="2">
        <v>0</v>
      </c>
      <c r="Q936" s="2">
        <v>0</v>
      </c>
      <c r="R936" s="2">
        <v>0</v>
      </c>
      <c r="S936">
        <v>1900</v>
      </c>
      <c r="T936">
        <v>230</v>
      </c>
      <c r="U936">
        <v>160</v>
      </c>
      <c r="V936" s="1">
        <v>8</v>
      </c>
      <c r="W936">
        <v>512.41797332085184</v>
      </c>
      <c r="X936">
        <v>1</v>
      </c>
      <c r="Y936">
        <v>2.7</v>
      </c>
      <c r="Z936">
        <v>8.3000000000000007</v>
      </c>
      <c r="AA936">
        <v>6.2</v>
      </c>
      <c r="AB936">
        <v>4500</v>
      </c>
      <c r="AC936" s="3">
        <v>0.30769230769230771</v>
      </c>
      <c r="AD936" s="3">
        <v>7.6923076923076927E-3</v>
      </c>
      <c r="AE936" s="2">
        <v>0</v>
      </c>
      <c r="AF936" s="6">
        <v>93.771590821636849</v>
      </c>
    </row>
    <row r="937" spans="1:32" ht="15.5" x14ac:dyDescent="0.35">
      <c r="A937" s="2">
        <f t="shared" si="251"/>
        <v>0.92307145766960275</v>
      </c>
      <c r="B937" s="2">
        <f t="shared" si="252"/>
        <v>6.3912070018318737E-2</v>
      </c>
      <c r="C937" s="2">
        <f t="shared" si="253"/>
        <v>1.1907185019336455E-2</v>
      </c>
      <c r="D937" s="2">
        <v>0</v>
      </c>
      <c r="E937" s="2">
        <f t="shared" si="254"/>
        <v>1.1194789334418888E-3</v>
      </c>
      <c r="F937" s="2">
        <v>0</v>
      </c>
      <c r="G937" s="2">
        <v>0.98119999999999996</v>
      </c>
      <c r="H937" s="2">
        <f t="shared" si="255"/>
        <v>2.4937655860349131E-3</v>
      </c>
      <c r="I937" s="2">
        <f t="shared" si="256"/>
        <v>2.9925187032418953E-3</v>
      </c>
      <c r="J937" s="2">
        <f t="shared" si="257"/>
        <v>8.7644887780548627E-3</v>
      </c>
      <c r="K937" s="2">
        <f t="shared" si="258"/>
        <v>4.4887780548628431E-3</v>
      </c>
      <c r="L937" s="2">
        <f t="shared" si="259"/>
        <v>0.99386379639875266</v>
      </c>
      <c r="M937" s="2">
        <f t="shared" si="260"/>
        <v>5.029675082989639E-4</v>
      </c>
      <c r="N937" s="2">
        <f t="shared" si="261"/>
        <v>5.6332360929483953E-3</v>
      </c>
      <c r="O937" s="2">
        <v>0</v>
      </c>
      <c r="P937" s="2">
        <v>0</v>
      </c>
      <c r="Q937" s="2">
        <v>0</v>
      </c>
      <c r="R937" s="2">
        <v>0</v>
      </c>
      <c r="S937">
        <v>1900</v>
      </c>
      <c r="T937">
        <v>230</v>
      </c>
      <c r="U937">
        <v>160</v>
      </c>
      <c r="V937" s="1">
        <v>8</v>
      </c>
      <c r="W937">
        <v>512.41797332085184</v>
      </c>
      <c r="X937">
        <v>1</v>
      </c>
      <c r="Y937">
        <v>3.2</v>
      </c>
      <c r="Z937">
        <v>8.3000000000000007</v>
      </c>
      <c r="AA937">
        <v>6.2</v>
      </c>
      <c r="AB937">
        <v>1500</v>
      </c>
      <c r="AC937" s="3">
        <v>0.30769230769230771</v>
      </c>
      <c r="AD937" s="3">
        <v>7.6923076923076927E-3</v>
      </c>
      <c r="AE937" s="2">
        <v>0</v>
      </c>
      <c r="AF937" s="6">
        <v>54.623721303256161</v>
      </c>
    </row>
    <row r="938" spans="1:32" ht="15.5" x14ac:dyDescent="0.35">
      <c r="A938" s="2">
        <f t="shared" si="251"/>
        <v>0.92307145766960275</v>
      </c>
      <c r="B938" s="2">
        <f t="shared" si="252"/>
        <v>6.3912070018318737E-2</v>
      </c>
      <c r="C938" s="2">
        <f t="shared" si="253"/>
        <v>1.1907185019336455E-2</v>
      </c>
      <c r="D938" s="2">
        <v>0</v>
      </c>
      <c r="E938" s="2">
        <f t="shared" si="254"/>
        <v>1.1194789334418888E-3</v>
      </c>
      <c r="F938" s="2">
        <v>0</v>
      </c>
      <c r="G938" s="2">
        <v>0.98119999999999996</v>
      </c>
      <c r="H938" s="2">
        <f t="shared" si="255"/>
        <v>2.4937655860349131E-3</v>
      </c>
      <c r="I938" s="2">
        <f t="shared" si="256"/>
        <v>2.9925187032418953E-3</v>
      </c>
      <c r="J938" s="2">
        <f t="shared" si="257"/>
        <v>8.7644887780548627E-3</v>
      </c>
      <c r="K938" s="2">
        <f t="shared" si="258"/>
        <v>4.4887780548628431E-3</v>
      </c>
      <c r="L938" s="2">
        <f t="shared" si="259"/>
        <v>0.99386379639875266</v>
      </c>
      <c r="M938" s="2">
        <f t="shared" si="260"/>
        <v>5.029675082989639E-4</v>
      </c>
      <c r="N938" s="2">
        <f t="shared" si="261"/>
        <v>5.6332360929483953E-3</v>
      </c>
      <c r="O938" s="2">
        <v>0</v>
      </c>
      <c r="P938" s="2">
        <v>0</v>
      </c>
      <c r="Q938" s="2">
        <v>0</v>
      </c>
      <c r="R938" s="2">
        <v>0</v>
      </c>
      <c r="S938">
        <v>1900</v>
      </c>
      <c r="T938">
        <v>230</v>
      </c>
      <c r="U938">
        <v>160</v>
      </c>
      <c r="V938" s="1">
        <v>8</v>
      </c>
      <c r="W938">
        <v>512.41797332085184</v>
      </c>
      <c r="X938">
        <v>1</v>
      </c>
      <c r="Y938">
        <v>3.2</v>
      </c>
      <c r="Z938">
        <v>8.3000000000000007</v>
      </c>
      <c r="AA938">
        <v>6.2</v>
      </c>
      <c r="AB938">
        <v>2000</v>
      </c>
      <c r="AC938" s="3">
        <v>0.30769230769230771</v>
      </c>
      <c r="AD938" s="3">
        <v>7.6923076923076927E-3</v>
      </c>
      <c r="AE938" s="2">
        <v>0</v>
      </c>
      <c r="AF938" s="6">
        <v>65.701507581891903</v>
      </c>
    </row>
    <row r="939" spans="1:32" ht="15.5" x14ac:dyDescent="0.35">
      <c r="A939" s="2">
        <f t="shared" si="251"/>
        <v>0.92307145766960275</v>
      </c>
      <c r="B939" s="2">
        <f t="shared" si="252"/>
        <v>6.3912070018318737E-2</v>
      </c>
      <c r="C939" s="2">
        <f t="shared" si="253"/>
        <v>1.1907185019336455E-2</v>
      </c>
      <c r="D939" s="2">
        <v>0</v>
      </c>
      <c r="E939" s="2">
        <f t="shared" si="254"/>
        <v>1.1194789334418888E-3</v>
      </c>
      <c r="F939" s="2">
        <v>0</v>
      </c>
      <c r="G939" s="2">
        <v>0.98119999999999996</v>
      </c>
      <c r="H939" s="2">
        <f t="shared" si="255"/>
        <v>2.4937655860349131E-3</v>
      </c>
      <c r="I939" s="2">
        <f t="shared" si="256"/>
        <v>2.9925187032418953E-3</v>
      </c>
      <c r="J939" s="2">
        <f t="shared" si="257"/>
        <v>8.7644887780548627E-3</v>
      </c>
      <c r="K939" s="2">
        <f t="shared" si="258"/>
        <v>4.4887780548628431E-3</v>
      </c>
      <c r="L939" s="2">
        <f t="shared" si="259"/>
        <v>0.99386379639875266</v>
      </c>
      <c r="M939" s="2">
        <f t="shared" si="260"/>
        <v>5.029675082989639E-4</v>
      </c>
      <c r="N939" s="2">
        <f t="shared" si="261"/>
        <v>5.6332360929483953E-3</v>
      </c>
      <c r="O939" s="2">
        <v>0</v>
      </c>
      <c r="P939" s="2">
        <v>0</v>
      </c>
      <c r="Q939" s="2">
        <v>0</v>
      </c>
      <c r="R939" s="2">
        <v>0</v>
      </c>
      <c r="S939">
        <v>1900</v>
      </c>
      <c r="T939">
        <v>230</v>
      </c>
      <c r="U939">
        <v>160</v>
      </c>
      <c r="V939" s="1">
        <v>8</v>
      </c>
      <c r="W939">
        <v>512.41797332085184</v>
      </c>
      <c r="X939">
        <v>1</v>
      </c>
      <c r="Y939">
        <v>3.2</v>
      </c>
      <c r="Z939">
        <v>8.3000000000000007</v>
      </c>
      <c r="AA939">
        <v>6.2</v>
      </c>
      <c r="AB939">
        <v>2500</v>
      </c>
      <c r="AC939" s="3">
        <v>0.30769230769230771</v>
      </c>
      <c r="AD939" s="3">
        <v>7.6923076923076927E-3</v>
      </c>
      <c r="AE939" s="2">
        <v>0</v>
      </c>
      <c r="AF939" s="6">
        <v>74.160884562518959</v>
      </c>
    </row>
    <row r="940" spans="1:32" ht="15.5" x14ac:dyDescent="0.35">
      <c r="A940" s="2">
        <f t="shared" si="251"/>
        <v>0.92307145766960275</v>
      </c>
      <c r="B940" s="2">
        <f t="shared" si="252"/>
        <v>6.3912070018318737E-2</v>
      </c>
      <c r="C940" s="2">
        <f t="shared" si="253"/>
        <v>1.1907185019336455E-2</v>
      </c>
      <c r="D940" s="2">
        <v>0</v>
      </c>
      <c r="E940" s="2">
        <f t="shared" si="254"/>
        <v>1.1194789334418888E-3</v>
      </c>
      <c r="F940" s="2">
        <v>0</v>
      </c>
      <c r="G940" s="2">
        <v>0.98119999999999996</v>
      </c>
      <c r="H940" s="2">
        <f t="shared" si="255"/>
        <v>2.4937655860349131E-3</v>
      </c>
      <c r="I940" s="2">
        <f t="shared" si="256"/>
        <v>2.9925187032418953E-3</v>
      </c>
      <c r="J940" s="2">
        <f t="shared" si="257"/>
        <v>8.7644887780548627E-3</v>
      </c>
      <c r="K940" s="2">
        <f t="shared" si="258"/>
        <v>4.4887780548628431E-3</v>
      </c>
      <c r="L940" s="2">
        <f t="shared" si="259"/>
        <v>0.99386379639875266</v>
      </c>
      <c r="M940" s="2">
        <f t="shared" si="260"/>
        <v>5.029675082989639E-4</v>
      </c>
      <c r="N940" s="2">
        <f t="shared" si="261"/>
        <v>5.6332360929483953E-3</v>
      </c>
      <c r="O940" s="2">
        <v>0</v>
      </c>
      <c r="P940" s="2">
        <v>0</v>
      </c>
      <c r="Q940" s="2">
        <v>0</v>
      </c>
      <c r="R940" s="2">
        <v>0</v>
      </c>
      <c r="S940">
        <v>1900</v>
      </c>
      <c r="T940">
        <v>230</v>
      </c>
      <c r="U940">
        <v>160</v>
      </c>
      <c r="V940" s="1">
        <v>8</v>
      </c>
      <c r="W940">
        <v>512.41797332085184</v>
      </c>
      <c r="X940">
        <v>1</v>
      </c>
      <c r="Y940">
        <v>3.2</v>
      </c>
      <c r="Z940">
        <v>8.3000000000000007</v>
      </c>
      <c r="AA940">
        <v>6.2</v>
      </c>
      <c r="AB940">
        <v>3000</v>
      </c>
      <c r="AC940" s="3">
        <v>0.30769230769230771</v>
      </c>
      <c r="AD940" s="3">
        <v>7.6923076923076927E-3</v>
      </c>
      <c r="AE940" s="2">
        <v>0</v>
      </c>
      <c r="AF940" s="6">
        <v>80.527922763134526</v>
      </c>
    </row>
    <row r="941" spans="1:32" ht="15.5" x14ac:dyDescent="0.35">
      <c r="A941" s="2">
        <f t="shared" si="251"/>
        <v>0.92307145766960275</v>
      </c>
      <c r="B941" s="2">
        <f t="shared" si="252"/>
        <v>6.3912070018318737E-2</v>
      </c>
      <c r="C941" s="2">
        <f t="shared" si="253"/>
        <v>1.1907185019336455E-2</v>
      </c>
      <c r="D941" s="2">
        <v>0</v>
      </c>
      <c r="E941" s="2">
        <f t="shared" si="254"/>
        <v>1.1194789334418888E-3</v>
      </c>
      <c r="F941" s="2">
        <v>0</v>
      </c>
      <c r="G941" s="2">
        <v>0.98119999999999996</v>
      </c>
      <c r="H941" s="2">
        <f t="shared" si="255"/>
        <v>2.4937655860349131E-3</v>
      </c>
      <c r="I941" s="2">
        <f t="shared" si="256"/>
        <v>2.9925187032418953E-3</v>
      </c>
      <c r="J941" s="2">
        <f t="shared" si="257"/>
        <v>8.7644887780548627E-3</v>
      </c>
      <c r="K941" s="2">
        <f t="shared" si="258"/>
        <v>4.4887780548628431E-3</v>
      </c>
      <c r="L941" s="2">
        <f t="shared" si="259"/>
        <v>0.99386379639875266</v>
      </c>
      <c r="M941" s="2">
        <f t="shared" si="260"/>
        <v>5.029675082989639E-4</v>
      </c>
      <c r="N941" s="2">
        <f t="shared" si="261"/>
        <v>5.6332360929483953E-3</v>
      </c>
      <c r="O941" s="2">
        <v>0</v>
      </c>
      <c r="P941" s="2">
        <v>0</v>
      </c>
      <c r="Q941" s="2">
        <v>0</v>
      </c>
      <c r="R941" s="2">
        <v>0</v>
      </c>
      <c r="S941">
        <v>1900</v>
      </c>
      <c r="T941">
        <v>230</v>
      </c>
      <c r="U941">
        <v>160</v>
      </c>
      <c r="V941" s="1">
        <v>8</v>
      </c>
      <c r="W941">
        <v>512.41797332085184</v>
      </c>
      <c r="X941">
        <v>1</v>
      </c>
      <c r="Y941">
        <v>3.2</v>
      </c>
      <c r="Z941">
        <v>8.3000000000000007</v>
      </c>
      <c r="AA941">
        <v>6.2</v>
      </c>
      <c r="AB941">
        <v>3500</v>
      </c>
      <c r="AC941" s="3">
        <v>0.30769230769230771</v>
      </c>
      <c r="AD941" s="3">
        <v>7.6923076923076927E-3</v>
      </c>
      <c r="AE941" s="2">
        <v>0</v>
      </c>
      <c r="AF941" s="6">
        <v>85.26210546324161</v>
      </c>
    </row>
    <row r="942" spans="1:32" ht="15.5" x14ac:dyDescent="0.35">
      <c r="A942" s="2">
        <f t="shared" si="251"/>
        <v>0.92307145766960275</v>
      </c>
      <c r="B942" s="2">
        <f t="shared" si="252"/>
        <v>6.3912070018318737E-2</v>
      </c>
      <c r="C942" s="2">
        <f t="shared" si="253"/>
        <v>1.1907185019336455E-2</v>
      </c>
      <c r="D942" s="2">
        <v>0</v>
      </c>
      <c r="E942" s="2">
        <f t="shared" si="254"/>
        <v>1.1194789334418888E-3</v>
      </c>
      <c r="F942" s="2">
        <v>0</v>
      </c>
      <c r="G942" s="2">
        <v>0.98119999999999996</v>
      </c>
      <c r="H942" s="2">
        <f t="shared" si="255"/>
        <v>2.4937655860349131E-3</v>
      </c>
      <c r="I942" s="2">
        <f t="shared" si="256"/>
        <v>2.9925187032418953E-3</v>
      </c>
      <c r="J942" s="2">
        <f t="shared" si="257"/>
        <v>8.7644887780548627E-3</v>
      </c>
      <c r="K942" s="2">
        <f t="shared" si="258"/>
        <v>4.4887780548628431E-3</v>
      </c>
      <c r="L942" s="2">
        <f t="shared" si="259"/>
        <v>0.99386379639875266</v>
      </c>
      <c r="M942" s="2">
        <f t="shared" si="260"/>
        <v>5.029675082989639E-4</v>
      </c>
      <c r="N942" s="2">
        <f t="shared" si="261"/>
        <v>5.6332360929483953E-3</v>
      </c>
      <c r="O942" s="2">
        <v>0</v>
      </c>
      <c r="P942" s="2">
        <v>0</v>
      </c>
      <c r="Q942" s="2">
        <v>0</v>
      </c>
      <c r="R942" s="2">
        <v>0</v>
      </c>
      <c r="S942">
        <v>1900</v>
      </c>
      <c r="T942">
        <v>230</v>
      </c>
      <c r="U942">
        <v>160</v>
      </c>
      <c r="V942" s="1">
        <v>8</v>
      </c>
      <c r="W942">
        <v>512.41797332085184</v>
      </c>
      <c r="X942">
        <v>1</v>
      </c>
      <c r="Y942">
        <v>3.2</v>
      </c>
      <c r="Z942">
        <v>8.3000000000000007</v>
      </c>
      <c r="AA942">
        <v>6.2</v>
      </c>
      <c r="AB942">
        <v>4000</v>
      </c>
      <c r="AC942" s="3">
        <v>0.30769230769230771</v>
      </c>
      <c r="AD942" s="3">
        <v>7.6923076923076927E-3</v>
      </c>
      <c r="AE942" s="2">
        <v>0</v>
      </c>
      <c r="AF942" s="6">
        <v>88.747551700205477</v>
      </c>
    </row>
    <row r="943" spans="1:32" ht="15.5" x14ac:dyDescent="0.35">
      <c r="A943" s="2">
        <f t="shared" si="251"/>
        <v>0.92307145766960275</v>
      </c>
      <c r="B943" s="2">
        <f t="shared" si="252"/>
        <v>6.3912070018318737E-2</v>
      </c>
      <c r="C943" s="2">
        <f t="shared" si="253"/>
        <v>1.1907185019336455E-2</v>
      </c>
      <c r="D943" s="2">
        <v>0</v>
      </c>
      <c r="E943" s="2">
        <f t="shared" si="254"/>
        <v>1.1194789334418888E-3</v>
      </c>
      <c r="F943" s="2">
        <v>0</v>
      </c>
      <c r="G943" s="2">
        <v>0.98119999999999996</v>
      </c>
      <c r="H943" s="2">
        <f t="shared" si="255"/>
        <v>2.4937655860349131E-3</v>
      </c>
      <c r="I943" s="2">
        <f t="shared" si="256"/>
        <v>2.9925187032418953E-3</v>
      </c>
      <c r="J943" s="2">
        <f t="shared" si="257"/>
        <v>8.7644887780548627E-3</v>
      </c>
      <c r="K943" s="2">
        <f t="shared" si="258"/>
        <v>4.4887780548628431E-3</v>
      </c>
      <c r="L943" s="2">
        <f t="shared" si="259"/>
        <v>0.99386379639875266</v>
      </c>
      <c r="M943" s="2">
        <f t="shared" si="260"/>
        <v>5.029675082989639E-4</v>
      </c>
      <c r="N943" s="2">
        <f t="shared" si="261"/>
        <v>5.6332360929483953E-3</v>
      </c>
      <c r="O943" s="2">
        <v>0</v>
      </c>
      <c r="P943" s="2">
        <v>0</v>
      </c>
      <c r="Q943" s="2">
        <v>0</v>
      </c>
      <c r="R943" s="2">
        <v>0</v>
      </c>
      <c r="S943">
        <v>1900</v>
      </c>
      <c r="T943">
        <v>230</v>
      </c>
      <c r="U943">
        <v>160</v>
      </c>
      <c r="V943" s="1">
        <v>8</v>
      </c>
      <c r="W943">
        <v>512.41797332085184</v>
      </c>
      <c r="X943">
        <v>1</v>
      </c>
      <c r="Y943">
        <v>3.2</v>
      </c>
      <c r="Z943">
        <v>8.3000000000000007</v>
      </c>
      <c r="AA943">
        <v>6.2</v>
      </c>
      <c r="AB943">
        <v>4500</v>
      </c>
      <c r="AC943" s="3">
        <v>0.30769230769230771</v>
      </c>
      <c r="AD943" s="3">
        <v>7.6923076923076927E-3</v>
      </c>
      <c r="AE943" s="2">
        <v>0</v>
      </c>
      <c r="AF943" s="6">
        <v>91.294112476412153</v>
      </c>
    </row>
    <row r="944" spans="1:32" ht="15.5" x14ac:dyDescent="0.35">
      <c r="A944" s="2">
        <f t="shared" si="251"/>
        <v>0.92307145766960275</v>
      </c>
      <c r="B944" s="2">
        <f t="shared" si="252"/>
        <v>6.3912070018318737E-2</v>
      </c>
      <c r="C944" s="2">
        <f t="shared" si="253"/>
        <v>1.1907185019336455E-2</v>
      </c>
      <c r="D944" s="2">
        <v>0</v>
      </c>
      <c r="E944" s="2">
        <f t="shared" si="254"/>
        <v>1.1194789334418888E-3</v>
      </c>
      <c r="F944" s="2">
        <v>0</v>
      </c>
      <c r="G944" s="2">
        <v>0.98119999999999996</v>
      </c>
      <c r="H944" s="2">
        <f t="shared" si="255"/>
        <v>2.4937655860349131E-3</v>
      </c>
      <c r="I944" s="2">
        <f t="shared" si="256"/>
        <v>2.9925187032418953E-3</v>
      </c>
      <c r="J944" s="2">
        <f t="shared" si="257"/>
        <v>8.7644887780548627E-3</v>
      </c>
      <c r="K944" s="2">
        <f t="shared" si="258"/>
        <v>4.4887780548628431E-3</v>
      </c>
      <c r="L944" s="2">
        <f t="shared" si="259"/>
        <v>0.99386379639875266</v>
      </c>
      <c r="M944" s="2">
        <f t="shared" si="260"/>
        <v>5.029675082989639E-4</v>
      </c>
      <c r="N944" s="2">
        <f t="shared" si="261"/>
        <v>5.6332360929483953E-3</v>
      </c>
      <c r="O944" s="2">
        <v>0</v>
      </c>
      <c r="P944" s="2">
        <v>0</v>
      </c>
      <c r="Q944" s="2">
        <v>0</v>
      </c>
      <c r="R944" s="2">
        <v>0</v>
      </c>
      <c r="S944">
        <v>1900</v>
      </c>
      <c r="T944">
        <v>230</v>
      </c>
      <c r="U944">
        <v>160</v>
      </c>
      <c r="V944" s="1">
        <v>8</v>
      </c>
      <c r="W944">
        <v>512.41797332085184</v>
      </c>
      <c r="X944">
        <v>1</v>
      </c>
      <c r="Y944">
        <v>3.7</v>
      </c>
      <c r="Z944">
        <v>8.3000000000000007</v>
      </c>
      <c r="AA944">
        <v>6.2</v>
      </c>
      <c r="AB944">
        <v>1500</v>
      </c>
      <c r="AC944" s="3">
        <v>0.30769230769230771</v>
      </c>
      <c r="AD944" s="3">
        <v>7.6923076923076927E-3</v>
      </c>
      <c r="AE944" s="2">
        <v>0</v>
      </c>
      <c r="AF944" s="6">
        <v>50.529535317545339</v>
      </c>
    </row>
    <row r="945" spans="1:32" ht="15.5" x14ac:dyDescent="0.35">
      <c r="A945" s="2">
        <f t="shared" si="251"/>
        <v>0.92307145766960275</v>
      </c>
      <c r="B945" s="2">
        <f t="shared" si="252"/>
        <v>6.3912070018318737E-2</v>
      </c>
      <c r="C945" s="2">
        <f t="shared" si="253"/>
        <v>1.1907185019336455E-2</v>
      </c>
      <c r="D945" s="2">
        <v>0</v>
      </c>
      <c r="E945" s="2">
        <f t="shared" si="254"/>
        <v>1.1194789334418888E-3</v>
      </c>
      <c r="F945" s="2">
        <v>0</v>
      </c>
      <c r="G945" s="2">
        <v>0.98119999999999996</v>
      </c>
      <c r="H945" s="2">
        <f t="shared" si="255"/>
        <v>2.4937655860349131E-3</v>
      </c>
      <c r="I945" s="2">
        <f t="shared" si="256"/>
        <v>2.9925187032418953E-3</v>
      </c>
      <c r="J945" s="2">
        <f t="shared" si="257"/>
        <v>8.7644887780548627E-3</v>
      </c>
      <c r="K945" s="2">
        <f t="shared" si="258"/>
        <v>4.4887780548628431E-3</v>
      </c>
      <c r="L945" s="2">
        <f t="shared" si="259"/>
        <v>0.99386379639875266</v>
      </c>
      <c r="M945" s="2">
        <f t="shared" si="260"/>
        <v>5.029675082989639E-4</v>
      </c>
      <c r="N945" s="2">
        <f t="shared" si="261"/>
        <v>5.6332360929483953E-3</v>
      </c>
      <c r="O945" s="2">
        <v>0</v>
      </c>
      <c r="P945" s="2">
        <v>0</v>
      </c>
      <c r="Q945" s="2">
        <v>0</v>
      </c>
      <c r="R945" s="2">
        <v>0</v>
      </c>
      <c r="S945">
        <v>1900</v>
      </c>
      <c r="T945">
        <v>230</v>
      </c>
      <c r="U945">
        <v>160</v>
      </c>
      <c r="V945" s="1">
        <v>8</v>
      </c>
      <c r="W945">
        <v>512.41797332085184</v>
      </c>
      <c r="X945">
        <v>1</v>
      </c>
      <c r="Y945">
        <v>3.7</v>
      </c>
      <c r="Z945">
        <v>8.3000000000000007</v>
      </c>
      <c r="AA945">
        <v>6.2</v>
      </c>
      <c r="AB945">
        <v>2000</v>
      </c>
      <c r="AC945" s="3">
        <v>0.30769230769230771</v>
      </c>
      <c r="AD945" s="3">
        <v>7.6923076923076927E-3</v>
      </c>
      <c r="AE945" s="2">
        <v>0</v>
      </c>
      <c r="AF945" s="6">
        <v>61.343114111290703</v>
      </c>
    </row>
    <row r="946" spans="1:32" ht="15.5" x14ac:dyDescent="0.35">
      <c r="A946" s="2">
        <f t="shared" si="251"/>
        <v>0.92307145766960275</v>
      </c>
      <c r="B946" s="2">
        <f t="shared" si="252"/>
        <v>6.3912070018318737E-2</v>
      </c>
      <c r="C946" s="2">
        <f t="shared" si="253"/>
        <v>1.1907185019336455E-2</v>
      </c>
      <c r="D946" s="2">
        <v>0</v>
      </c>
      <c r="E946" s="2">
        <f t="shared" si="254"/>
        <v>1.1194789334418888E-3</v>
      </c>
      <c r="F946" s="2">
        <v>0</v>
      </c>
      <c r="G946" s="2">
        <v>0.98119999999999996</v>
      </c>
      <c r="H946" s="2">
        <f t="shared" si="255"/>
        <v>2.4937655860349131E-3</v>
      </c>
      <c r="I946" s="2">
        <f t="shared" si="256"/>
        <v>2.9925187032418953E-3</v>
      </c>
      <c r="J946" s="2">
        <f t="shared" si="257"/>
        <v>8.7644887780548627E-3</v>
      </c>
      <c r="K946" s="2">
        <f t="shared" si="258"/>
        <v>4.4887780548628431E-3</v>
      </c>
      <c r="L946" s="2">
        <f t="shared" si="259"/>
        <v>0.99386379639875266</v>
      </c>
      <c r="M946" s="2">
        <f t="shared" si="260"/>
        <v>5.029675082989639E-4</v>
      </c>
      <c r="N946" s="2">
        <f t="shared" si="261"/>
        <v>5.6332360929483953E-3</v>
      </c>
      <c r="O946" s="2">
        <v>0</v>
      </c>
      <c r="P946" s="2">
        <v>0</v>
      </c>
      <c r="Q946" s="2">
        <v>0</v>
      </c>
      <c r="R946" s="2">
        <v>0</v>
      </c>
      <c r="S946">
        <v>1900</v>
      </c>
      <c r="T946">
        <v>230</v>
      </c>
      <c r="U946">
        <v>160</v>
      </c>
      <c r="V946" s="1">
        <v>8</v>
      </c>
      <c r="W946">
        <v>512.41797332085184</v>
      </c>
      <c r="X946">
        <v>1</v>
      </c>
      <c r="Y946">
        <v>3.7</v>
      </c>
      <c r="Z946">
        <v>8.3000000000000007</v>
      </c>
      <c r="AA946">
        <v>6.2</v>
      </c>
      <c r="AB946">
        <v>2500</v>
      </c>
      <c r="AC946" s="3">
        <v>0.30769230769230771</v>
      </c>
      <c r="AD946" s="3">
        <v>7.6923076923076927E-3</v>
      </c>
      <c r="AE946" s="2">
        <v>0</v>
      </c>
      <c r="AF946" s="6">
        <v>69.873327714384672</v>
      </c>
    </row>
    <row r="947" spans="1:32" ht="15.5" x14ac:dyDescent="0.35">
      <c r="A947" s="2">
        <f t="shared" si="251"/>
        <v>0.92307145766960275</v>
      </c>
      <c r="B947" s="2">
        <f t="shared" si="252"/>
        <v>6.3912070018318737E-2</v>
      </c>
      <c r="C947" s="2">
        <f t="shared" si="253"/>
        <v>1.1907185019336455E-2</v>
      </c>
      <c r="D947" s="2">
        <v>0</v>
      </c>
      <c r="E947" s="2">
        <f t="shared" si="254"/>
        <v>1.1194789334418888E-3</v>
      </c>
      <c r="F947" s="2">
        <v>0</v>
      </c>
      <c r="G947" s="2">
        <v>0.98119999999999996</v>
      </c>
      <c r="H947" s="2">
        <f t="shared" si="255"/>
        <v>2.4937655860349131E-3</v>
      </c>
      <c r="I947" s="2">
        <f t="shared" si="256"/>
        <v>2.9925187032418953E-3</v>
      </c>
      <c r="J947" s="2">
        <f t="shared" si="257"/>
        <v>8.7644887780548627E-3</v>
      </c>
      <c r="K947" s="2">
        <f t="shared" si="258"/>
        <v>4.4887780548628431E-3</v>
      </c>
      <c r="L947" s="2">
        <f t="shared" si="259"/>
        <v>0.99386379639875266</v>
      </c>
      <c r="M947" s="2">
        <f t="shared" si="260"/>
        <v>5.029675082989639E-4</v>
      </c>
      <c r="N947" s="2">
        <f t="shared" si="261"/>
        <v>5.6332360929483953E-3</v>
      </c>
      <c r="O947" s="2">
        <v>0</v>
      </c>
      <c r="P947" s="2">
        <v>0</v>
      </c>
      <c r="Q947" s="2">
        <v>0</v>
      </c>
      <c r="R947" s="2">
        <v>0</v>
      </c>
      <c r="S947">
        <v>1900</v>
      </c>
      <c r="T947">
        <v>230</v>
      </c>
      <c r="U947">
        <v>160</v>
      </c>
      <c r="V947" s="1">
        <v>8</v>
      </c>
      <c r="W947">
        <v>512.41797332085184</v>
      </c>
      <c r="X947">
        <v>1</v>
      </c>
      <c r="Y947">
        <v>3.7</v>
      </c>
      <c r="Z947">
        <v>8.3000000000000007</v>
      </c>
      <c r="AA947">
        <v>6.2</v>
      </c>
      <c r="AB947">
        <v>3000</v>
      </c>
      <c r="AC947" s="3">
        <v>0.30769230769230771</v>
      </c>
      <c r="AD947" s="3">
        <v>7.6923076923076927E-3</v>
      </c>
      <c r="AE947" s="2">
        <v>0</v>
      </c>
      <c r="AF947" s="6">
        <v>76.527372188401628</v>
      </c>
    </row>
    <row r="948" spans="1:32" ht="15.5" x14ac:dyDescent="0.35">
      <c r="A948" s="2">
        <f t="shared" si="251"/>
        <v>0.92307145766960275</v>
      </c>
      <c r="B948" s="2">
        <f t="shared" si="252"/>
        <v>6.3912070018318737E-2</v>
      </c>
      <c r="C948" s="2">
        <f t="shared" si="253"/>
        <v>1.1907185019336455E-2</v>
      </c>
      <c r="D948" s="2">
        <v>0</v>
      </c>
      <c r="E948" s="2">
        <f t="shared" si="254"/>
        <v>1.1194789334418888E-3</v>
      </c>
      <c r="F948" s="2">
        <v>0</v>
      </c>
      <c r="G948" s="2">
        <v>0.98119999999999996</v>
      </c>
      <c r="H948" s="2">
        <f t="shared" si="255"/>
        <v>2.4937655860349131E-3</v>
      </c>
      <c r="I948" s="2">
        <f t="shared" si="256"/>
        <v>2.9925187032418953E-3</v>
      </c>
      <c r="J948" s="2">
        <f t="shared" si="257"/>
        <v>8.7644887780548627E-3</v>
      </c>
      <c r="K948" s="2">
        <f t="shared" si="258"/>
        <v>4.4887780548628431E-3</v>
      </c>
      <c r="L948" s="2">
        <f t="shared" si="259"/>
        <v>0.99386379639875266</v>
      </c>
      <c r="M948" s="2">
        <f t="shared" si="260"/>
        <v>5.029675082989639E-4</v>
      </c>
      <c r="N948" s="2">
        <f t="shared" si="261"/>
        <v>5.6332360929483953E-3</v>
      </c>
      <c r="O948" s="2">
        <v>0</v>
      </c>
      <c r="P948" s="2">
        <v>0</v>
      </c>
      <c r="Q948" s="2">
        <v>0</v>
      </c>
      <c r="R948" s="2">
        <v>0</v>
      </c>
      <c r="S948">
        <v>1900</v>
      </c>
      <c r="T948">
        <v>230</v>
      </c>
      <c r="U948">
        <v>160</v>
      </c>
      <c r="V948" s="1">
        <v>8</v>
      </c>
      <c r="W948">
        <v>512.41797332085184</v>
      </c>
      <c r="X948">
        <v>1</v>
      </c>
      <c r="Y948">
        <v>3.7</v>
      </c>
      <c r="Z948">
        <v>8.3000000000000007</v>
      </c>
      <c r="AA948">
        <v>6.2</v>
      </c>
      <c r="AB948">
        <v>3500</v>
      </c>
      <c r="AC948" s="3">
        <v>0.30769230769230771</v>
      </c>
      <c r="AD948" s="3">
        <v>7.6923076923076927E-3</v>
      </c>
      <c r="AE948" s="2">
        <v>0</v>
      </c>
      <c r="AF948" s="6">
        <v>81.668049684384499</v>
      </c>
    </row>
    <row r="949" spans="1:32" ht="15.5" x14ac:dyDescent="0.35">
      <c r="A949" s="2">
        <f t="shared" si="251"/>
        <v>0.92307145766960275</v>
      </c>
      <c r="B949" s="2">
        <f t="shared" si="252"/>
        <v>6.3912070018318737E-2</v>
      </c>
      <c r="C949" s="2">
        <f t="shared" si="253"/>
        <v>1.1907185019336455E-2</v>
      </c>
      <c r="D949" s="2">
        <v>0</v>
      </c>
      <c r="E949" s="2">
        <f t="shared" si="254"/>
        <v>1.1194789334418888E-3</v>
      </c>
      <c r="F949" s="2">
        <v>0</v>
      </c>
      <c r="G949" s="2">
        <v>0.98119999999999996</v>
      </c>
      <c r="H949" s="2">
        <f t="shared" si="255"/>
        <v>2.4937655860349131E-3</v>
      </c>
      <c r="I949" s="2">
        <f t="shared" si="256"/>
        <v>2.9925187032418953E-3</v>
      </c>
      <c r="J949" s="2">
        <f t="shared" si="257"/>
        <v>8.7644887780548627E-3</v>
      </c>
      <c r="K949" s="2">
        <f t="shared" si="258"/>
        <v>4.4887780548628431E-3</v>
      </c>
      <c r="L949" s="2">
        <f t="shared" si="259"/>
        <v>0.99386379639875266</v>
      </c>
      <c r="M949" s="2">
        <f t="shared" si="260"/>
        <v>5.029675082989639E-4</v>
      </c>
      <c r="N949" s="2">
        <f t="shared" si="261"/>
        <v>5.6332360929483953E-3</v>
      </c>
      <c r="O949" s="2">
        <v>0</v>
      </c>
      <c r="P949" s="2">
        <v>0</v>
      </c>
      <c r="Q949" s="2">
        <v>0</v>
      </c>
      <c r="R949" s="2">
        <v>0</v>
      </c>
      <c r="S949">
        <v>1900</v>
      </c>
      <c r="T949">
        <v>230</v>
      </c>
      <c r="U949">
        <v>160</v>
      </c>
      <c r="V949" s="1">
        <v>8</v>
      </c>
      <c r="W949">
        <v>512.41797332085184</v>
      </c>
      <c r="X949">
        <v>1</v>
      </c>
      <c r="Y949">
        <v>3.7</v>
      </c>
      <c r="Z949">
        <v>8.3000000000000007</v>
      </c>
      <c r="AA949">
        <v>6.2</v>
      </c>
      <c r="AB949">
        <v>4000</v>
      </c>
      <c r="AC949" s="3">
        <v>0.30769230769230771</v>
      </c>
      <c r="AD949" s="3">
        <v>7.6923076923076927E-3</v>
      </c>
      <c r="AE949" s="2">
        <v>0</v>
      </c>
      <c r="AF949" s="6">
        <v>85.607609829812802</v>
      </c>
    </row>
    <row r="950" spans="1:32" ht="15.5" x14ac:dyDescent="0.35">
      <c r="A950" s="2">
        <f t="shared" si="251"/>
        <v>0.92307145766960275</v>
      </c>
      <c r="B950" s="2">
        <f t="shared" si="252"/>
        <v>6.3912070018318737E-2</v>
      </c>
      <c r="C950" s="2">
        <f t="shared" si="253"/>
        <v>1.1907185019336455E-2</v>
      </c>
      <c r="D950" s="2">
        <v>0</v>
      </c>
      <c r="E950" s="2">
        <f t="shared" si="254"/>
        <v>1.1194789334418888E-3</v>
      </c>
      <c r="F950" s="2">
        <v>0</v>
      </c>
      <c r="G950" s="2">
        <v>0.98119999999999996</v>
      </c>
      <c r="H950" s="2">
        <f t="shared" si="255"/>
        <v>2.4937655860349131E-3</v>
      </c>
      <c r="I950" s="2">
        <f t="shared" si="256"/>
        <v>2.9925187032418953E-3</v>
      </c>
      <c r="J950" s="2">
        <f t="shared" si="257"/>
        <v>8.7644887780548627E-3</v>
      </c>
      <c r="K950" s="2">
        <f t="shared" si="258"/>
        <v>4.4887780548628431E-3</v>
      </c>
      <c r="L950" s="2">
        <f t="shared" si="259"/>
        <v>0.99386379639875266</v>
      </c>
      <c r="M950" s="2">
        <f t="shared" si="260"/>
        <v>5.029675082989639E-4</v>
      </c>
      <c r="N950" s="2">
        <f t="shared" si="261"/>
        <v>5.6332360929483953E-3</v>
      </c>
      <c r="O950" s="2">
        <v>0</v>
      </c>
      <c r="P950" s="2">
        <v>0</v>
      </c>
      <c r="Q950" s="2">
        <v>0</v>
      </c>
      <c r="R950" s="2">
        <v>0</v>
      </c>
      <c r="S950">
        <v>1900</v>
      </c>
      <c r="T950">
        <v>230</v>
      </c>
      <c r="U950">
        <v>160</v>
      </c>
      <c r="V950" s="1">
        <v>8</v>
      </c>
      <c r="W950">
        <v>512.41797332085184</v>
      </c>
      <c r="X950">
        <v>1</v>
      </c>
      <c r="Y950">
        <v>3.7</v>
      </c>
      <c r="Z950">
        <v>8.3000000000000007</v>
      </c>
      <c r="AA950">
        <v>6.2</v>
      </c>
      <c r="AB950">
        <v>4500</v>
      </c>
      <c r="AC950" s="3">
        <v>0.30769230769230771</v>
      </c>
      <c r="AD950" s="3">
        <v>7.6923076923076927E-3</v>
      </c>
      <c r="AE950" s="2">
        <v>0</v>
      </c>
      <c r="AF950" s="6">
        <v>88.607046912855324</v>
      </c>
    </row>
    <row r="951" spans="1:32" ht="15.5" x14ac:dyDescent="0.35">
      <c r="A951" s="2">
        <f t="shared" si="251"/>
        <v>0.92307145766960275</v>
      </c>
      <c r="B951" s="2">
        <f t="shared" si="252"/>
        <v>6.3912070018318737E-2</v>
      </c>
      <c r="C951" s="2">
        <f t="shared" si="253"/>
        <v>1.1907185019336455E-2</v>
      </c>
      <c r="D951" s="2">
        <v>0</v>
      </c>
      <c r="E951" s="2">
        <f t="shared" si="254"/>
        <v>1.1194789334418888E-3</v>
      </c>
      <c r="F951" s="2">
        <v>0</v>
      </c>
      <c r="G951" s="2">
        <v>0.98119999999999996</v>
      </c>
      <c r="H951" s="2">
        <f t="shared" si="255"/>
        <v>2.4937655860349131E-3</v>
      </c>
      <c r="I951" s="2">
        <f t="shared" si="256"/>
        <v>2.9925187032418953E-3</v>
      </c>
      <c r="J951" s="2">
        <f t="shared" si="257"/>
        <v>8.7644887780548627E-3</v>
      </c>
      <c r="K951" s="2">
        <f t="shared" si="258"/>
        <v>4.4887780548628431E-3</v>
      </c>
      <c r="L951" s="2">
        <f t="shared" si="259"/>
        <v>0.99386379639875266</v>
      </c>
      <c r="M951" s="2">
        <f t="shared" si="260"/>
        <v>5.029675082989639E-4</v>
      </c>
      <c r="N951" s="2">
        <f t="shared" si="261"/>
        <v>5.6332360929483953E-3</v>
      </c>
      <c r="O951" s="2">
        <v>0</v>
      </c>
      <c r="P951" s="2">
        <v>0</v>
      </c>
      <c r="Q951" s="2">
        <v>0</v>
      </c>
      <c r="R951" s="2">
        <v>0</v>
      </c>
      <c r="S951">
        <v>1900</v>
      </c>
      <c r="T951">
        <v>230</v>
      </c>
      <c r="U951">
        <v>160</v>
      </c>
      <c r="V951" s="1">
        <v>8</v>
      </c>
      <c r="W951">
        <v>512.41797332085184</v>
      </c>
      <c r="X951">
        <v>1</v>
      </c>
      <c r="Y951">
        <v>4.2</v>
      </c>
      <c r="Z951">
        <v>8.3000000000000007</v>
      </c>
      <c r="AA951">
        <v>6.2</v>
      </c>
      <c r="AB951">
        <v>1500</v>
      </c>
      <c r="AC951" s="3">
        <v>0.30769230769230771</v>
      </c>
      <c r="AD951" s="3">
        <v>7.6923076923076927E-3</v>
      </c>
      <c r="AE951" s="2">
        <v>0</v>
      </c>
      <c r="AF951" s="6">
        <v>46.981459117749672</v>
      </c>
    </row>
    <row r="952" spans="1:32" ht="15.5" x14ac:dyDescent="0.35">
      <c r="A952" s="2">
        <f t="shared" si="251"/>
        <v>0.92307145766960275</v>
      </c>
      <c r="B952" s="2">
        <f t="shared" si="252"/>
        <v>6.3912070018318737E-2</v>
      </c>
      <c r="C952" s="2">
        <f t="shared" si="253"/>
        <v>1.1907185019336455E-2</v>
      </c>
      <c r="D952" s="2">
        <v>0</v>
      </c>
      <c r="E952" s="2">
        <f t="shared" si="254"/>
        <v>1.1194789334418888E-3</v>
      </c>
      <c r="F952" s="2">
        <v>0</v>
      </c>
      <c r="G952" s="2">
        <v>0.98119999999999996</v>
      </c>
      <c r="H952" s="2">
        <f t="shared" si="255"/>
        <v>2.4937655860349131E-3</v>
      </c>
      <c r="I952" s="2">
        <f t="shared" si="256"/>
        <v>2.9925187032418953E-3</v>
      </c>
      <c r="J952" s="2">
        <f t="shared" si="257"/>
        <v>8.7644887780548627E-3</v>
      </c>
      <c r="K952" s="2">
        <f t="shared" si="258"/>
        <v>4.4887780548628431E-3</v>
      </c>
      <c r="L952" s="2">
        <f t="shared" si="259"/>
        <v>0.99386379639875266</v>
      </c>
      <c r="M952" s="2">
        <f t="shared" si="260"/>
        <v>5.029675082989639E-4</v>
      </c>
      <c r="N952" s="2">
        <f t="shared" si="261"/>
        <v>5.6332360929483953E-3</v>
      </c>
      <c r="O952" s="2">
        <v>0</v>
      </c>
      <c r="P952" s="2">
        <v>0</v>
      </c>
      <c r="Q952" s="2">
        <v>0</v>
      </c>
      <c r="R952" s="2">
        <v>0</v>
      </c>
      <c r="S952">
        <v>1900</v>
      </c>
      <c r="T952">
        <v>230</v>
      </c>
      <c r="U952">
        <v>160</v>
      </c>
      <c r="V952" s="1">
        <v>8</v>
      </c>
      <c r="W952">
        <v>512.41797332085184</v>
      </c>
      <c r="X952">
        <v>1</v>
      </c>
      <c r="Y952">
        <v>4.2</v>
      </c>
      <c r="Z952">
        <v>8.3000000000000007</v>
      </c>
      <c r="AA952">
        <v>6.2</v>
      </c>
      <c r="AB952">
        <v>2000</v>
      </c>
      <c r="AC952" s="3">
        <v>0.30769230769230771</v>
      </c>
      <c r="AD952" s="3">
        <v>7.6923076923076927E-3</v>
      </c>
      <c r="AE952" s="2">
        <v>0</v>
      </c>
      <c r="AF952" s="6">
        <v>57.473827023686198</v>
      </c>
    </row>
    <row r="953" spans="1:32" ht="15.5" x14ac:dyDescent="0.35">
      <c r="A953" s="2">
        <f t="shared" si="251"/>
        <v>0.92307145766960275</v>
      </c>
      <c r="B953" s="2">
        <f t="shared" si="252"/>
        <v>6.3912070018318737E-2</v>
      </c>
      <c r="C953" s="2">
        <f t="shared" si="253"/>
        <v>1.1907185019336455E-2</v>
      </c>
      <c r="D953" s="2">
        <v>0</v>
      </c>
      <c r="E953" s="2">
        <f t="shared" si="254"/>
        <v>1.1194789334418888E-3</v>
      </c>
      <c r="F953" s="2">
        <v>0</v>
      </c>
      <c r="G953" s="2">
        <v>0.98119999999999996</v>
      </c>
      <c r="H953" s="2">
        <f t="shared" si="255"/>
        <v>2.4937655860349131E-3</v>
      </c>
      <c r="I953" s="2">
        <f t="shared" si="256"/>
        <v>2.9925187032418953E-3</v>
      </c>
      <c r="J953" s="2">
        <f t="shared" si="257"/>
        <v>8.7644887780548627E-3</v>
      </c>
      <c r="K953" s="2">
        <f t="shared" si="258"/>
        <v>4.4887780548628431E-3</v>
      </c>
      <c r="L953" s="2">
        <f t="shared" si="259"/>
        <v>0.99386379639875266</v>
      </c>
      <c r="M953" s="2">
        <f t="shared" si="260"/>
        <v>5.029675082989639E-4</v>
      </c>
      <c r="N953" s="2">
        <f t="shared" si="261"/>
        <v>5.6332360929483953E-3</v>
      </c>
      <c r="O953" s="2">
        <v>0</v>
      </c>
      <c r="P953" s="2">
        <v>0</v>
      </c>
      <c r="Q953" s="2">
        <v>0</v>
      </c>
      <c r="R953" s="2">
        <v>0</v>
      </c>
      <c r="S953">
        <v>1900</v>
      </c>
      <c r="T953">
        <v>230</v>
      </c>
      <c r="U953">
        <v>160</v>
      </c>
      <c r="V953" s="1">
        <v>8</v>
      </c>
      <c r="W953">
        <v>512.41797332085184</v>
      </c>
      <c r="X953">
        <v>1</v>
      </c>
      <c r="Y953">
        <v>4.2</v>
      </c>
      <c r="Z953">
        <v>8.3000000000000007</v>
      </c>
      <c r="AA953">
        <v>6.2</v>
      </c>
      <c r="AB953">
        <v>2500</v>
      </c>
      <c r="AC953" s="3">
        <v>0.30769230769230771</v>
      </c>
      <c r="AD953" s="3">
        <v>7.6923076923076927E-3</v>
      </c>
      <c r="AE953" s="2">
        <v>0</v>
      </c>
      <c r="AF953" s="6">
        <v>65.961447663271656</v>
      </c>
    </row>
    <row r="954" spans="1:32" ht="15.5" x14ac:dyDescent="0.35">
      <c r="A954" s="2">
        <f t="shared" si="251"/>
        <v>0.92307145766960275</v>
      </c>
      <c r="B954" s="2">
        <f t="shared" si="252"/>
        <v>6.3912070018318737E-2</v>
      </c>
      <c r="C954" s="2">
        <f t="shared" si="253"/>
        <v>1.1907185019336455E-2</v>
      </c>
      <c r="D954" s="2">
        <v>0</v>
      </c>
      <c r="E954" s="2">
        <f t="shared" si="254"/>
        <v>1.1194789334418888E-3</v>
      </c>
      <c r="F954" s="2">
        <v>0</v>
      </c>
      <c r="G954" s="2">
        <v>0.98119999999999996</v>
      </c>
      <c r="H954" s="2">
        <f t="shared" si="255"/>
        <v>2.4937655860349131E-3</v>
      </c>
      <c r="I954" s="2">
        <f t="shared" si="256"/>
        <v>2.9925187032418953E-3</v>
      </c>
      <c r="J954" s="2">
        <f t="shared" si="257"/>
        <v>8.7644887780548627E-3</v>
      </c>
      <c r="K954" s="2">
        <f t="shared" si="258"/>
        <v>4.4887780548628431E-3</v>
      </c>
      <c r="L954" s="2">
        <f t="shared" si="259"/>
        <v>0.99386379639875266</v>
      </c>
      <c r="M954" s="2">
        <f t="shared" si="260"/>
        <v>5.029675082989639E-4</v>
      </c>
      <c r="N954" s="2">
        <f t="shared" si="261"/>
        <v>5.6332360929483953E-3</v>
      </c>
      <c r="O954" s="2">
        <v>0</v>
      </c>
      <c r="P954" s="2">
        <v>0</v>
      </c>
      <c r="Q954" s="2">
        <v>0</v>
      </c>
      <c r="R954" s="2">
        <v>0</v>
      </c>
      <c r="S954">
        <v>1900</v>
      </c>
      <c r="T954">
        <v>230</v>
      </c>
      <c r="U954">
        <v>160</v>
      </c>
      <c r="V954" s="1">
        <v>8</v>
      </c>
      <c r="W954">
        <v>512.41797332085184</v>
      </c>
      <c r="X954">
        <v>1</v>
      </c>
      <c r="Y954">
        <v>4.2</v>
      </c>
      <c r="Z954">
        <v>8.3000000000000007</v>
      </c>
      <c r="AA954">
        <v>6.2</v>
      </c>
      <c r="AB954">
        <v>3000</v>
      </c>
      <c r="AC954" s="3">
        <v>0.30769230769230771</v>
      </c>
      <c r="AD954" s="3">
        <v>7.6923076923076927E-3</v>
      </c>
      <c r="AE954" s="2">
        <v>0</v>
      </c>
      <c r="AF954" s="6">
        <v>72.766889746381992</v>
      </c>
    </row>
    <row r="955" spans="1:32" ht="15.5" x14ac:dyDescent="0.35">
      <c r="A955" s="2">
        <f t="shared" si="251"/>
        <v>0.92307145766960275</v>
      </c>
      <c r="B955" s="2">
        <f t="shared" si="252"/>
        <v>6.3912070018318737E-2</v>
      </c>
      <c r="C955" s="2">
        <f t="shared" si="253"/>
        <v>1.1907185019336455E-2</v>
      </c>
      <c r="D955" s="2">
        <v>0</v>
      </c>
      <c r="E955" s="2">
        <f t="shared" si="254"/>
        <v>1.1194789334418888E-3</v>
      </c>
      <c r="F955" s="2">
        <v>0</v>
      </c>
      <c r="G955" s="2">
        <v>0.98119999999999996</v>
      </c>
      <c r="H955" s="2">
        <f t="shared" si="255"/>
        <v>2.4937655860349131E-3</v>
      </c>
      <c r="I955" s="2">
        <f t="shared" si="256"/>
        <v>2.9925187032418953E-3</v>
      </c>
      <c r="J955" s="2">
        <f t="shared" si="257"/>
        <v>8.7644887780548627E-3</v>
      </c>
      <c r="K955" s="2">
        <f t="shared" si="258"/>
        <v>4.4887780548628431E-3</v>
      </c>
      <c r="L955" s="2">
        <f t="shared" si="259"/>
        <v>0.99386379639875266</v>
      </c>
      <c r="M955" s="2">
        <f t="shared" si="260"/>
        <v>5.029675082989639E-4</v>
      </c>
      <c r="N955" s="2">
        <f t="shared" si="261"/>
        <v>5.6332360929483953E-3</v>
      </c>
      <c r="O955" s="2">
        <v>0</v>
      </c>
      <c r="P955" s="2">
        <v>0</v>
      </c>
      <c r="Q955" s="2">
        <v>0</v>
      </c>
      <c r="R955" s="2">
        <v>0</v>
      </c>
      <c r="S955">
        <v>1900</v>
      </c>
      <c r="T955">
        <v>230</v>
      </c>
      <c r="U955">
        <v>160</v>
      </c>
      <c r="V955" s="1">
        <v>8</v>
      </c>
      <c r="W955">
        <v>512.41797332085184</v>
      </c>
      <c r="X955">
        <v>1</v>
      </c>
      <c r="Y955">
        <v>4.2</v>
      </c>
      <c r="Z955">
        <v>8.3000000000000007</v>
      </c>
      <c r="AA955">
        <v>6.2</v>
      </c>
      <c r="AB955">
        <v>3500</v>
      </c>
      <c r="AC955" s="3">
        <v>0.30769230769230771</v>
      </c>
      <c r="AD955" s="3">
        <v>7.6923076923076927E-3</v>
      </c>
      <c r="AE955" s="2">
        <v>0</v>
      </c>
      <c r="AF955" s="6">
        <v>78.181391323020833</v>
      </c>
    </row>
    <row r="956" spans="1:32" ht="15.5" x14ac:dyDescent="0.35">
      <c r="A956" s="2">
        <f t="shared" si="251"/>
        <v>0.92307145766960275</v>
      </c>
      <c r="B956" s="2">
        <f t="shared" si="252"/>
        <v>6.3912070018318737E-2</v>
      </c>
      <c r="C956" s="2">
        <f t="shared" si="253"/>
        <v>1.1907185019336455E-2</v>
      </c>
      <c r="D956" s="2">
        <v>0</v>
      </c>
      <c r="E956" s="2">
        <f t="shared" si="254"/>
        <v>1.1194789334418888E-3</v>
      </c>
      <c r="F956" s="2">
        <v>0</v>
      </c>
      <c r="G956" s="2">
        <v>0.98119999999999996</v>
      </c>
      <c r="H956" s="2">
        <f t="shared" si="255"/>
        <v>2.4937655860349131E-3</v>
      </c>
      <c r="I956" s="2">
        <f t="shared" si="256"/>
        <v>2.9925187032418953E-3</v>
      </c>
      <c r="J956" s="2">
        <f t="shared" si="257"/>
        <v>8.7644887780548627E-3</v>
      </c>
      <c r="K956" s="2">
        <f t="shared" si="258"/>
        <v>4.4887780548628431E-3</v>
      </c>
      <c r="L956" s="2">
        <f t="shared" si="259"/>
        <v>0.99386379639875266</v>
      </c>
      <c r="M956" s="2">
        <f t="shared" si="260"/>
        <v>5.029675082989639E-4</v>
      </c>
      <c r="N956" s="2">
        <f t="shared" si="261"/>
        <v>5.6332360929483953E-3</v>
      </c>
      <c r="O956" s="2">
        <v>0</v>
      </c>
      <c r="P956" s="2">
        <v>0</v>
      </c>
      <c r="Q956" s="2">
        <v>0</v>
      </c>
      <c r="R956" s="2">
        <v>0</v>
      </c>
      <c r="S956">
        <v>1900</v>
      </c>
      <c r="T956">
        <v>230</v>
      </c>
      <c r="U956">
        <v>160</v>
      </c>
      <c r="V956" s="1">
        <v>8</v>
      </c>
      <c r="W956">
        <v>512.41797332085184</v>
      </c>
      <c r="X956">
        <v>1</v>
      </c>
      <c r="Y956">
        <v>4.2</v>
      </c>
      <c r="Z956">
        <v>8.3000000000000007</v>
      </c>
      <c r="AA956">
        <v>6.2</v>
      </c>
      <c r="AB956">
        <v>4000</v>
      </c>
      <c r="AC956" s="3">
        <v>0.30769230769230771</v>
      </c>
      <c r="AD956" s="3">
        <v>7.6923076923076927E-3</v>
      </c>
      <c r="AE956" s="2">
        <v>0</v>
      </c>
      <c r="AF956" s="6">
        <v>82.460762382541645</v>
      </c>
    </row>
    <row r="957" spans="1:32" ht="15.5" x14ac:dyDescent="0.35">
      <c r="A957" s="2">
        <f t="shared" si="251"/>
        <v>0.92307145766960275</v>
      </c>
      <c r="B957" s="2">
        <f t="shared" si="252"/>
        <v>6.3912070018318737E-2</v>
      </c>
      <c r="C957" s="2">
        <f t="shared" si="253"/>
        <v>1.1907185019336455E-2</v>
      </c>
      <c r="D957" s="2">
        <v>0</v>
      </c>
      <c r="E957" s="2">
        <f t="shared" si="254"/>
        <v>1.1194789334418888E-3</v>
      </c>
      <c r="F957" s="2">
        <v>0</v>
      </c>
      <c r="G957" s="2">
        <v>0.98119999999999996</v>
      </c>
      <c r="H957" s="2">
        <f t="shared" si="255"/>
        <v>2.4937655860349131E-3</v>
      </c>
      <c r="I957" s="2">
        <f t="shared" si="256"/>
        <v>2.9925187032418953E-3</v>
      </c>
      <c r="J957" s="2">
        <f t="shared" si="257"/>
        <v>8.7644887780548627E-3</v>
      </c>
      <c r="K957" s="2">
        <f t="shared" si="258"/>
        <v>4.4887780548628431E-3</v>
      </c>
      <c r="L957" s="2">
        <f t="shared" si="259"/>
        <v>0.99386379639875266</v>
      </c>
      <c r="M957" s="2">
        <f t="shared" si="260"/>
        <v>5.029675082989639E-4</v>
      </c>
      <c r="N957" s="2">
        <f t="shared" si="261"/>
        <v>5.6332360929483953E-3</v>
      </c>
      <c r="O957" s="2">
        <v>0</v>
      </c>
      <c r="P957" s="2">
        <v>0</v>
      </c>
      <c r="Q957" s="2">
        <v>0</v>
      </c>
      <c r="R957" s="2">
        <v>0</v>
      </c>
      <c r="S957">
        <v>1900</v>
      </c>
      <c r="T957">
        <v>230</v>
      </c>
      <c r="U957">
        <v>160</v>
      </c>
      <c r="V957" s="1">
        <v>8</v>
      </c>
      <c r="W957">
        <v>512.41797332085184</v>
      </c>
      <c r="X957">
        <v>1</v>
      </c>
      <c r="Y957">
        <v>4.2</v>
      </c>
      <c r="Z957">
        <v>8.3000000000000007</v>
      </c>
      <c r="AA957">
        <v>6.2</v>
      </c>
      <c r="AB957">
        <v>4500</v>
      </c>
      <c r="AC957" s="3">
        <v>0.30769230769230771</v>
      </c>
      <c r="AD957" s="3">
        <v>7.6923076923076927E-3</v>
      </c>
      <c r="AE957" s="2">
        <v>0</v>
      </c>
      <c r="AF957" s="6">
        <v>85.824339902103915</v>
      </c>
    </row>
    <row r="958" spans="1:32" ht="15.5" x14ac:dyDescent="0.35">
      <c r="A958" s="2">
        <v>0.98442642112720302</v>
      </c>
      <c r="B958" s="2">
        <v>9.7000000000000003E-3</v>
      </c>
      <c r="C958" s="2">
        <v>5.8226325728105138E-3</v>
      </c>
      <c r="D958" s="2">
        <v>1.3050728180437359E-4</v>
      </c>
      <c r="E958" s="2">
        <v>0</v>
      </c>
      <c r="F958" s="2">
        <v>0</v>
      </c>
      <c r="G958" s="2">
        <v>0.98119999999999996</v>
      </c>
      <c r="H958" s="2">
        <f t="shared" ref="H958:H971" si="262">0.0025/1.0025</f>
        <v>2.4937655860349131E-3</v>
      </c>
      <c r="I958" s="2">
        <f t="shared" ref="I958:I971" si="263">0.003/1.0025</f>
        <v>2.9925187032418953E-3</v>
      </c>
      <c r="J958" s="2">
        <f t="shared" ref="J958:J971" si="264">(0.0042*2.092)/1.0025</f>
        <v>8.7644887780548627E-3</v>
      </c>
      <c r="K958" s="2">
        <f t="shared" ref="K958:K971" si="265">0.0045/1.0025</f>
        <v>4.4887780548628431E-3</v>
      </c>
      <c r="L958" s="2">
        <f t="shared" ref="L958:L971" si="266">0.9615/0.9747</f>
        <v>0.98645737149892276</v>
      </c>
      <c r="M958" s="2">
        <f t="shared" ref="M958:M971" si="267">0.004/0.9747</f>
        <v>4.1038268185082591E-3</v>
      </c>
      <c r="N958" s="2">
        <f t="shared" ref="N958:N971" si="268">0.0022/0.9747</f>
        <v>2.2571047501795424E-3</v>
      </c>
      <c r="O958" s="2">
        <v>0</v>
      </c>
      <c r="P958" s="2">
        <f t="shared" ref="P958:P971" si="269">0.0067/0.9747</f>
        <v>6.8739099210013343E-3</v>
      </c>
      <c r="Q958" s="2">
        <v>0</v>
      </c>
      <c r="R958" s="2">
        <f t="shared" ref="R958:R971" si="270">0.0002/0.9747</f>
        <v>2.0519134092541295E-4</v>
      </c>
      <c r="S958">
        <v>1000</v>
      </c>
      <c r="T958">
        <v>412</v>
      </c>
      <c r="U958">
        <v>70</v>
      </c>
      <c r="V958" s="1">
        <v>2</v>
      </c>
      <c r="W958">
        <v>669.18511584366956</v>
      </c>
      <c r="X958">
        <v>0.29999999999999982</v>
      </c>
      <c r="Y958">
        <v>2.7</v>
      </c>
      <c r="Z958">
        <v>203</v>
      </c>
      <c r="AA958">
        <v>10</v>
      </c>
      <c r="AB958">
        <v>1710</v>
      </c>
      <c r="AC958" s="2">
        <v>0.38866396761133604</v>
      </c>
      <c r="AD958" s="2">
        <v>9.7165991902834013E-3</v>
      </c>
      <c r="AE958" s="2">
        <v>0</v>
      </c>
      <c r="AF958" s="6">
        <v>92.533872265467906</v>
      </c>
    </row>
    <row r="959" spans="1:32" ht="15.5" x14ac:dyDescent="0.35">
      <c r="A959" s="2">
        <v>0.98442642112720302</v>
      </c>
      <c r="B959" s="2">
        <v>9.7000000000000003E-3</v>
      </c>
      <c r="C959" s="2">
        <v>5.8226325728105138E-3</v>
      </c>
      <c r="D959" s="2">
        <v>1.3050728180437359E-4</v>
      </c>
      <c r="E959" s="2">
        <v>0</v>
      </c>
      <c r="F959" s="2">
        <v>0</v>
      </c>
      <c r="G959" s="2">
        <v>0.98119999999999996</v>
      </c>
      <c r="H959" s="2">
        <f t="shared" si="262"/>
        <v>2.4937655860349131E-3</v>
      </c>
      <c r="I959" s="2">
        <f t="shared" si="263"/>
        <v>2.9925187032418953E-3</v>
      </c>
      <c r="J959" s="2">
        <f t="shared" si="264"/>
        <v>8.7644887780548627E-3</v>
      </c>
      <c r="K959" s="2">
        <f t="shared" si="265"/>
        <v>4.4887780548628431E-3</v>
      </c>
      <c r="L959" s="2">
        <f t="shared" si="266"/>
        <v>0.98645737149892276</v>
      </c>
      <c r="M959" s="2">
        <f t="shared" si="267"/>
        <v>4.1038268185082591E-3</v>
      </c>
      <c r="N959" s="2">
        <f t="shared" si="268"/>
        <v>2.2571047501795424E-3</v>
      </c>
      <c r="O959" s="2">
        <v>0</v>
      </c>
      <c r="P959" s="2">
        <f t="shared" si="269"/>
        <v>6.8739099210013343E-3</v>
      </c>
      <c r="Q959" s="2">
        <v>0</v>
      </c>
      <c r="R959" s="2">
        <f t="shared" si="270"/>
        <v>2.0519134092541295E-4</v>
      </c>
      <c r="S959">
        <v>1000</v>
      </c>
      <c r="T959">
        <v>412</v>
      </c>
      <c r="U959">
        <v>70</v>
      </c>
      <c r="V959" s="1">
        <v>2</v>
      </c>
      <c r="W959">
        <v>669.18511584366956</v>
      </c>
      <c r="X959">
        <v>0.79999999999999982</v>
      </c>
      <c r="Y959">
        <v>2.7</v>
      </c>
      <c r="Z959">
        <v>203</v>
      </c>
      <c r="AA959">
        <v>10</v>
      </c>
      <c r="AB959">
        <v>1710</v>
      </c>
      <c r="AC959" s="2">
        <v>0.38866396761133604</v>
      </c>
      <c r="AD959" s="2">
        <v>9.7165991902834013E-3</v>
      </c>
      <c r="AE959" s="2">
        <v>0</v>
      </c>
      <c r="AF959" s="6">
        <v>90.340158047069608</v>
      </c>
    </row>
    <row r="960" spans="1:32" ht="15.5" x14ac:dyDescent="0.35">
      <c r="A960" s="2">
        <v>0.98442642112720302</v>
      </c>
      <c r="B960" s="2">
        <v>9.7000000000000003E-3</v>
      </c>
      <c r="C960" s="2">
        <v>5.8226325728105138E-3</v>
      </c>
      <c r="D960" s="2">
        <v>1.3050728180437359E-4</v>
      </c>
      <c r="E960" s="2">
        <v>0</v>
      </c>
      <c r="F960" s="2">
        <v>0</v>
      </c>
      <c r="G960" s="2">
        <v>0.98119999999999996</v>
      </c>
      <c r="H960" s="2">
        <f t="shared" si="262"/>
        <v>2.4937655860349131E-3</v>
      </c>
      <c r="I960" s="2">
        <f t="shared" si="263"/>
        <v>2.9925187032418953E-3</v>
      </c>
      <c r="J960" s="2">
        <f t="shared" si="264"/>
        <v>8.7644887780548627E-3</v>
      </c>
      <c r="K960" s="2">
        <f t="shared" si="265"/>
        <v>4.4887780548628431E-3</v>
      </c>
      <c r="L960" s="2">
        <f t="shared" si="266"/>
        <v>0.98645737149892276</v>
      </c>
      <c r="M960" s="2">
        <f t="shared" si="267"/>
        <v>4.1038268185082591E-3</v>
      </c>
      <c r="N960" s="2">
        <f t="shared" si="268"/>
        <v>2.2571047501795424E-3</v>
      </c>
      <c r="O960" s="2">
        <v>0</v>
      </c>
      <c r="P960" s="2">
        <f t="shared" si="269"/>
        <v>6.8739099210013343E-3</v>
      </c>
      <c r="Q960" s="2">
        <v>0</v>
      </c>
      <c r="R960" s="2">
        <f t="shared" si="270"/>
        <v>2.0519134092541295E-4</v>
      </c>
      <c r="S960">
        <v>1000</v>
      </c>
      <c r="T960">
        <v>412</v>
      </c>
      <c r="U960">
        <v>70</v>
      </c>
      <c r="V960" s="1">
        <v>2</v>
      </c>
      <c r="W960">
        <v>669.18511584366956</v>
      </c>
      <c r="X960">
        <v>1.2999999999999998</v>
      </c>
      <c r="Y960">
        <v>2.7</v>
      </c>
      <c r="Z960">
        <v>203</v>
      </c>
      <c r="AA960">
        <v>10</v>
      </c>
      <c r="AB960">
        <v>1710</v>
      </c>
      <c r="AC960" s="2">
        <v>0.38866396761133604</v>
      </c>
      <c r="AD960" s="2">
        <v>9.7165991902834013E-3</v>
      </c>
      <c r="AE960" s="2">
        <v>0</v>
      </c>
      <c r="AF960" s="6">
        <v>87.876280569550872</v>
      </c>
    </row>
    <row r="961" spans="1:32" ht="15.5" x14ac:dyDescent="0.35">
      <c r="A961" s="2">
        <v>0.98442642112720302</v>
      </c>
      <c r="B961" s="2">
        <v>9.7000000000000003E-3</v>
      </c>
      <c r="C961" s="2">
        <v>5.8226325728105138E-3</v>
      </c>
      <c r="D961" s="2">
        <v>1.3050728180437359E-4</v>
      </c>
      <c r="E961" s="2">
        <v>0</v>
      </c>
      <c r="F961" s="2">
        <v>0</v>
      </c>
      <c r="G961" s="2">
        <v>0.98119999999999996</v>
      </c>
      <c r="H961" s="2">
        <f t="shared" si="262"/>
        <v>2.4937655860349131E-3</v>
      </c>
      <c r="I961" s="2">
        <f t="shared" si="263"/>
        <v>2.9925187032418953E-3</v>
      </c>
      <c r="J961" s="2">
        <f t="shared" si="264"/>
        <v>8.7644887780548627E-3</v>
      </c>
      <c r="K961" s="2">
        <f t="shared" si="265"/>
        <v>4.4887780548628431E-3</v>
      </c>
      <c r="L961" s="2">
        <f t="shared" si="266"/>
        <v>0.98645737149892276</v>
      </c>
      <c r="M961" s="2">
        <f t="shared" si="267"/>
        <v>4.1038268185082591E-3</v>
      </c>
      <c r="N961" s="2">
        <f t="shared" si="268"/>
        <v>2.2571047501795424E-3</v>
      </c>
      <c r="O961" s="2">
        <v>0</v>
      </c>
      <c r="P961" s="2">
        <f t="shared" si="269"/>
        <v>6.8739099210013343E-3</v>
      </c>
      <c r="Q961" s="2">
        <v>0</v>
      </c>
      <c r="R961" s="2">
        <f t="shared" si="270"/>
        <v>2.0519134092541295E-4</v>
      </c>
      <c r="S961">
        <v>1000</v>
      </c>
      <c r="T961">
        <v>412</v>
      </c>
      <c r="U961">
        <v>70</v>
      </c>
      <c r="V961" s="1">
        <v>2</v>
      </c>
      <c r="W961">
        <v>669.18511584366956</v>
      </c>
      <c r="X961">
        <v>1.7999999999999998</v>
      </c>
      <c r="Y961">
        <v>2.7</v>
      </c>
      <c r="Z961">
        <v>203</v>
      </c>
      <c r="AA961">
        <v>10</v>
      </c>
      <c r="AB961">
        <v>1710</v>
      </c>
      <c r="AC961" s="2">
        <v>0.38866396761133604</v>
      </c>
      <c r="AD961" s="2">
        <v>9.7165991902834013E-3</v>
      </c>
      <c r="AE961" s="2">
        <v>1</v>
      </c>
      <c r="AF961" s="6">
        <v>85.246831680752493</v>
      </c>
    </row>
    <row r="962" spans="1:32" ht="15.5" x14ac:dyDescent="0.35">
      <c r="A962" s="2">
        <v>0.98442642112720302</v>
      </c>
      <c r="B962" s="2">
        <v>9.7000000000000003E-3</v>
      </c>
      <c r="C962" s="2">
        <v>5.8226325728105138E-3</v>
      </c>
      <c r="D962" s="2">
        <v>1.3050728180437359E-4</v>
      </c>
      <c r="E962" s="2">
        <v>0</v>
      </c>
      <c r="F962" s="2">
        <v>0</v>
      </c>
      <c r="G962" s="2">
        <v>0.98119999999999996</v>
      </c>
      <c r="H962" s="2">
        <f t="shared" si="262"/>
        <v>2.4937655860349131E-3</v>
      </c>
      <c r="I962" s="2">
        <f t="shared" si="263"/>
        <v>2.9925187032418953E-3</v>
      </c>
      <c r="J962" s="2">
        <f t="shared" si="264"/>
        <v>8.7644887780548627E-3</v>
      </c>
      <c r="K962" s="2">
        <f t="shared" si="265"/>
        <v>4.4887780548628431E-3</v>
      </c>
      <c r="L962" s="2">
        <f t="shared" si="266"/>
        <v>0.98645737149892276</v>
      </c>
      <c r="M962" s="2">
        <f t="shared" si="267"/>
        <v>4.1038268185082591E-3</v>
      </c>
      <c r="N962" s="2">
        <f t="shared" si="268"/>
        <v>2.2571047501795424E-3</v>
      </c>
      <c r="O962" s="2">
        <v>0</v>
      </c>
      <c r="P962" s="2">
        <f t="shared" si="269"/>
        <v>6.8739099210013343E-3</v>
      </c>
      <c r="Q962" s="2">
        <v>0</v>
      </c>
      <c r="R962" s="2">
        <f t="shared" si="270"/>
        <v>2.0519134092541295E-4</v>
      </c>
      <c r="S962">
        <v>1500</v>
      </c>
      <c r="T962">
        <v>412</v>
      </c>
      <c r="U962">
        <v>70</v>
      </c>
      <c r="V962" s="1">
        <v>2</v>
      </c>
      <c r="W962">
        <v>669.18511584366956</v>
      </c>
      <c r="X962">
        <v>0.29999999999999982</v>
      </c>
      <c r="Y962">
        <v>2.7</v>
      </c>
      <c r="Z962">
        <v>203</v>
      </c>
      <c r="AA962">
        <v>10</v>
      </c>
      <c r="AB962">
        <v>1710</v>
      </c>
      <c r="AC962" s="2">
        <v>0.38866396761133604</v>
      </c>
      <c r="AD962" s="2">
        <v>9.7165991902834013E-3</v>
      </c>
      <c r="AE962" s="2">
        <v>0</v>
      </c>
      <c r="AF962" s="6">
        <v>92.836402417128653</v>
      </c>
    </row>
    <row r="963" spans="1:32" ht="15.5" x14ac:dyDescent="0.35">
      <c r="A963" s="2">
        <v>0.98442642112720302</v>
      </c>
      <c r="B963" s="2">
        <v>9.7000000000000003E-3</v>
      </c>
      <c r="C963" s="2">
        <v>5.8226325728105138E-3</v>
      </c>
      <c r="D963" s="2">
        <v>1.3050728180437359E-4</v>
      </c>
      <c r="E963" s="2">
        <v>0</v>
      </c>
      <c r="F963" s="2">
        <v>0</v>
      </c>
      <c r="G963" s="2">
        <v>0.98119999999999996</v>
      </c>
      <c r="H963" s="2">
        <f t="shared" si="262"/>
        <v>2.4937655860349131E-3</v>
      </c>
      <c r="I963" s="2">
        <f t="shared" si="263"/>
        <v>2.9925187032418953E-3</v>
      </c>
      <c r="J963" s="2">
        <f t="shared" si="264"/>
        <v>8.7644887780548627E-3</v>
      </c>
      <c r="K963" s="2">
        <f t="shared" si="265"/>
        <v>4.4887780548628431E-3</v>
      </c>
      <c r="L963" s="2">
        <f t="shared" si="266"/>
        <v>0.98645737149892276</v>
      </c>
      <c r="M963" s="2">
        <f t="shared" si="267"/>
        <v>4.1038268185082591E-3</v>
      </c>
      <c r="N963" s="2">
        <f t="shared" si="268"/>
        <v>2.2571047501795424E-3</v>
      </c>
      <c r="O963" s="2">
        <v>0</v>
      </c>
      <c r="P963" s="2">
        <f t="shared" si="269"/>
        <v>6.8739099210013343E-3</v>
      </c>
      <c r="Q963" s="2">
        <v>0</v>
      </c>
      <c r="R963" s="2">
        <f t="shared" si="270"/>
        <v>2.0519134092541295E-4</v>
      </c>
      <c r="S963">
        <v>1500</v>
      </c>
      <c r="T963">
        <v>412</v>
      </c>
      <c r="U963">
        <v>70</v>
      </c>
      <c r="V963" s="1">
        <v>2</v>
      </c>
      <c r="W963">
        <v>669.18511584366956</v>
      </c>
      <c r="X963">
        <v>0.79999999999999982</v>
      </c>
      <c r="Y963">
        <v>2.7</v>
      </c>
      <c r="Z963">
        <v>203</v>
      </c>
      <c r="AA963">
        <v>10</v>
      </c>
      <c r="AB963">
        <v>1710</v>
      </c>
      <c r="AC963" s="2">
        <v>0.38866396761133604</v>
      </c>
      <c r="AD963" s="2">
        <v>9.7165991902834013E-3</v>
      </c>
      <c r="AE963" s="2">
        <v>0</v>
      </c>
      <c r="AF963" s="6">
        <v>90.348241653483086</v>
      </c>
    </row>
    <row r="964" spans="1:32" ht="15.5" x14ac:dyDescent="0.35">
      <c r="A964" s="2">
        <v>0.98442642112720302</v>
      </c>
      <c r="B964" s="2">
        <v>9.7000000000000003E-3</v>
      </c>
      <c r="C964" s="2">
        <v>5.8226325728105138E-3</v>
      </c>
      <c r="D964" s="2">
        <v>1.3050728180437359E-4</v>
      </c>
      <c r="E964" s="2">
        <v>0</v>
      </c>
      <c r="F964" s="2">
        <v>0</v>
      </c>
      <c r="G964" s="2">
        <v>0.98119999999999996</v>
      </c>
      <c r="H964" s="2">
        <f t="shared" si="262"/>
        <v>2.4937655860349131E-3</v>
      </c>
      <c r="I964" s="2">
        <f t="shared" si="263"/>
        <v>2.9925187032418953E-3</v>
      </c>
      <c r="J964" s="2">
        <f t="shared" si="264"/>
        <v>8.7644887780548627E-3</v>
      </c>
      <c r="K964" s="2">
        <f t="shared" si="265"/>
        <v>4.4887780548628431E-3</v>
      </c>
      <c r="L964" s="2">
        <f t="shared" si="266"/>
        <v>0.98645737149892276</v>
      </c>
      <c r="M964" s="2">
        <f t="shared" si="267"/>
        <v>4.1038268185082591E-3</v>
      </c>
      <c r="N964" s="2">
        <f t="shared" si="268"/>
        <v>2.2571047501795424E-3</v>
      </c>
      <c r="O964" s="2">
        <v>0</v>
      </c>
      <c r="P964" s="2">
        <f t="shared" si="269"/>
        <v>6.8739099210013343E-3</v>
      </c>
      <c r="Q964" s="2">
        <v>0</v>
      </c>
      <c r="R964" s="2">
        <f t="shared" si="270"/>
        <v>2.0519134092541295E-4</v>
      </c>
      <c r="S964">
        <v>1500</v>
      </c>
      <c r="T964">
        <v>412</v>
      </c>
      <c r="U964">
        <v>70</v>
      </c>
      <c r="V964" s="1">
        <v>2</v>
      </c>
      <c r="W964">
        <v>669.18511584366956</v>
      </c>
      <c r="X964">
        <v>1.2999999999999998</v>
      </c>
      <c r="Y964">
        <v>2.7</v>
      </c>
      <c r="Z964">
        <v>203</v>
      </c>
      <c r="AA964">
        <v>10</v>
      </c>
      <c r="AB964">
        <v>1710</v>
      </c>
      <c r="AC964" s="2">
        <v>0.38866396761133604</v>
      </c>
      <c r="AD964" s="2">
        <v>9.7165991902834013E-3</v>
      </c>
      <c r="AE964" s="2">
        <v>0</v>
      </c>
      <c r="AF964" s="6">
        <v>87.792340299848462</v>
      </c>
    </row>
    <row r="965" spans="1:32" ht="15.5" x14ac:dyDescent="0.35">
      <c r="A965" s="2">
        <v>0.98442642112720302</v>
      </c>
      <c r="B965" s="2">
        <v>9.7000000000000003E-3</v>
      </c>
      <c r="C965" s="2">
        <v>5.8226325728105138E-3</v>
      </c>
      <c r="D965" s="2">
        <v>1.3050728180437359E-4</v>
      </c>
      <c r="E965" s="2">
        <v>0</v>
      </c>
      <c r="F965" s="2">
        <v>0</v>
      </c>
      <c r="G965" s="2">
        <v>0.98119999999999996</v>
      </c>
      <c r="H965" s="2">
        <f t="shared" si="262"/>
        <v>2.4937655860349131E-3</v>
      </c>
      <c r="I965" s="2">
        <f t="shared" si="263"/>
        <v>2.9925187032418953E-3</v>
      </c>
      <c r="J965" s="2">
        <f t="shared" si="264"/>
        <v>8.7644887780548627E-3</v>
      </c>
      <c r="K965" s="2">
        <f t="shared" si="265"/>
        <v>4.4887780548628431E-3</v>
      </c>
      <c r="L965" s="2">
        <f t="shared" si="266"/>
        <v>0.98645737149892276</v>
      </c>
      <c r="M965" s="2">
        <f t="shared" si="267"/>
        <v>4.1038268185082591E-3</v>
      </c>
      <c r="N965" s="2">
        <f t="shared" si="268"/>
        <v>2.2571047501795424E-3</v>
      </c>
      <c r="O965" s="2">
        <v>0</v>
      </c>
      <c r="P965" s="2">
        <f t="shared" si="269"/>
        <v>6.8739099210013343E-3</v>
      </c>
      <c r="Q965" s="2">
        <v>0</v>
      </c>
      <c r="R965" s="2">
        <f t="shared" si="270"/>
        <v>2.0519134092541295E-4</v>
      </c>
      <c r="S965">
        <v>1500</v>
      </c>
      <c r="T965">
        <v>412</v>
      </c>
      <c r="U965">
        <v>70</v>
      </c>
      <c r="V965" s="1">
        <v>2</v>
      </c>
      <c r="W965">
        <v>669.18511584366956</v>
      </c>
      <c r="X965">
        <v>1.7999999999999998</v>
      </c>
      <c r="Y965">
        <v>2.7</v>
      </c>
      <c r="Z965">
        <v>203</v>
      </c>
      <c r="AA965">
        <v>10</v>
      </c>
      <c r="AB965">
        <v>1710</v>
      </c>
      <c r="AC965" s="2">
        <v>0.38866396761133604</v>
      </c>
      <c r="AD965" s="2">
        <v>9.7165991902834013E-3</v>
      </c>
      <c r="AE965" s="2">
        <v>1</v>
      </c>
      <c r="AF965" s="6">
        <v>84.504284440577237</v>
      </c>
    </row>
    <row r="966" spans="1:32" ht="15.5" x14ac:dyDescent="0.35">
      <c r="A966" s="2">
        <v>0.98442642112720302</v>
      </c>
      <c r="B966" s="2">
        <v>9.7000000000000003E-3</v>
      </c>
      <c r="C966" s="2">
        <v>5.8226325728105138E-3</v>
      </c>
      <c r="D966" s="2">
        <v>1.3050728180437359E-4</v>
      </c>
      <c r="E966" s="2">
        <v>0</v>
      </c>
      <c r="F966" s="2">
        <v>0</v>
      </c>
      <c r="G966" s="2">
        <v>0.98119999999999996</v>
      </c>
      <c r="H966" s="2">
        <f t="shared" si="262"/>
        <v>2.4937655860349131E-3</v>
      </c>
      <c r="I966" s="2">
        <f t="shared" si="263"/>
        <v>2.9925187032418953E-3</v>
      </c>
      <c r="J966" s="2">
        <f t="shared" si="264"/>
        <v>8.7644887780548627E-3</v>
      </c>
      <c r="K966" s="2">
        <f t="shared" si="265"/>
        <v>4.4887780548628431E-3</v>
      </c>
      <c r="L966" s="2">
        <f t="shared" si="266"/>
        <v>0.98645737149892276</v>
      </c>
      <c r="M966" s="2">
        <f t="shared" si="267"/>
        <v>4.1038268185082591E-3</v>
      </c>
      <c r="N966" s="2">
        <f t="shared" si="268"/>
        <v>2.2571047501795424E-3</v>
      </c>
      <c r="O966" s="2">
        <v>0</v>
      </c>
      <c r="P966" s="2">
        <f t="shared" si="269"/>
        <v>6.8739099210013343E-3</v>
      </c>
      <c r="Q966" s="2">
        <v>0</v>
      </c>
      <c r="R966" s="2">
        <f t="shared" si="270"/>
        <v>2.0519134092541295E-4</v>
      </c>
      <c r="S966">
        <v>2000</v>
      </c>
      <c r="T966">
        <v>412</v>
      </c>
      <c r="U966">
        <v>70</v>
      </c>
      <c r="V966" s="1">
        <v>2</v>
      </c>
      <c r="W966">
        <v>669.18511584366956</v>
      </c>
      <c r="X966">
        <v>0.79999999999999982</v>
      </c>
      <c r="Y966">
        <v>2.7</v>
      </c>
      <c r="Z966">
        <v>203</v>
      </c>
      <c r="AA966">
        <v>10</v>
      </c>
      <c r="AB966">
        <v>1710</v>
      </c>
      <c r="AC966" s="2">
        <v>0.38866396761133604</v>
      </c>
      <c r="AD966" s="2">
        <v>9.7165991902834013E-3</v>
      </c>
      <c r="AE966" s="2">
        <v>0</v>
      </c>
      <c r="AF966" s="6">
        <v>90.30086940814806</v>
      </c>
    </row>
    <row r="967" spans="1:32" ht="15.5" x14ac:dyDescent="0.35">
      <c r="A967" s="2">
        <v>0.98442642112720302</v>
      </c>
      <c r="B967" s="2">
        <v>9.7000000000000003E-3</v>
      </c>
      <c r="C967" s="2">
        <v>5.8226325728105138E-3</v>
      </c>
      <c r="D967" s="2">
        <v>1.3050728180437359E-4</v>
      </c>
      <c r="E967" s="2">
        <v>0</v>
      </c>
      <c r="F967" s="2">
        <v>0</v>
      </c>
      <c r="G967" s="2">
        <v>0.98119999999999996</v>
      </c>
      <c r="H967" s="2">
        <f t="shared" si="262"/>
        <v>2.4937655860349131E-3</v>
      </c>
      <c r="I967" s="2">
        <f t="shared" si="263"/>
        <v>2.9925187032418953E-3</v>
      </c>
      <c r="J967" s="2">
        <f t="shared" si="264"/>
        <v>8.7644887780548627E-3</v>
      </c>
      <c r="K967" s="2">
        <f t="shared" si="265"/>
        <v>4.4887780548628431E-3</v>
      </c>
      <c r="L967" s="2">
        <f t="shared" si="266"/>
        <v>0.98645737149892276</v>
      </c>
      <c r="M967" s="2">
        <f t="shared" si="267"/>
        <v>4.1038268185082591E-3</v>
      </c>
      <c r="N967" s="2">
        <f t="shared" si="268"/>
        <v>2.2571047501795424E-3</v>
      </c>
      <c r="O967" s="2">
        <v>0</v>
      </c>
      <c r="P967" s="2">
        <f t="shared" si="269"/>
        <v>6.8739099210013343E-3</v>
      </c>
      <c r="Q967" s="2">
        <v>0</v>
      </c>
      <c r="R967" s="2">
        <f t="shared" si="270"/>
        <v>2.0519134092541295E-4</v>
      </c>
      <c r="S967">
        <v>2000</v>
      </c>
      <c r="T967">
        <v>412</v>
      </c>
      <c r="U967">
        <v>70</v>
      </c>
      <c r="V967" s="1">
        <v>2</v>
      </c>
      <c r="W967">
        <v>669.18511584366956</v>
      </c>
      <c r="X967">
        <v>1.2999999999999998</v>
      </c>
      <c r="Y967">
        <v>2.7</v>
      </c>
      <c r="Z967">
        <v>203</v>
      </c>
      <c r="AA967">
        <v>10</v>
      </c>
      <c r="AB967">
        <v>1710</v>
      </c>
      <c r="AC967" s="2">
        <v>0.38866396761133604</v>
      </c>
      <c r="AD967" s="2">
        <v>9.7165991902834013E-3</v>
      </c>
      <c r="AE967" s="2">
        <v>1</v>
      </c>
      <c r="AF967" s="6">
        <v>87.195808495249011</v>
      </c>
    </row>
    <row r="968" spans="1:32" ht="15.5" x14ac:dyDescent="0.35">
      <c r="A968" s="2">
        <v>0.98442642112720302</v>
      </c>
      <c r="B968" s="2">
        <v>9.7000000000000003E-3</v>
      </c>
      <c r="C968" s="2">
        <v>5.8226325728105138E-3</v>
      </c>
      <c r="D968" s="2">
        <v>1.3050728180437359E-4</v>
      </c>
      <c r="E968" s="2">
        <v>0</v>
      </c>
      <c r="F968" s="2">
        <v>0</v>
      </c>
      <c r="G968" s="2">
        <v>0.98119999999999996</v>
      </c>
      <c r="H968" s="2">
        <f t="shared" si="262"/>
        <v>2.4937655860349131E-3</v>
      </c>
      <c r="I968" s="2">
        <f t="shared" si="263"/>
        <v>2.9925187032418953E-3</v>
      </c>
      <c r="J968" s="2">
        <f t="shared" si="264"/>
        <v>8.7644887780548627E-3</v>
      </c>
      <c r="K968" s="2">
        <f t="shared" si="265"/>
        <v>4.4887780548628431E-3</v>
      </c>
      <c r="L968" s="2">
        <f t="shared" si="266"/>
        <v>0.98645737149892276</v>
      </c>
      <c r="M968" s="2">
        <f t="shared" si="267"/>
        <v>4.1038268185082591E-3</v>
      </c>
      <c r="N968" s="2">
        <f t="shared" si="268"/>
        <v>2.2571047501795424E-3</v>
      </c>
      <c r="O968" s="2">
        <v>0</v>
      </c>
      <c r="P968" s="2">
        <f t="shared" si="269"/>
        <v>6.8739099210013343E-3</v>
      </c>
      <c r="Q968" s="2">
        <v>0</v>
      </c>
      <c r="R968" s="2">
        <f t="shared" si="270"/>
        <v>2.0519134092541295E-4</v>
      </c>
      <c r="S968">
        <v>2500</v>
      </c>
      <c r="T968">
        <v>412</v>
      </c>
      <c r="U968">
        <v>70</v>
      </c>
      <c r="V968" s="1">
        <v>2</v>
      </c>
      <c r="W968">
        <v>669.18511584366956</v>
      </c>
      <c r="X968">
        <v>0.29999999999999982</v>
      </c>
      <c r="Y968">
        <v>2.7</v>
      </c>
      <c r="Z968">
        <v>203</v>
      </c>
      <c r="AA968">
        <v>10</v>
      </c>
      <c r="AB968">
        <v>1710</v>
      </c>
      <c r="AC968" s="2">
        <v>0.38866396761133604</v>
      </c>
      <c r="AD968" s="2">
        <v>9.7165991902834013E-3</v>
      </c>
      <c r="AE968" s="2">
        <v>1</v>
      </c>
      <c r="AF968" s="6">
        <v>93.119960719923057</v>
      </c>
    </row>
    <row r="969" spans="1:32" ht="15.5" x14ac:dyDescent="0.35">
      <c r="A969" s="2">
        <v>0.98442642112720302</v>
      </c>
      <c r="B969" s="2">
        <v>9.7000000000000003E-3</v>
      </c>
      <c r="C969" s="2">
        <v>5.8226325728105138E-3</v>
      </c>
      <c r="D969" s="2">
        <v>1.3050728180437359E-4</v>
      </c>
      <c r="E969" s="2">
        <v>0</v>
      </c>
      <c r="F969" s="2">
        <v>0</v>
      </c>
      <c r="G969" s="2">
        <v>0.98119999999999996</v>
      </c>
      <c r="H969" s="2">
        <f t="shared" si="262"/>
        <v>2.4937655860349131E-3</v>
      </c>
      <c r="I969" s="2">
        <f t="shared" si="263"/>
        <v>2.9925187032418953E-3</v>
      </c>
      <c r="J969" s="2">
        <f t="shared" si="264"/>
        <v>8.7644887780548627E-3</v>
      </c>
      <c r="K969" s="2">
        <f t="shared" si="265"/>
        <v>4.4887780548628431E-3</v>
      </c>
      <c r="L969" s="2">
        <f t="shared" si="266"/>
        <v>0.98645737149892276</v>
      </c>
      <c r="M969" s="2">
        <f t="shared" si="267"/>
        <v>4.1038268185082591E-3</v>
      </c>
      <c r="N969" s="2">
        <f t="shared" si="268"/>
        <v>2.2571047501795424E-3</v>
      </c>
      <c r="O969" s="2">
        <v>0</v>
      </c>
      <c r="P969" s="2">
        <f t="shared" si="269"/>
        <v>6.8739099210013343E-3</v>
      </c>
      <c r="Q969" s="2">
        <v>0</v>
      </c>
      <c r="R969" s="2">
        <f t="shared" si="270"/>
        <v>2.0519134092541295E-4</v>
      </c>
      <c r="S969">
        <v>2500</v>
      </c>
      <c r="T969">
        <v>412</v>
      </c>
      <c r="U969">
        <v>70</v>
      </c>
      <c r="V969" s="1">
        <v>2</v>
      </c>
      <c r="W969">
        <v>669.18511584366956</v>
      </c>
      <c r="X969">
        <v>0.79999999999999982</v>
      </c>
      <c r="Y969">
        <v>2.7</v>
      </c>
      <c r="Z969">
        <v>203</v>
      </c>
      <c r="AA969">
        <v>10</v>
      </c>
      <c r="AB969">
        <v>1710</v>
      </c>
      <c r="AC969" s="2">
        <v>0.38866396761133604</v>
      </c>
      <c r="AD969" s="2">
        <v>9.7165991902834013E-3</v>
      </c>
      <c r="AE969" s="2">
        <v>1</v>
      </c>
      <c r="AF969" s="6">
        <v>89.921165972138226</v>
      </c>
    </row>
    <row r="970" spans="1:32" ht="15.5" x14ac:dyDescent="0.35">
      <c r="A970" s="2">
        <v>0.98442642112720302</v>
      </c>
      <c r="B970" s="2">
        <v>9.7000000000000003E-3</v>
      </c>
      <c r="C970" s="2">
        <v>5.8226325728105138E-3</v>
      </c>
      <c r="D970" s="2">
        <v>1.3050728180437359E-4</v>
      </c>
      <c r="E970" s="2">
        <v>0</v>
      </c>
      <c r="F970" s="2">
        <v>0</v>
      </c>
      <c r="G970" s="2">
        <v>0.98119999999999996</v>
      </c>
      <c r="H970" s="2">
        <f t="shared" si="262"/>
        <v>2.4937655860349131E-3</v>
      </c>
      <c r="I970" s="2">
        <f t="shared" si="263"/>
        <v>2.9925187032418953E-3</v>
      </c>
      <c r="J970" s="2">
        <f t="shared" si="264"/>
        <v>8.7644887780548627E-3</v>
      </c>
      <c r="K970" s="2">
        <f t="shared" si="265"/>
        <v>4.4887780548628431E-3</v>
      </c>
      <c r="L970" s="2">
        <f t="shared" si="266"/>
        <v>0.98645737149892276</v>
      </c>
      <c r="M970" s="2">
        <f t="shared" si="267"/>
        <v>4.1038268185082591E-3</v>
      </c>
      <c r="N970" s="2">
        <f t="shared" si="268"/>
        <v>2.2571047501795424E-3</v>
      </c>
      <c r="O970" s="2">
        <v>0</v>
      </c>
      <c r="P970" s="2">
        <f t="shared" si="269"/>
        <v>6.8739099210013343E-3</v>
      </c>
      <c r="Q970" s="2">
        <v>0</v>
      </c>
      <c r="R970" s="2">
        <f t="shared" si="270"/>
        <v>2.0519134092541295E-4</v>
      </c>
      <c r="S970">
        <v>3000</v>
      </c>
      <c r="T970">
        <v>412</v>
      </c>
      <c r="U970">
        <v>70</v>
      </c>
      <c r="V970" s="1">
        <v>2</v>
      </c>
      <c r="W970">
        <v>669.18511584366956</v>
      </c>
      <c r="X970">
        <v>0.29999999999999982</v>
      </c>
      <c r="Y970">
        <v>2.7</v>
      </c>
      <c r="Z970">
        <v>203</v>
      </c>
      <c r="AA970">
        <v>10</v>
      </c>
      <c r="AB970">
        <v>1710</v>
      </c>
      <c r="AC970" s="2">
        <v>0.38866396761133604</v>
      </c>
      <c r="AD970" s="2">
        <v>9.7165991902834013E-3</v>
      </c>
      <c r="AE970" s="2">
        <v>1</v>
      </c>
      <c r="AF970" s="6">
        <v>92.595877478142015</v>
      </c>
    </row>
    <row r="971" spans="1:32" ht="15.5" x14ac:dyDescent="0.35">
      <c r="A971" s="2">
        <v>0.98442642112720302</v>
      </c>
      <c r="B971" s="2">
        <v>9.7000000000000003E-3</v>
      </c>
      <c r="C971" s="2">
        <v>5.8226325728105138E-3</v>
      </c>
      <c r="D971" s="2">
        <v>1.3050728180437359E-4</v>
      </c>
      <c r="E971" s="2">
        <v>0</v>
      </c>
      <c r="F971" s="2">
        <v>0</v>
      </c>
      <c r="G971" s="2">
        <v>0.98119999999999996</v>
      </c>
      <c r="H971" s="2">
        <f t="shared" si="262"/>
        <v>2.4937655860349131E-3</v>
      </c>
      <c r="I971" s="2">
        <f t="shared" si="263"/>
        <v>2.9925187032418953E-3</v>
      </c>
      <c r="J971" s="2">
        <f t="shared" si="264"/>
        <v>8.7644887780548627E-3</v>
      </c>
      <c r="K971" s="2">
        <f t="shared" si="265"/>
        <v>4.4887780548628431E-3</v>
      </c>
      <c r="L971" s="2">
        <f t="shared" si="266"/>
        <v>0.98645737149892276</v>
      </c>
      <c r="M971" s="2">
        <f t="shared" si="267"/>
        <v>4.1038268185082591E-3</v>
      </c>
      <c r="N971" s="2">
        <f t="shared" si="268"/>
        <v>2.2571047501795424E-3</v>
      </c>
      <c r="O971" s="2">
        <v>0</v>
      </c>
      <c r="P971" s="2">
        <f t="shared" si="269"/>
        <v>6.8739099210013343E-3</v>
      </c>
      <c r="Q971" s="2">
        <v>0</v>
      </c>
      <c r="R971" s="2">
        <f t="shared" si="270"/>
        <v>2.0519134092541295E-4</v>
      </c>
      <c r="S971">
        <v>3000</v>
      </c>
      <c r="T971">
        <v>412</v>
      </c>
      <c r="U971">
        <v>70</v>
      </c>
      <c r="V971" s="1">
        <v>2</v>
      </c>
      <c r="W971">
        <v>669.18511584366956</v>
      </c>
      <c r="X971">
        <v>0.79999999999999982</v>
      </c>
      <c r="Y971">
        <v>2.7</v>
      </c>
      <c r="Z971">
        <v>203</v>
      </c>
      <c r="AA971">
        <v>10</v>
      </c>
      <c r="AB971">
        <v>1710</v>
      </c>
      <c r="AC971" s="2">
        <v>0.38866396761133604</v>
      </c>
      <c r="AD971" s="2">
        <v>9.7165991902834013E-3</v>
      </c>
      <c r="AE971" s="2">
        <v>1</v>
      </c>
      <c r="AF971" s="6">
        <v>89.431229054335915</v>
      </c>
    </row>
    <row r="972" spans="1:32" ht="15.5" x14ac:dyDescent="0.35">
      <c r="A972" s="2">
        <f t="shared" ref="A972:A996" si="271">(0.689/0.699)/0.996</f>
        <v>0.98965245818754277</v>
      </c>
      <c r="B972" s="2">
        <f t="shared" ref="B972:B996" si="272">0.0035/0.996</f>
        <v>3.5140562248995983E-3</v>
      </c>
      <c r="C972" s="2">
        <f t="shared" ref="C972:C996" si="273">0.006/0.996</f>
        <v>6.024096385542169E-3</v>
      </c>
      <c r="D972" s="2">
        <v>0</v>
      </c>
      <c r="E972" s="2">
        <f t="shared" ref="E972:E996" si="274">0.0001/0.996</f>
        <v>1.0040160642570282E-4</v>
      </c>
      <c r="F972" s="2">
        <f t="shared" ref="F972:F996" si="275">(0.0003*2.29)/0.996</f>
        <v>6.8975903614457829E-4</v>
      </c>
      <c r="G972" s="2">
        <f t="shared" ref="G972:G996" si="276">0.89/0.9871</f>
        <v>0.9016310404214366</v>
      </c>
      <c r="H972" s="2">
        <f t="shared" ref="H972:H996" si="277">0.0017/0.9871</f>
        <v>1.722216594063418E-3</v>
      </c>
      <c r="I972" s="2">
        <f t="shared" ref="I972:I996" si="278">0.0051/0.9871</f>
        <v>5.166649782190255E-3</v>
      </c>
      <c r="J972" s="2">
        <f t="shared" ref="J972:J996" si="279">0.0903/0.9871</f>
        <v>9.1480093202309806E-2</v>
      </c>
      <c r="K972" s="2">
        <f t="shared" ref="K972:K996" si="280">0.89/0.9871</f>
        <v>0.9016310404214366</v>
      </c>
      <c r="L972" s="2">
        <f t="shared" ref="L972:L996" si="281">0.988/0.9941</f>
        <v>0.99386379639875266</v>
      </c>
      <c r="M972" s="2">
        <f t="shared" ref="M972:M996" si="282">0.0005/0.9941</f>
        <v>5.029675082989639E-4</v>
      </c>
      <c r="N972" s="2">
        <f t="shared" ref="N972:N996" si="283">0.0056/0.9941</f>
        <v>5.6332360929483953E-3</v>
      </c>
      <c r="O972" s="2">
        <v>0</v>
      </c>
      <c r="P972" s="2">
        <v>0</v>
      </c>
      <c r="Q972" s="2">
        <v>0</v>
      </c>
      <c r="R972" s="2">
        <v>0</v>
      </c>
      <c r="S972">
        <v>1000</v>
      </c>
      <c r="T972">
        <v>126</v>
      </c>
      <c r="U972">
        <v>205</v>
      </c>
      <c r="V972" s="1">
        <v>4.3</v>
      </c>
      <c r="W972">
        <v>564.15697987362523</v>
      </c>
      <c r="X972">
        <v>0.45</v>
      </c>
      <c r="Y972">
        <v>3</v>
      </c>
      <c r="Z972">
        <v>150</v>
      </c>
      <c r="AA972">
        <v>11.1</v>
      </c>
      <c r="AB972">
        <v>455</v>
      </c>
      <c r="AC972" s="3">
        <v>0.30769230769230771</v>
      </c>
      <c r="AD972" s="3">
        <v>7.6923076923076927E-3</v>
      </c>
      <c r="AE972" s="2">
        <v>0</v>
      </c>
      <c r="AF972" s="6">
        <v>39.904135007129483</v>
      </c>
    </row>
    <row r="973" spans="1:32" ht="15.5" x14ac:dyDescent="0.35">
      <c r="A973" s="2">
        <f t="shared" si="271"/>
        <v>0.98965245818754277</v>
      </c>
      <c r="B973" s="2">
        <f t="shared" si="272"/>
        <v>3.5140562248995983E-3</v>
      </c>
      <c r="C973" s="2">
        <f t="shared" si="273"/>
        <v>6.024096385542169E-3</v>
      </c>
      <c r="D973" s="2">
        <v>0</v>
      </c>
      <c r="E973" s="2">
        <f t="shared" si="274"/>
        <v>1.0040160642570282E-4</v>
      </c>
      <c r="F973" s="2">
        <f t="shared" si="275"/>
        <v>6.8975903614457829E-4</v>
      </c>
      <c r="G973" s="2">
        <f t="shared" si="276"/>
        <v>0.9016310404214366</v>
      </c>
      <c r="H973" s="2">
        <f t="shared" si="277"/>
        <v>1.722216594063418E-3</v>
      </c>
      <c r="I973" s="2">
        <f t="shared" si="278"/>
        <v>5.166649782190255E-3</v>
      </c>
      <c r="J973" s="2">
        <f t="shared" si="279"/>
        <v>9.1480093202309806E-2</v>
      </c>
      <c r="K973" s="2">
        <f t="shared" si="280"/>
        <v>0.9016310404214366</v>
      </c>
      <c r="L973" s="2">
        <f t="shared" si="281"/>
        <v>0.99386379639875266</v>
      </c>
      <c r="M973" s="2">
        <f t="shared" si="282"/>
        <v>5.029675082989639E-4</v>
      </c>
      <c r="N973" s="2">
        <f t="shared" si="283"/>
        <v>5.6332360929483953E-3</v>
      </c>
      <c r="O973" s="2">
        <v>0</v>
      </c>
      <c r="P973" s="2">
        <v>0</v>
      </c>
      <c r="Q973" s="2">
        <v>0</v>
      </c>
      <c r="R973" s="2">
        <v>0</v>
      </c>
      <c r="S973">
        <v>1000</v>
      </c>
      <c r="T973">
        <v>126</v>
      </c>
      <c r="U973">
        <v>205</v>
      </c>
      <c r="V973" s="1">
        <v>4.3</v>
      </c>
      <c r="W973">
        <v>564.15697987362523</v>
      </c>
      <c r="X973">
        <v>0.45</v>
      </c>
      <c r="Y973">
        <v>3</v>
      </c>
      <c r="Z973">
        <v>200</v>
      </c>
      <c r="AA973">
        <v>11.1</v>
      </c>
      <c r="AB973">
        <v>455</v>
      </c>
      <c r="AC973" s="3">
        <v>0.30769230769230771</v>
      </c>
      <c r="AD973" s="3">
        <v>7.6923076923076927E-3</v>
      </c>
      <c r="AE973" s="2">
        <v>0</v>
      </c>
      <c r="AF973" s="6">
        <v>39.822604268427128</v>
      </c>
    </row>
    <row r="974" spans="1:32" ht="15.5" x14ac:dyDescent="0.35">
      <c r="A974" s="2">
        <f t="shared" si="271"/>
        <v>0.98965245818754277</v>
      </c>
      <c r="B974" s="2">
        <f t="shared" si="272"/>
        <v>3.5140562248995983E-3</v>
      </c>
      <c r="C974" s="2">
        <f t="shared" si="273"/>
        <v>6.024096385542169E-3</v>
      </c>
      <c r="D974" s="2">
        <v>0</v>
      </c>
      <c r="E974" s="2">
        <f t="shared" si="274"/>
        <v>1.0040160642570282E-4</v>
      </c>
      <c r="F974" s="2">
        <f t="shared" si="275"/>
        <v>6.8975903614457829E-4</v>
      </c>
      <c r="G974" s="2">
        <f t="shared" si="276"/>
        <v>0.9016310404214366</v>
      </c>
      <c r="H974" s="2">
        <f t="shared" si="277"/>
        <v>1.722216594063418E-3</v>
      </c>
      <c r="I974" s="2">
        <f t="shared" si="278"/>
        <v>5.166649782190255E-3</v>
      </c>
      <c r="J974" s="2">
        <f t="shared" si="279"/>
        <v>9.1480093202309806E-2</v>
      </c>
      <c r="K974" s="2">
        <f t="shared" si="280"/>
        <v>0.9016310404214366</v>
      </c>
      <c r="L974" s="2">
        <f t="shared" si="281"/>
        <v>0.99386379639875266</v>
      </c>
      <c r="M974" s="2">
        <f t="shared" si="282"/>
        <v>5.029675082989639E-4</v>
      </c>
      <c r="N974" s="2">
        <f t="shared" si="283"/>
        <v>5.6332360929483953E-3</v>
      </c>
      <c r="O974" s="2">
        <v>0</v>
      </c>
      <c r="P974" s="2">
        <v>0</v>
      </c>
      <c r="Q974" s="2">
        <v>0</v>
      </c>
      <c r="R974" s="2">
        <v>0</v>
      </c>
      <c r="S974">
        <v>1000</v>
      </c>
      <c r="T974">
        <v>126</v>
      </c>
      <c r="U974">
        <v>205</v>
      </c>
      <c r="V974" s="1">
        <v>4.3</v>
      </c>
      <c r="W974">
        <v>564.15697987362523</v>
      </c>
      <c r="X974">
        <v>0.45</v>
      </c>
      <c r="Y974">
        <v>3</v>
      </c>
      <c r="Z974">
        <v>250</v>
      </c>
      <c r="AA974">
        <v>11.1</v>
      </c>
      <c r="AB974">
        <v>455</v>
      </c>
      <c r="AC974" s="3">
        <v>0.30769230769230771</v>
      </c>
      <c r="AD974" s="3">
        <v>7.6923076923076927E-3</v>
      </c>
      <c r="AE974" s="2">
        <v>0</v>
      </c>
      <c r="AF974" s="6">
        <v>39.71793355735285</v>
      </c>
    </row>
    <row r="975" spans="1:32" ht="15.5" x14ac:dyDescent="0.35">
      <c r="A975" s="2">
        <f t="shared" si="271"/>
        <v>0.98965245818754277</v>
      </c>
      <c r="B975" s="2">
        <f t="shared" si="272"/>
        <v>3.5140562248995983E-3</v>
      </c>
      <c r="C975" s="2">
        <f t="shared" si="273"/>
        <v>6.024096385542169E-3</v>
      </c>
      <c r="D975" s="2">
        <v>0</v>
      </c>
      <c r="E975" s="2">
        <f t="shared" si="274"/>
        <v>1.0040160642570282E-4</v>
      </c>
      <c r="F975" s="2">
        <f t="shared" si="275"/>
        <v>6.8975903614457829E-4</v>
      </c>
      <c r="G975" s="2">
        <f t="shared" si="276"/>
        <v>0.9016310404214366</v>
      </c>
      <c r="H975" s="2">
        <f t="shared" si="277"/>
        <v>1.722216594063418E-3</v>
      </c>
      <c r="I975" s="2">
        <f t="shared" si="278"/>
        <v>5.166649782190255E-3</v>
      </c>
      <c r="J975" s="2">
        <f t="shared" si="279"/>
        <v>9.1480093202309806E-2</v>
      </c>
      <c r="K975" s="2">
        <f t="shared" si="280"/>
        <v>0.9016310404214366</v>
      </c>
      <c r="L975" s="2">
        <f t="shared" si="281"/>
        <v>0.99386379639875266</v>
      </c>
      <c r="M975" s="2">
        <f t="shared" si="282"/>
        <v>5.029675082989639E-4</v>
      </c>
      <c r="N975" s="2">
        <f t="shared" si="283"/>
        <v>5.6332360929483953E-3</v>
      </c>
      <c r="O975" s="2">
        <v>0</v>
      </c>
      <c r="P975" s="2">
        <v>0</v>
      </c>
      <c r="Q975" s="2">
        <v>0</v>
      </c>
      <c r="R975" s="2">
        <v>0</v>
      </c>
      <c r="S975">
        <v>1000</v>
      </c>
      <c r="T975">
        <v>126</v>
      </c>
      <c r="U975">
        <v>205</v>
      </c>
      <c r="V975" s="1">
        <v>4.3</v>
      </c>
      <c r="W975">
        <v>564.15697987362523</v>
      </c>
      <c r="X975">
        <v>0.45</v>
      </c>
      <c r="Y975">
        <v>3</v>
      </c>
      <c r="Z975">
        <v>300</v>
      </c>
      <c r="AA975">
        <v>11.1</v>
      </c>
      <c r="AB975">
        <v>455</v>
      </c>
      <c r="AC975" s="3">
        <v>0.30769230769230771</v>
      </c>
      <c r="AD975" s="3">
        <v>7.6923076923076927E-3</v>
      </c>
      <c r="AE975" s="2">
        <v>0</v>
      </c>
      <c r="AF975" s="6">
        <v>39.595778461668687</v>
      </c>
    </row>
    <row r="976" spans="1:32" ht="15.5" x14ac:dyDescent="0.35">
      <c r="A976" s="2">
        <f t="shared" si="271"/>
        <v>0.98965245818754277</v>
      </c>
      <c r="B976" s="2">
        <f t="shared" si="272"/>
        <v>3.5140562248995983E-3</v>
      </c>
      <c r="C976" s="2">
        <f t="shared" si="273"/>
        <v>6.024096385542169E-3</v>
      </c>
      <c r="D976" s="2">
        <v>0</v>
      </c>
      <c r="E976" s="2">
        <f t="shared" si="274"/>
        <v>1.0040160642570282E-4</v>
      </c>
      <c r="F976" s="2">
        <f t="shared" si="275"/>
        <v>6.8975903614457829E-4</v>
      </c>
      <c r="G976" s="2">
        <f t="shared" si="276"/>
        <v>0.9016310404214366</v>
      </c>
      <c r="H976" s="2">
        <f t="shared" si="277"/>
        <v>1.722216594063418E-3</v>
      </c>
      <c r="I976" s="2">
        <f t="shared" si="278"/>
        <v>5.166649782190255E-3</v>
      </c>
      <c r="J976" s="2">
        <f t="shared" si="279"/>
        <v>9.1480093202309806E-2</v>
      </c>
      <c r="K976" s="2">
        <f t="shared" si="280"/>
        <v>0.9016310404214366</v>
      </c>
      <c r="L976" s="2">
        <f t="shared" si="281"/>
        <v>0.99386379639875266</v>
      </c>
      <c r="M976" s="2">
        <f t="shared" si="282"/>
        <v>5.029675082989639E-4</v>
      </c>
      <c r="N976" s="2">
        <f t="shared" si="283"/>
        <v>5.6332360929483953E-3</v>
      </c>
      <c r="O976" s="2">
        <v>0</v>
      </c>
      <c r="P976" s="2">
        <v>0</v>
      </c>
      <c r="Q976" s="2">
        <v>0</v>
      </c>
      <c r="R976" s="2">
        <v>0</v>
      </c>
      <c r="S976">
        <v>1000</v>
      </c>
      <c r="T976">
        <v>126</v>
      </c>
      <c r="U976">
        <v>205</v>
      </c>
      <c r="V976" s="1">
        <v>4.3</v>
      </c>
      <c r="W976">
        <v>564.15697987362523</v>
      </c>
      <c r="X976">
        <v>0.45</v>
      </c>
      <c r="Y976">
        <v>3</v>
      </c>
      <c r="Z976">
        <v>350</v>
      </c>
      <c r="AA976">
        <v>11.1</v>
      </c>
      <c r="AB976">
        <v>455</v>
      </c>
      <c r="AC976" s="3">
        <v>0.30769230769230771</v>
      </c>
      <c r="AD976" s="3">
        <v>7.6923076923076927E-3</v>
      </c>
      <c r="AE976" s="2">
        <v>0</v>
      </c>
      <c r="AF976" s="6">
        <v>39.45985416861177</v>
      </c>
    </row>
    <row r="977" spans="1:32" ht="15.5" x14ac:dyDescent="0.35">
      <c r="A977" s="2">
        <f t="shared" si="271"/>
        <v>0.98965245818754277</v>
      </c>
      <c r="B977" s="2">
        <f t="shared" si="272"/>
        <v>3.5140562248995983E-3</v>
      </c>
      <c r="C977" s="2">
        <f t="shared" si="273"/>
        <v>6.024096385542169E-3</v>
      </c>
      <c r="D977" s="2">
        <v>0</v>
      </c>
      <c r="E977" s="2">
        <f t="shared" si="274"/>
        <v>1.0040160642570282E-4</v>
      </c>
      <c r="F977" s="2">
        <f t="shared" si="275"/>
        <v>6.8975903614457829E-4</v>
      </c>
      <c r="G977" s="2">
        <f t="shared" si="276"/>
        <v>0.9016310404214366</v>
      </c>
      <c r="H977" s="2">
        <f t="shared" si="277"/>
        <v>1.722216594063418E-3</v>
      </c>
      <c r="I977" s="2">
        <f t="shared" si="278"/>
        <v>5.166649782190255E-3</v>
      </c>
      <c r="J977" s="2">
        <f t="shared" si="279"/>
        <v>9.1480093202309806E-2</v>
      </c>
      <c r="K977" s="2">
        <f t="shared" si="280"/>
        <v>0.9016310404214366</v>
      </c>
      <c r="L977" s="2">
        <f t="shared" si="281"/>
        <v>0.99386379639875266</v>
      </c>
      <c r="M977" s="2">
        <f t="shared" si="282"/>
        <v>5.029675082989639E-4</v>
      </c>
      <c r="N977" s="2">
        <f t="shared" si="283"/>
        <v>5.6332360929483953E-3</v>
      </c>
      <c r="O977" s="2">
        <v>0</v>
      </c>
      <c r="P977" s="2">
        <v>0</v>
      </c>
      <c r="Q977" s="2">
        <v>0</v>
      </c>
      <c r="R977" s="2">
        <v>0</v>
      </c>
      <c r="S977">
        <v>1000</v>
      </c>
      <c r="T977">
        <v>126</v>
      </c>
      <c r="U977">
        <v>205</v>
      </c>
      <c r="V977" s="1">
        <v>4.3</v>
      </c>
      <c r="W977">
        <v>620.57329791013342</v>
      </c>
      <c r="X977">
        <v>0.45</v>
      </c>
      <c r="Y977">
        <v>3</v>
      </c>
      <c r="Z977">
        <v>150</v>
      </c>
      <c r="AA977">
        <v>11.1</v>
      </c>
      <c r="AB977">
        <v>455</v>
      </c>
      <c r="AC977" s="3">
        <v>0.30769230769230771</v>
      </c>
      <c r="AD977" s="3">
        <v>7.6923076923076927E-3</v>
      </c>
      <c r="AE977" s="2">
        <v>0</v>
      </c>
      <c r="AF977" s="6">
        <v>39.85982113264803</v>
      </c>
    </row>
    <row r="978" spans="1:32" ht="15.5" x14ac:dyDescent="0.35">
      <c r="A978" s="2">
        <f t="shared" si="271"/>
        <v>0.98965245818754277</v>
      </c>
      <c r="B978" s="2">
        <f t="shared" si="272"/>
        <v>3.5140562248995983E-3</v>
      </c>
      <c r="C978" s="2">
        <f t="shared" si="273"/>
        <v>6.024096385542169E-3</v>
      </c>
      <c r="D978" s="2">
        <v>0</v>
      </c>
      <c r="E978" s="2">
        <f t="shared" si="274"/>
        <v>1.0040160642570282E-4</v>
      </c>
      <c r="F978" s="2">
        <f t="shared" si="275"/>
        <v>6.8975903614457829E-4</v>
      </c>
      <c r="G978" s="2">
        <f t="shared" si="276"/>
        <v>0.9016310404214366</v>
      </c>
      <c r="H978" s="2">
        <f t="shared" si="277"/>
        <v>1.722216594063418E-3</v>
      </c>
      <c r="I978" s="2">
        <f t="shared" si="278"/>
        <v>5.166649782190255E-3</v>
      </c>
      <c r="J978" s="2">
        <f t="shared" si="279"/>
        <v>9.1480093202309806E-2</v>
      </c>
      <c r="K978" s="2">
        <f t="shared" si="280"/>
        <v>0.9016310404214366</v>
      </c>
      <c r="L978" s="2">
        <f t="shared" si="281"/>
        <v>0.99386379639875266</v>
      </c>
      <c r="M978" s="2">
        <f t="shared" si="282"/>
        <v>5.029675082989639E-4</v>
      </c>
      <c r="N978" s="2">
        <f t="shared" si="283"/>
        <v>5.6332360929483953E-3</v>
      </c>
      <c r="O978" s="2">
        <v>0</v>
      </c>
      <c r="P978" s="2">
        <v>0</v>
      </c>
      <c r="Q978" s="2">
        <v>0</v>
      </c>
      <c r="R978" s="2">
        <v>0</v>
      </c>
      <c r="S978">
        <v>1000</v>
      </c>
      <c r="T978">
        <v>126</v>
      </c>
      <c r="U978">
        <v>205</v>
      </c>
      <c r="V978" s="1">
        <v>4.3</v>
      </c>
      <c r="W978">
        <v>620.57329791013342</v>
      </c>
      <c r="X978">
        <v>0.45</v>
      </c>
      <c r="Y978">
        <v>3</v>
      </c>
      <c r="Z978">
        <v>200</v>
      </c>
      <c r="AA978">
        <v>11.1</v>
      </c>
      <c r="AB978">
        <v>455</v>
      </c>
      <c r="AC978" s="3">
        <v>0.30769230769230771</v>
      </c>
      <c r="AD978" s="3">
        <v>7.6923076923076927E-3</v>
      </c>
      <c r="AE978" s="2">
        <v>0</v>
      </c>
      <c r="AF978" s="6">
        <v>39.778632758568008</v>
      </c>
    </row>
    <row r="979" spans="1:32" ht="15.5" x14ac:dyDescent="0.35">
      <c r="A979" s="2">
        <f t="shared" si="271"/>
        <v>0.98965245818754277</v>
      </c>
      <c r="B979" s="2">
        <f t="shared" si="272"/>
        <v>3.5140562248995983E-3</v>
      </c>
      <c r="C979" s="2">
        <f t="shared" si="273"/>
        <v>6.024096385542169E-3</v>
      </c>
      <c r="D979" s="2">
        <v>0</v>
      </c>
      <c r="E979" s="2">
        <f t="shared" si="274"/>
        <v>1.0040160642570282E-4</v>
      </c>
      <c r="F979" s="2">
        <f t="shared" si="275"/>
        <v>6.8975903614457829E-4</v>
      </c>
      <c r="G979" s="2">
        <f t="shared" si="276"/>
        <v>0.9016310404214366</v>
      </c>
      <c r="H979" s="2">
        <f t="shared" si="277"/>
        <v>1.722216594063418E-3</v>
      </c>
      <c r="I979" s="2">
        <f t="shared" si="278"/>
        <v>5.166649782190255E-3</v>
      </c>
      <c r="J979" s="2">
        <f t="shared" si="279"/>
        <v>9.1480093202309806E-2</v>
      </c>
      <c r="K979" s="2">
        <f t="shared" si="280"/>
        <v>0.9016310404214366</v>
      </c>
      <c r="L979" s="2">
        <f t="shared" si="281"/>
        <v>0.99386379639875266</v>
      </c>
      <c r="M979" s="2">
        <f t="shared" si="282"/>
        <v>5.029675082989639E-4</v>
      </c>
      <c r="N979" s="2">
        <f t="shared" si="283"/>
        <v>5.6332360929483953E-3</v>
      </c>
      <c r="O979" s="2">
        <v>0</v>
      </c>
      <c r="P979" s="2">
        <v>0</v>
      </c>
      <c r="Q979" s="2">
        <v>0</v>
      </c>
      <c r="R979" s="2">
        <v>0</v>
      </c>
      <c r="S979">
        <v>1000</v>
      </c>
      <c r="T979">
        <v>126</v>
      </c>
      <c r="U979">
        <v>205</v>
      </c>
      <c r="V979" s="1">
        <v>4.3</v>
      </c>
      <c r="W979">
        <v>620.57329791013342</v>
      </c>
      <c r="X979">
        <v>0.45</v>
      </c>
      <c r="Y979">
        <v>3</v>
      </c>
      <c r="Z979">
        <v>250</v>
      </c>
      <c r="AA979">
        <v>11.1</v>
      </c>
      <c r="AB979">
        <v>455</v>
      </c>
      <c r="AC979" s="3">
        <v>0.30769230769230771</v>
      </c>
      <c r="AD979" s="3">
        <v>7.6923076923076927E-3</v>
      </c>
      <c r="AE979" s="2">
        <v>0</v>
      </c>
      <c r="AF979" s="6">
        <v>39.674561273084052</v>
      </c>
    </row>
    <row r="980" spans="1:32" ht="15.5" x14ac:dyDescent="0.35">
      <c r="A980" s="2">
        <f t="shared" si="271"/>
        <v>0.98965245818754277</v>
      </c>
      <c r="B980" s="2">
        <f t="shared" si="272"/>
        <v>3.5140562248995983E-3</v>
      </c>
      <c r="C980" s="2">
        <f t="shared" si="273"/>
        <v>6.024096385542169E-3</v>
      </c>
      <c r="D980" s="2">
        <v>0</v>
      </c>
      <c r="E980" s="2">
        <f t="shared" si="274"/>
        <v>1.0040160642570282E-4</v>
      </c>
      <c r="F980" s="2">
        <f t="shared" si="275"/>
        <v>6.8975903614457829E-4</v>
      </c>
      <c r="G980" s="2">
        <f t="shared" si="276"/>
        <v>0.9016310404214366</v>
      </c>
      <c r="H980" s="2">
        <f t="shared" si="277"/>
        <v>1.722216594063418E-3</v>
      </c>
      <c r="I980" s="2">
        <f t="shared" si="278"/>
        <v>5.166649782190255E-3</v>
      </c>
      <c r="J980" s="2">
        <f t="shared" si="279"/>
        <v>9.1480093202309806E-2</v>
      </c>
      <c r="K980" s="2">
        <f t="shared" si="280"/>
        <v>0.9016310404214366</v>
      </c>
      <c r="L980" s="2">
        <f t="shared" si="281"/>
        <v>0.99386379639875266</v>
      </c>
      <c r="M980" s="2">
        <f t="shared" si="282"/>
        <v>5.029675082989639E-4</v>
      </c>
      <c r="N980" s="2">
        <f t="shared" si="283"/>
        <v>5.6332360929483953E-3</v>
      </c>
      <c r="O980" s="2">
        <v>0</v>
      </c>
      <c r="P980" s="2">
        <v>0</v>
      </c>
      <c r="Q980" s="2">
        <v>0</v>
      </c>
      <c r="R980" s="2">
        <v>0</v>
      </c>
      <c r="S980">
        <v>1000</v>
      </c>
      <c r="T980">
        <v>126</v>
      </c>
      <c r="U980">
        <v>205</v>
      </c>
      <c r="V980" s="1">
        <v>4.3</v>
      </c>
      <c r="W980">
        <v>620.57329791013342</v>
      </c>
      <c r="X980">
        <v>0.45</v>
      </c>
      <c r="Y980">
        <v>3</v>
      </c>
      <c r="Z980">
        <v>300</v>
      </c>
      <c r="AA980">
        <v>11.1</v>
      </c>
      <c r="AB980">
        <v>455</v>
      </c>
      <c r="AC980" s="3">
        <v>0.30769230769230771</v>
      </c>
      <c r="AD980" s="3">
        <v>7.6923076923076927E-3</v>
      </c>
      <c r="AE980" s="2">
        <v>0</v>
      </c>
      <c r="AF980" s="6">
        <v>39.552942634824042</v>
      </c>
    </row>
    <row r="981" spans="1:32" ht="15.5" x14ac:dyDescent="0.35">
      <c r="A981" s="2">
        <f t="shared" si="271"/>
        <v>0.98965245818754277</v>
      </c>
      <c r="B981" s="2">
        <f t="shared" si="272"/>
        <v>3.5140562248995983E-3</v>
      </c>
      <c r="C981" s="2">
        <f t="shared" si="273"/>
        <v>6.024096385542169E-3</v>
      </c>
      <c r="D981" s="2">
        <v>0</v>
      </c>
      <c r="E981" s="2">
        <f t="shared" si="274"/>
        <v>1.0040160642570282E-4</v>
      </c>
      <c r="F981" s="2">
        <f t="shared" si="275"/>
        <v>6.8975903614457829E-4</v>
      </c>
      <c r="G981" s="2">
        <f t="shared" si="276"/>
        <v>0.9016310404214366</v>
      </c>
      <c r="H981" s="2">
        <f t="shared" si="277"/>
        <v>1.722216594063418E-3</v>
      </c>
      <c r="I981" s="2">
        <f t="shared" si="278"/>
        <v>5.166649782190255E-3</v>
      </c>
      <c r="J981" s="2">
        <f t="shared" si="279"/>
        <v>9.1480093202309806E-2</v>
      </c>
      <c r="K981" s="2">
        <f t="shared" si="280"/>
        <v>0.9016310404214366</v>
      </c>
      <c r="L981" s="2">
        <f t="shared" si="281"/>
        <v>0.99386379639875266</v>
      </c>
      <c r="M981" s="2">
        <f t="shared" si="282"/>
        <v>5.029675082989639E-4</v>
      </c>
      <c r="N981" s="2">
        <f t="shared" si="283"/>
        <v>5.6332360929483953E-3</v>
      </c>
      <c r="O981" s="2">
        <v>0</v>
      </c>
      <c r="P981" s="2">
        <v>0</v>
      </c>
      <c r="Q981" s="2">
        <v>0</v>
      </c>
      <c r="R981" s="2">
        <v>0</v>
      </c>
      <c r="S981">
        <v>1000</v>
      </c>
      <c r="T981">
        <v>126</v>
      </c>
      <c r="U981">
        <v>205</v>
      </c>
      <c r="V981" s="1">
        <v>4.3</v>
      </c>
      <c r="W981">
        <v>620.57329791013342</v>
      </c>
      <c r="X981">
        <v>0.45</v>
      </c>
      <c r="Y981">
        <v>3</v>
      </c>
      <c r="Z981">
        <v>350</v>
      </c>
      <c r="AA981">
        <v>11.1</v>
      </c>
      <c r="AB981">
        <v>455</v>
      </c>
      <c r="AC981" s="3">
        <v>0.30769230769230771</v>
      </c>
      <c r="AD981" s="3">
        <v>7.6923076923076927E-3</v>
      </c>
      <c r="AE981" s="2">
        <v>0</v>
      </c>
      <c r="AF981" s="6">
        <v>39.417513008870245</v>
      </c>
    </row>
    <row r="982" spans="1:32" ht="15.5" x14ac:dyDescent="0.35">
      <c r="A982" s="2">
        <f t="shared" si="271"/>
        <v>0.98965245818754277</v>
      </c>
      <c r="B982" s="2">
        <f t="shared" si="272"/>
        <v>3.5140562248995983E-3</v>
      </c>
      <c r="C982" s="2">
        <f t="shared" si="273"/>
        <v>6.024096385542169E-3</v>
      </c>
      <c r="D982" s="2">
        <v>0</v>
      </c>
      <c r="E982" s="2">
        <f t="shared" si="274"/>
        <v>1.0040160642570282E-4</v>
      </c>
      <c r="F982" s="2">
        <f t="shared" si="275"/>
        <v>6.8975903614457829E-4</v>
      </c>
      <c r="G982" s="2">
        <f t="shared" si="276"/>
        <v>0.9016310404214366</v>
      </c>
      <c r="H982" s="2">
        <f t="shared" si="277"/>
        <v>1.722216594063418E-3</v>
      </c>
      <c r="I982" s="2">
        <f t="shared" si="278"/>
        <v>5.166649782190255E-3</v>
      </c>
      <c r="J982" s="2">
        <f t="shared" si="279"/>
        <v>9.1480093202309806E-2</v>
      </c>
      <c r="K982" s="2">
        <f t="shared" si="280"/>
        <v>0.9016310404214366</v>
      </c>
      <c r="L982" s="2">
        <f t="shared" si="281"/>
        <v>0.99386379639875266</v>
      </c>
      <c r="M982" s="2">
        <f t="shared" si="282"/>
        <v>5.029675082989639E-4</v>
      </c>
      <c r="N982" s="2">
        <f t="shared" si="283"/>
        <v>5.6332360929483953E-3</v>
      </c>
      <c r="O982" s="2">
        <v>0</v>
      </c>
      <c r="P982" s="2">
        <v>0</v>
      </c>
      <c r="Q982" s="2">
        <v>0</v>
      </c>
      <c r="R982" s="2">
        <v>0</v>
      </c>
      <c r="S982">
        <v>1000</v>
      </c>
      <c r="T982">
        <v>126</v>
      </c>
      <c r="U982">
        <v>205</v>
      </c>
      <c r="V982" s="1">
        <v>4.3</v>
      </c>
      <c r="W982">
        <v>676.98905439269834</v>
      </c>
      <c r="X982">
        <v>0.45</v>
      </c>
      <c r="Y982">
        <v>3</v>
      </c>
      <c r="Z982">
        <v>150</v>
      </c>
      <c r="AA982">
        <v>11.1</v>
      </c>
      <c r="AB982">
        <v>455</v>
      </c>
      <c r="AC982" s="3">
        <v>0.30769230769230771</v>
      </c>
      <c r="AD982" s="3">
        <v>7.6923076923076927E-3</v>
      </c>
      <c r="AE982" s="2">
        <v>0</v>
      </c>
      <c r="AF982" s="6">
        <v>39.815262936764753</v>
      </c>
    </row>
    <row r="983" spans="1:32" ht="15.5" x14ac:dyDescent="0.35">
      <c r="A983" s="2">
        <f t="shared" si="271"/>
        <v>0.98965245818754277</v>
      </c>
      <c r="B983" s="2">
        <f t="shared" si="272"/>
        <v>3.5140562248995983E-3</v>
      </c>
      <c r="C983" s="2">
        <f t="shared" si="273"/>
        <v>6.024096385542169E-3</v>
      </c>
      <c r="D983" s="2">
        <v>0</v>
      </c>
      <c r="E983" s="2">
        <f t="shared" si="274"/>
        <v>1.0040160642570282E-4</v>
      </c>
      <c r="F983" s="2">
        <f t="shared" si="275"/>
        <v>6.8975903614457829E-4</v>
      </c>
      <c r="G983" s="2">
        <f t="shared" si="276"/>
        <v>0.9016310404214366</v>
      </c>
      <c r="H983" s="2">
        <f t="shared" si="277"/>
        <v>1.722216594063418E-3</v>
      </c>
      <c r="I983" s="2">
        <f t="shared" si="278"/>
        <v>5.166649782190255E-3</v>
      </c>
      <c r="J983" s="2">
        <f t="shared" si="279"/>
        <v>9.1480093202309806E-2</v>
      </c>
      <c r="K983" s="2">
        <f t="shared" si="280"/>
        <v>0.9016310404214366</v>
      </c>
      <c r="L983" s="2">
        <f t="shared" si="281"/>
        <v>0.99386379639875266</v>
      </c>
      <c r="M983" s="2">
        <f t="shared" si="282"/>
        <v>5.029675082989639E-4</v>
      </c>
      <c r="N983" s="2">
        <f t="shared" si="283"/>
        <v>5.6332360929483953E-3</v>
      </c>
      <c r="O983" s="2">
        <v>0</v>
      </c>
      <c r="P983" s="2">
        <v>0</v>
      </c>
      <c r="Q983" s="2">
        <v>0</v>
      </c>
      <c r="R983" s="2">
        <v>0</v>
      </c>
      <c r="S983">
        <v>1000</v>
      </c>
      <c r="T983">
        <v>126</v>
      </c>
      <c r="U983">
        <v>205</v>
      </c>
      <c r="V983" s="1">
        <v>4.3</v>
      </c>
      <c r="W983">
        <v>676.98905439269834</v>
      </c>
      <c r="X983">
        <v>0.45</v>
      </c>
      <c r="Y983">
        <v>3</v>
      </c>
      <c r="Z983">
        <v>200</v>
      </c>
      <c r="AA983">
        <v>11.1</v>
      </c>
      <c r="AB983">
        <v>455</v>
      </c>
      <c r="AC983" s="3">
        <v>0.30769230769230771</v>
      </c>
      <c r="AD983" s="3">
        <v>7.6923076923076927E-3</v>
      </c>
      <c r="AE983" s="2">
        <v>0</v>
      </c>
      <c r="AF983" s="6">
        <v>39.734752437485554</v>
      </c>
    </row>
    <row r="984" spans="1:32" ht="15.5" x14ac:dyDescent="0.35">
      <c r="A984" s="2">
        <f t="shared" si="271"/>
        <v>0.98965245818754277</v>
      </c>
      <c r="B984" s="2">
        <f t="shared" si="272"/>
        <v>3.5140562248995983E-3</v>
      </c>
      <c r="C984" s="2">
        <f t="shared" si="273"/>
        <v>6.024096385542169E-3</v>
      </c>
      <c r="D984" s="2">
        <v>0</v>
      </c>
      <c r="E984" s="2">
        <f t="shared" si="274"/>
        <v>1.0040160642570282E-4</v>
      </c>
      <c r="F984" s="2">
        <f t="shared" si="275"/>
        <v>6.8975903614457829E-4</v>
      </c>
      <c r="G984" s="2">
        <f t="shared" si="276"/>
        <v>0.9016310404214366</v>
      </c>
      <c r="H984" s="2">
        <f t="shared" si="277"/>
        <v>1.722216594063418E-3</v>
      </c>
      <c r="I984" s="2">
        <f t="shared" si="278"/>
        <v>5.166649782190255E-3</v>
      </c>
      <c r="J984" s="2">
        <f t="shared" si="279"/>
        <v>9.1480093202309806E-2</v>
      </c>
      <c r="K984" s="2">
        <f t="shared" si="280"/>
        <v>0.9016310404214366</v>
      </c>
      <c r="L984" s="2">
        <f t="shared" si="281"/>
        <v>0.99386379639875266</v>
      </c>
      <c r="M984" s="2">
        <f t="shared" si="282"/>
        <v>5.029675082989639E-4</v>
      </c>
      <c r="N984" s="2">
        <f t="shared" si="283"/>
        <v>5.6332360929483953E-3</v>
      </c>
      <c r="O984" s="2">
        <v>0</v>
      </c>
      <c r="P984" s="2">
        <v>0</v>
      </c>
      <c r="Q984" s="2">
        <v>0</v>
      </c>
      <c r="R984" s="2">
        <v>0</v>
      </c>
      <c r="S984">
        <v>1000</v>
      </c>
      <c r="T984">
        <v>126</v>
      </c>
      <c r="U984">
        <v>205</v>
      </c>
      <c r="V984" s="1">
        <v>4.3</v>
      </c>
      <c r="W984">
        <v>676.98905439269834</v>
      </c>
      <c r="X984">
        <v>0.45</v>
      </c>
      <c r="Y984">
        <v>3</v>
      </c>
      <c r="Z984">
        <v>250</v>
      </c>
      <c r="AA984">
        <v>11.1</v>
      </c>
      <c r="AB984">
        <v>455</v>
      </c>
      <c r="AC984" s="3">
        <v>0.30769230769230771</v>
      </c>
      <c r="AD984" s="3">
        <v>7.6923076923076927E-3</v>
      </c>
      <c r="AE984" s="2">
        <v>0</v>
      </c>
      <c r="AF984" s="6">
        <v>39.631276677685534</v>
      </c>
    </row>
    <row r="985" spans="1:32" ht="15.5" x14ac:dyDescent="0.35">
      <c r="A985" s="2">
        <f t="shared" si="271"/>
        <v>0.98965245818754277</v>
      </c>
      <c r="B985" s="2">
        <f t="shared" si="272"/>
        <v>3.5140562248995983E-3</v>
      </c>
      <c r="C985" s="2">
        <f t="shared" si="273"/>
        <v>6.024096385542169E-3</v>
      </c>
      <c r="D985" s="2">
        <v>0</v>
      </c>
      <c r="E985" s="2">
        <f t="shared" si="274"/>
        <v>1.0040160642570282E-4</v>
      </c>
      <c r="F985" s="2">
        <f t="shared" si="275"/>
        <v>6.8975903614457829E-4</v>
      </c>
      <c r="G985" s="2">
        <f t="shared" si="276"/>
        <v>0.9016310404214366</v>
      </c>
      <c r="H985" s="2">
        <f t="shared" si="277"/>
        <v>1.722216594063418E-3</v>
      </c>
      <c r="I985" s="2">
        <f t="shared" si="278"/>
        <v>5.166649782190255E-3</v>
      </c>
      <c r="J985" s="2">
        <f t="shared" si="279"/>
        <v>9.1480093202309806E-2</v>
      </c>
      <c r="K985" s="2">
        <f t="shared" si="280"/>
        <v>0.9016310404214366</v>
      </c>
      <c r="L985" s="2">
        <f t="shared" si="281"/>
        <v>0.99386379639875266</v>
      </c>
      <c r="M985" s="2">
        <f t="shared" si="282"/>
        <v>5.029675082989639E-4</v>
      </c>
      <c r="N985" s="2">
        <f t="shared" si="283"/>
        <v>5.6332360929483953E-3</v>
      </c>
      <c r="O985" s="2">
        <v>0</v>
      </c>
      <c r="P985" s="2">
        <v>0</v>
      </c>
      <c r="Q985" s="2">
        <v>0</v>
      </c>
      <c r="R985" s="2">
        <v>0</v>
      </c>
      <c r="S985">
        <v>1000</v>
      </c>
      <c r="T985">
        <v>126</v>
      </c>
      <c r="U985">
        <v>205</v>
      </c>
      <c r="V985" s="1">
        <v>4.3</v>
      </c>
      <c r="W985">
        <v>676.98905439269834</v>
      </c>
      <c r="X985">
        <v>0.45</v>
      </c>
      <c r="Y985">
        <v>3</v>
      </c>
      <c r="Z985">
        <v>300</v>
      </c>
      <c r="AA985">
        <v>11.1</v>
      </c>
      <c r="AB985">
        <v>455</v>
      </c>
      <c r="AC985" s="3">
        <v>0.30769230769230771</v>
      </c>
      <c r="AD985" s="3">
        <v>7.6923076923076927E-3</v>
      </c>
      <c r="AE985" s="2">
        <v>0</v>
      </c>
      <c r="AF985" s="6">
        <v>39.510195752410119</v>
      </c>
    </row>
    <row r="986" spans="1:32" ht="15.5" x14ac:dyDescent="0.35">
      <c r="A986" s="2">
        <f t="shared" si="271"/>
        <v>0.98965245818754277</v>
      </c>
      <c r="B986" s="2">
        <f t="shared" si="272"/>
        <v>3.5140562248995983E-3</v>
      </c>
      <c r="C986" s="2">
        <f t="shared" si="273"/>
        <v>6.024096385542169E-3</v>
      </c>
      <c r="D986" s="2">
        <v>0</v>
      </c>
      <c r="E986" s="2">
        <f t="shared" si="274"/>
        <v>1.0040160642570282E-4</v>
      </c>
      <c r="F986" s="2">
        <f t="shared" si="275"/>
        <v>6.8975903614457829E-4</v>
      </c>
      <c r="G986" s="2">
        <f t="shared" si="276"/>
        <v>0.9016310404214366</v>
      </c>
      <c r="H986" s="2">
        <f t="shared" si="277"/>
        <v>1.722216594063418E-3</v>
      </c>
      <c r="I986" s="2">
        <f t="shared" si="278"/>
        <v>5.166649782190255E-3</v>
      </c>
      <c r="J986" s="2">
        <f t="shared" si="279"/>
        <v>9.1480093202309806E-2</v>
      </c>
      <c r="K986" s="2">
        <f t="shared" si="280"/>
        <v>0.9016310404214366</v>
      </c>
      <c r="L986" s="2">
        <f t="shared" si="281"/>
        <v>0.99386379639875266</v>
      </c>
      <c r="M986" s="2">
        <f t="shared" si="282"/>
        <v>5.029675082989639E-4</v>
      </c>
      <c r="N986" s="2">
        <f t="shared" si="283"/>
        <v>5.6332360929483953E-3</v>
      </c>
      <c r="O986" s="2">
        <v>0</v>
      </c>
      <c r="P986" s="2">
        <v>0</v>
      </c>
      <c r="Q986" s="2">
        <v>0</v>
      </c>
      <c r="R986" s="2">
        <v>0</v>
      </c>
      <c r="S986">
        <v>1000</v>
      </c>
      <c r="T986">
        <v>126</v>
      </c>
      <c r="U986">
        <v>205</v>
      </c>
      <c r="V986" s="1">
        <v>4.3</v>
      </c>
      <c r="W986">
        <v>676.98905439269834</v>
      </c>
      <c r="X986">
        <v>0.45</v>
      </c>
      <c r="Y986">
        <v>3</v>
      </c>
      <c r="Z986">
        <v>350</v>
      </c>
      <c r="AA986">
        <v>11.1</v>
      </c>
      <c r="AB986">
        <v>455</v>
      </c>
      <c r="AC986" s="3">
        <v>0.30769230769230771</v>
      </c>
      <c r="AD986" s="3">
        <v>7.6923076923076927E-3</v>
      </c>
      <c r="AE986" s="2">
        <v>0</v>
      </c>
      <c r="AF986" s="6">
        <v>39.375260481661492</v>
      </c>
    </row>
    <row r="987" spans="1:32" ht="15.5" x14ac:dyDescent="0.35">
      <c r="A987" s="2">
        <f t="shared" si="271"/>
        <v>0.98965245818754277</v>
      </c>
      <c r="B987" s="2">
        <f t="shared" si="272"/>
        <v>3.5140562248995983E-3</v>
      </c>
      <c r="C987" s="2">
        <f t="shared" si="273"/>
        <v>6.024096385542169E-3</v>
      </c>
      <c r="D987" s="2">
        <v>0</v>
      </c>
      <c r="E987" s="2">
        <f t="shared" si="274"/>
        <v>1.0040160642570282E-4</v>
      </c>
      <c r="F987" s="2">
        <f t="shared" si="275"/>
        <v>6.8975903614457829E-4</v>
      </c>
      <c r="G987" s="2">
        <f t="shared" si="276"/>
        <v>0.9016310404214366</v>
      </c>
      <c r="H987" s="2">
        <f t="shared" si="277"/>
        <v>1.722216594063418E-3</v>
      </c>
      <c r="I987" s="2">
        <f t="shared" si="278"/>
        <v>5.166649782190255E-3</v>
      </c>
      <c r="J987" s="2">
        <f t="shared" si="279"/>
        <v>9.1480093202309806E-2</v>
      </c>
      <c r="K987" s="2">
        <f t="shared" si="280"/>
        <v>0.9016310404214366</v>
      </c>
      <c r="L987" s="2">
        <f t="shared" si="281"/>
        <v>0.99386379639875266</v>
      </c>
      <c r="M987" s="2">
        <f t="shared" si="282"/>
        <v>5.029675082989639E-4</v>
      </c>
      <c r="N987" s="2">
        <f t="shared" si="283"/>
        <v>5.6332360929483953E-3</v>
      </c>
      <c r="O987" s="2">
        <v>0</v>
      </c>
      <c r="P987" s="2">
        <v>0</v>
      </c>
      <c r="Q987" s="2">
        <v>0</v>
      </c>
      <c r="R987" s="2">
        <v>0</v>
      </c>
      <c r="S987">
        <v>1000</v>
      </c>
      <c r="T987">
        <v>126</v>
      </c>
      <c r="U987">
        <v>205</v>
      </c>
      <c r="V987" s="1">
        <v>4.3</v>
      </c>
      <c r="W987">
        <v>733.40481087526337</v>
      </c>
      <c r="X987">
        <v>0.45</v>
      </c>
      <c r="Y987">
        <v>3</v>
      </c>
      <c r="Z987">
        <v>150</v>
      </c>
      <c r="AA987">
        <v>11.1</v>
      </c>
      <c r="AB987">
        <v>455</v>
      </c>
      <c r="AC987" s="3">
        <v>0.30769230769230771</v>
      </c>
      <c r="AD987" s="3">
        <v>7.6923076923076927E-3</v>
      </c>
      <c r="AE987" s="2">
        <v>0</v>
      </c>
      <c r="AF987" s="6">
        <v>39.770791866388045</v>
      </c>
    </row>
    <row r="988" spans="1:32" ht="15.5" x14ac:dyDescent="0.35">
      <c r="A988" s="2">
        <f t="shared" si="271"/>
        <v>0.98965245818754277</v>
      </c>
      <c r="B988" s="2">
        <f t="shared" si="272"/>
        <v>3.5140562248995983E-3</v>
      </c>
      <c r="C988" s="2">
        <f t="shared" si="273"/>
        <v>6.024096385542169E-3</v>
      </c>
      <c r="D988" s="2">
        <v>0</v>
      </c>
      <c r="E988" s="2">
        <f t="shared" si="274"/>
        <v>1.0040160642570282E-4</v>
      </c>
      <c r="F988" s="2">
        <f t="shared" si="275"/>
        <v>6.8975903614457829E-4</v>
      </c>
      <c r="G988" s="2">
        <f t="shared" si="276"/>
        <v>0.9016310404214366</v>
      </c>
      <c r="H988" s="2">
        <f t="shared" si="277"/>
        <v>1.722216594063418E-3</v>
      </c>
      <c r="I988" s="2">
        <f t="shared" si="278"/>
        <v>5.166649782190255E-3</v>
      </c>
      <c r="J988" s="2">
        <f t="shared" si="279"/>
        <v>9.1480093202309806E-2</v>
      </c>
      <c r="K988" s="2">
        <f t="shared" si="280"/>
        <v>0.9016310404214366</v>
      </c>
      <c r="L988" s="2">
        <f t="shared" si="281"/>
        <v>0.99386379639875266</v>
      </c>
      <c r="M988" s="2">
        <f t="shared" si="282"/>
        <v>5.029675082989639E-4</v>
      </c>
      <c r="N988" s="2">
        <f t="shared" si="283"/>
        <v>5.6332360929483953E-3</v>
      </c>
      <c r="O988" s="2">
        <v>0</v>
      </c>
      <c r="P988" s="2">
        <v>0</v>
      </c>
      <c r="Q988" s="2">
        <v>0</v>
      </c>
      <c r="R988" s="2">
        <v>0</v>
      </c>
      <c r="S988">
        <v>1000</v>
      </c>
      <c r="T988">
        <v>126</v>
      </c>
      <c r="U988">
        <v>205</v>
      </c>
      <c r="V988" s="1">
        <v>4.3</v>
      </c>
      <c r="W988">
        <v>733.40481087526337</v>
      </c>
      <c r="X988">
        <v>0.45</v>
      </c>
      <c r="Y988">
        <v>3</v>
      </c>
      <c r="Z988">
        <v>200</v>
      </c>
      <c r="AA988">
        <v>11.1</v>
      </c>
      <c r="AB988">
        <v>455</v>
      </c>
      <c r="AC988" s="3">
        <v>0.30769230769230771</v>
      </c>
      <c r="AD988" s="3">
        <v>7.6923076923076927E-3</v>
      </c>
      <c r="AE988" s="2">
        <v>0</v>
      </c>
      <c r="AF988" s="6">
        <v>39.690960058756239</v>
      </c>
    </row>
    <row r="989" spans="1:32" ht="15.5" x14ac:dyDescent="0.35">
      <c r="A989" s="2">
        <f t="shared" si="271"/>
        <v>0.98965245818754277</v>
      </c>
      <c r="B989" s="2">
        <f t="shared" si="272"/>
        <v>3.5140562248995983E-3</v>
      </c>
      <c r="C989" s="2">
        <f t="shared" si="273"/>
        <v>6.024096385542169E-3</v>
      </c>
      <c r="D989" s="2">
        <v>0</v>
      </c>
      <c r="E989" s="2">
        <f t="shared" si="274"/>
        <v>1.0040160642570282E-4</v>
      </c>
      <c r="F989" s="2">
        <f t="shared" si="275"/>
        <v>6.8975903614457829E-4</v>
      </c>
      <c r="G989" s="2">
        <f t="shared" si="276"/>
        <v>0.9016310404214366</v>
      </c>
      <c r="H989" s="2">
        <f t="shared" si="277"/>
        <v>1.722216594063418E-3</v>
      </c>
      <c r="I989" s="2">
        <f t="shared" si="278"/>
        <v>5.166649782190255E-3</v>
      </c>
      <c r="J989" s="2">
        <f t="shared" si="279"/>
        <v>9.1480093202309806E-2</v>
      </c>
      <c r="K989" s="2">
        <f t="shared" si="280"/>
        <v>0.9016310404214366</v>
      </c>
      <c r="L989" s="2">
        <f t="shared" si="281"/>
        <v>0.99386379639875266</v>
      </c>
      <c r="M989" s="2">
        <f t="shared" si="282"/>
        <v>5.029675082989639E-4</v>
      </c>
      <c r="N989" s="2">
        <f t="shared" si="283"/>
        <v>5.6332360929483953E-3</v>
      </c>
      <c r="O989" s="2">
        <v>0</v>
      </c>
      <c r="P989" s="2">
        <v>0</v>
      </c>
      <c r="Q989" s="2">
        <v>0</v>
      </c>
      <c r="R989" s="2">
        <v>0</v>
      </c>
      <c r="S989">
        <v>1000</v>
      </c>
      <c r="T989">
        <v>126</v>
      </c>
      <c r="U989">
        <v>205</v>
      </c>
      <c r="V989" s="1">
        <v>4.3</v>
      </c>
      <c r="W989">
        <v>733.40481087526337</v>
      </c>
      <c r="X989">
        <v>0.45</v>
      </c>
      <c r="Y989">
        <v>3</v>
      </c>
      <c r="Z989">
        <v>250</v>
      </c>
      <c r="AA989">
        <v>11.1</v>
      </c>
      <c r="AB989">
        <v>455</v>
      </c>
      <c r="AC989" s="3">
        <v>0.30769230769230771</v>
      </c>
      <c r="AD989" s="3">
        <v>7.6923076923076927E-3</v>
      </c>
      <c r="AE989" s="2">
        <v>0</v>
      </c>
      <c r="AF989" s="6">
        <v>39.588080196132985</v>
      </c>
    </row>
    <row r="990" spans="1:32" ht="15.5" x14ac:dyDescent="0.35">
      <c r="A990" s="2">
        <f t="shared" si="271"/>
        <v>0.98965245818754277</v>
      </c>
      <c r="B990" s="2">
        <f t="shared" si="272"/>
        <v>3.5140562248995983E-3</v>
      </c>
      <c r="C990" s="2">
        <f t="shared" si="273"/>
        <v>6.024096385542169E-3</v>
      </c>
      <c r="D990" s="2">
        <v>0</v>
      </c>
      <c r="E990" s="2">
        <f t="shared" si="274"/>
        <v>1.0040160642570282E-4</v>
      </c>
      <c r="F990" s="2">
        <f t="shared" si="275"/>
        <v>6.8975903614457829E-4</v>
      </c>
      <c r="G990" s="2">
        <f t="shared" si="276"/>
        <v>0.9016310404214366</v>
      </c>
      <c r="H990" s="2">
        <f t="shared" si="277"/>
        <v>1.722216594063418E-3</v>
      </c>
      <c r="I990" s="2">
        <f t="shared" si="278"/>
        <v>5.166649782190255E-3</v>
      </c>
      <c r="J990" s="2">
        <f t="shared" si="279"/>
        <v>9.1480093202309806E-2</v>
      </c>
      <c r="K990" s="2">
        <f t="shared" si="280"/>
        <v>0.9016310404214366</v>
      </c>
      <c r="L990" s="2">
        <f t="shared" si="281"/>
        <v>0.99386379639875266</v>
      </c>
      <c r="M990" s="2">
        <f t="shared" si="282"/>
        <v>5.029675082989639E-4</v>
      </c>
      <c r="N990" s="2">
        <f t="shared" si="283"/>
        <v>5.6332360929483953E-3</v>
      </c>
      <c r="O990" s="2">
        <v>0</v>
      </c>
      <c r="P990" s="2">
        <v>0</v>
      </c>
      <c r="Q990" s="2">
        <v>0</v>
      </c>
      <c r="R990" s="2">
        <v>0</v>
      </c>
      <c r="S990">
        <v>1000</v>
      </c>
      <c r="T990">
        <v>126</v>
      </c>
      <c r="U990">
        <v>205</v>
      </c>
      <c r="V990" s="1">
        <v>4.3</v>
      </c>
      <c r="W990">
        <v>733.40481087526337</v>
      </c>
      <c r="X990">
        <v>0.45</v>
      </c>
      <c r="Y990">
        <v>3</v>
      </c>
      <c r="Z990">
        <v>300</v>
      </c>
      <c r="AA990">
        <v>11.1</v>
      </c>
      <c r="AB990">
        <v>455</v>
      </c>
      <c r="AC990" s="3">
        <v>0.30769230769230771</v>
      </c>
      <c r="AD990" s="3">
        <v>7.6923076923076927E-3</v>
      </c>
      <c r="AE990" s="2">
        <v>0</v>
      </c>
      <c r="AF990" s="6">
        <v>39.467536776547334</v>
      </c>
    </row>
    <row r="991" spans="1:32" ht="15.5" x14ac:dyDescent="0.35">
      <c r="A991" s="2">
        <f t="shared" si="271"/>
        <v>0.98965245818754277</v>
      </c>
      <c r="B991" s="2">
        <f t="shared" si="272"/>
        <v>3.5140562248995983E-3</v>
      </c>
      <c r="C991" s="2">
        <f t="shared" si="273"/>
        <v>6.024096385542169E-3</v>
      </c>
      <c r="D991" s="2">
        <v>0</v>
      </c>
      <c r="E991" s="2">
        <f t="shared" si="274"/>
        <v>1.0040160642570282E-4</v>
      </c>
      <c r="F991" s="2">
        <f t="shared" si="275"/>
        <v>6.8975903614457829E-4</v>
      </c>
      <c r="G991" s="2">
        <f t="shared" si="276"/>
        <v>0.9016310404214366</v>
      </c>
      <c r="H991" s="2">
        <f t="shared" si="277"/>
        <v>1.722216594063418E-3</v>
      </c>
      <c r="I991" s="2">
        <f t="shared" si="278"/>
        <v>5.166649782190255E-3</v>
      </c>
      <c r="J991" s="2">
        <f t="shared" si="279"/>
        <v>9.1480093202309806E-2</v>
      </c>
      <c r="K991" s="2">
        <f t="shared" si="280"/>
        <v>0.9016310404214366</v>
      </c>
      <c r="L991" s="2">
        <f t="shared" si="281"/>
        <v>0.99386379639875266</v>
      </c>
      <c r="M991" s="2">
        <f t="shared" si="282"/>
        <v>5.029675082989639E-4</v>
      </c>
      <c r="N991" s="2">
        <f t="shared" si="283"/>
        <v>5.6332360929483953E-3</v>
      </c>
      <c r="O991" s="2">
        <v>0</v>
      </c>
      <c r="P991" s="2">
        <v>0</v>
      </c>
      <c r="Q991" s="2">
        <v>0</v>
      </c>
      <c r="R991" s="2">
        <v>0</v>
      </c>
      <c r="S991">
        <v>1000</v>
      </c>
      <c r="T991">
        <v>126</v>
      </c>
      <c r="U991">
        <v>205</v>
      </c>
      <c r="V991" s="1">
        <v>4.3</v>
      </c>
      <c r="W991">
        <v>733.40481087526337</v>
      </c>
      <c r="X991">
        <v>0.45</v>
      </c>
      <c r="Y991">
        <v>3</v>
      </c>
      <c r="Z991">
        <v>350</v>
      </c>
      <c r="AA991">
        <v>11.1</v>
      </c>
      <c r="AB991">
        <v>455</v>
      </c>
      <c r="AC991" s="3">
        <v>0.30769230769230771</v>
      </c>
      <c r="AD991" s="3">
        <v>7.6923076923076927E-3</v>
      </c>
      <c r="AE991" s="2">
        <v>0</v>
      </c>
      <c r="AF991" s="6">
        <v>39.333096112060865</v>
      </c>
    </row>
    <row r="992" spans="1:32" ht="15.5" x14ac:dyDescent="0.35">
      <c r="A992" s="2">
        <f t="shared" si="271"/>
        <v>0.98965245818754277</v>
      </c>
      <c r="B992" s="2">
        <f t="shared" si="272"/>
        <v>3.5140562248995983E-3</v>
      </c>
      <c r="C992" s="2">
        <f t="shared" si="273"/>
        <v>6.024096385542169E-3</v>
      </c>
      <c r="D992" s="2">
        <v>0</v>
      </c>
      <c r="E992" s="2">
        <f t="shared" si="274"/>
        <v>1.0040160642570282E-4</v>
      </c>
      <c r="F992" s="2">
        <f t="shared" si="275"/>
        <v>6.8975903614457829E-4</v>
      </c>
      <c r="G992" s="2">
        <f t="shared" si="276"/>
        <v>0.9016310404214366</v>
      </c>
      <c r="H992" s="2">
        <f t="shared" si="277"/>
        <v>1.722216594063418E-3</v>
      </c>
      <c r="I992" s="2">
        <f t="shared" si="278"/>
        <v>5.166649782190255E-3</v>
      </c>
      <c r="J992" s="2">
        <f t="shared" si="279"/>
        <v>9.1480093202309806E-2</v>
      </c>
      <c r="K992" s="2">
        <f t="shared" si="280"/>
        <v>0.9016310404214366</v>
      </c>
      <c r="L992" s="2">
        <f t="shared" si="281"/>
        <v>0.99386379639875266</v>
      </c>
      <c r="M992" s="2">
        <f t="shared" si="282"/>
        <v>5.029675082989639E-4</v>
      </c>
      <c r="N992" s="2">
        <f t="shared" si="283"/>
        <v>5.6332360929483953E-3</v>
      </c>
      <c r="O992" s="2">
        <v>0</v>
      </c>
      <c r="P992" s="2">
        <v>0</v>
      </c>
      <c r="Q992" s="2">
        <v>0</v>
      </c>
      <c r="R992" s="2">
        <v>0</v>
      </c>
      <c r="S992">
        <v>1000</v>
      </c>
      <c r="T992">
        <v>126</v>
      </c>
      <c r="U992">
        <v>205</v>
      </c>
      <c r="V992" s="1">
        <v>4.3</v>
      </c>
      <c r="W992">
        <v>789.82056735782805</v>
      </c>
      <c r="X992">
        <v>0.45</v>
      </c>
      <c r="Y992">
        <v>3</v>
      </c>
      <c r="Z992">
        <v>150</v>
      </c>
      <c r="AA992">
        <v>11.1</v>
      </c>
      <c r="AB992">
        <v>455</v>
      </c>
      <c r="AC992" s="3">
        <v>0.30769230769230771</v>
      </c>
      <c r="AD992" s="3">
        <v>7.6923076923076927E-3</v>
      </c>
      <c r="AE992" s="2">
        <v>0</v>
      </c>
      <c r="AF992" s="6">
        <v>39.726407727061357</v>
      </c>
    </row>
    <row r="993" spans="1:32" ht="15.5" x14ac:dyDescent="0.35">
      <c r="A993" s="2">
        <f t="shared" si="271"/>
        <v>0.98965245818754277</v>
      </c>
      <c r="B993" s="2">
        <f t="shared" si="272"/>
        <v>3.5140562248995983E-3</v>
      </c>
      <c r="C993" s="2">
        <f t="shared" si="273"/>
        <v>6.024096385542169E-3</v>
      </c>
      <c r="D993" s="2">
        <v>0</v>
      </c>
      <c r="E993" s="2">
        <f t="shared" si="274"/>
        <v>1.0040160642570282E-4</v>
      </c>
      <c r="F993" s="2">
        <f t="shared" si="275"/>
        <v>6.8975903614457829E-4</v>
      </c>
      <c r="G993" s="2">
        <f t="shared" si="276"/>
        <v>0.9016310404214366</v>
      </c>
      <c r="H993" s="2">
        <f t="shared" si="277"/>
        <v>1.722216594063418E-3</v>
      </c>
      <c r="I993" s="2">
        <f t="shared" si="278"/>
        <v>5.166649782190255E-3</v>
      </c>
      <c r="J993" s="2">
        <f t="shared" si="279"/>
        <v>9.1480093202309806E-2</v>
      </c>
      <c r="K993" s="2">
        <f t="shared" si="280"/>
        <v>0.9016310404214366</v>
      </c>
      <c r="L993" s="2">
        <f t="shared" si="281"/>
        <v>0.99386379639875266</v>
      </c>
      <c r="M993" s="2">
        <f t="shared" si="282"/>
        <v>5.029675082989639E-4</v>
      </c>
      <c r="N993" s="2">
        <f t="shared" si="283"/>
        <v>5.6332360929483953E-3</v>
      </c>
      <c r="O993" s="2">
        <v>0</v>
      </c>
      <c r="P993" s="2">
        <v>0</v>
      </c>
      <c r="Q993" s="2">
        <v>0</v>
      </c>
      <c r="R993" s="2">
        <v>0</v>
      </c>
      <c r="S993">
        <v>1000</v>
      </c>
      <c r="T993">
        <v>126</v>
      </c>
      <c r="U993">
        <v>205</v>
      </c>
      <c r="V993" s="1">
        <v>4.3</v>
      </c>
      <c r="W993">
        <v>789.82056735782805</v>
      </c>
      <c r="X993">
        <v>0.45</v>
      </c>
      <c r="Y993">
        <v>3</v>
      </c>
      <c r="Z993">
        <v>200</v>
      </c>
      <c r="AA993">
        <v>11.1</v>
      </c>
      <c r="AB993">
        <v>455</v>
      </c>
      <c r="AC993" s="3">
        <v>0.30769230769230771</v>
      </c>
      <c r="AD993" s="3">
        <v>7.6923076923076927E-3</v>
      </c>
      <c r="AE993" s="2">
        <v>0</v>
      </c>
      <c r="AF993" s="6">
        <v>39.647255227066459</v>
      </c>
    </row>
    <row r="994" spans="1:32" ht="15.5" x14ac:dyDescent="0.35">
      <c r="A994" s="2">
        <f t="shared" si="271"/>
        <v>0.98965245818754277</v>
      </c>
      <c r="B994" s="2">
        <f t="shared" si="272"/>
        <v>3.5140562248995983E-3</v>
      </c>
      <c r="C994" s="2">
        <f t="shared" si="273"/>
        <v>6.024096385542169E-3</v>
      </c>
      <c r="D994" s="2">
        <v>0</v>
      </c>
      <c r="E994" s="2">
        <f t="shared" si="274"/>
        <v>1.0040160642570282E-4</v>
      </c>
      <c r="F994" s="2">
        <f t="shared" si="275"/>
        <v>6.8975903614457829E-4</v>
      </c>
      <c r="G994" s="2">
        <f t="shared" si="276"/>
        <v>0.9016310404214366</v>
      </c>
      <c r="H994" s="2">
        <f t="shared" si="277"/>
        <v>1.722216594063418E-3</v>
      </c>
      <c r="I994" s="2">
        <f t="shared" si="278"/>
        <v>5.166649782190255E-3</v>
      </c>
      <c r="J994" s="2">
        <f t="shared" si="279"/>
        <v>9.1480093202309806E-2</v>
      </c>
      <c r="K994" s="2">
        <f t="shared" si="280"/>
        <v>0.9016310404214366</v>
      </c>
      <c r="L994" s="2">
        <f t="shared" si="281"/>
        <v>0.99386379639875266</v>
      </c>
      <c r="M994" s="2">
        <f t="shared" si="282"/>
        <v>5.029675082989639E-4</v>
      </c>
      <c r="N994" s="2">
        <f t="shared" si="283"/>
        <v>5.6332360929483953E-3</v>
      </c>
      <c r="O994" s="2">
        <v>0</v>
      </c>
      <c r="P994" s="2">
        <v>0</v>
      </c>
      <c r="Q994" s="2">
        <v>0</v>
      </c>
      <c r="R994" s="2">
        <v>0</v>
      </c>
      <c r="S994">
        <v>1000</v>
      </c>
      <c r="T994">
        <v>126</v>
      </c>
      <c r="U994">
        <v>205</v>
      </c>
      <c r="V994" s="1">
        <v>4.3</v>
      </c>
      <c r="W994">
        <v>789.82056735782805</v>
      </c>
      <c r="X994">
        <v>0.45</v>
      </c>
      <c r="Y994">
        <v>3</v>
      </c>
      <c r="Z994">
        <v>250</v>
      </c>
      <c r="AA994">
        <v>11.1</v>
      </c>
      <c r="AB994">
        <v>455</v>
      </c>
      <c r="AC994" s="3">
        <v>0.30769230769230771</v>
      </c>
      <c r="AD994" s="3">
        <v>7.6923076923076927E-3</v>
      </c>
      <c r="AE994" s="2">
        <v>0</v>
      </c>
      <c r="AF994" s="6">
        <v>39.544971672966561</v>
      </c>
    </row>
    <row r="995" spans="1:32" ht="15.5" x14ac:dyDescent="0.35">
      <c r="A995" s="2">
        <f t="shared" si="271"/>
        <v>0.98965245818754277</v>
      </c>
      <c r="B995" s="2">
        <f t="shared" si="272"/>
        <v>3.5140562248995983E-3</v>
      </c>
      <c r="C995" s="2">
        <f t="shared" si="273"/>
        <v>6.024096385542169E-3</v>
      </c>
      <c r="D995" s="2">
        <v>0</v>
      </c>
      <c r="E995" s="2">
        <f t="shared" si="274"/>
        <v>1.0040160642570282E-4</v>
      </c>
      <c r="F995" s="2">
        <f t="shared" si="275"/>
        <v>6.8975903614457829E-4</v>
      </c>
      <c r="G995" s="2">
        <f t="shared" si="276"/>
        <v>0.9016310404214366</v>
      </c>
      <c r="H995" s="2">
        <f t="shared" si="277"/>
        <v>1.722216594063418E-3</v>
      </c>
      <c r="I995" s="2">
        <f t="shared" si="278"/>
        <v>5.166649782190255E-3</v>
      </c>
      <c r="J995" s="2">
        <f t="shared" si="279"/>
        <v>9.1480093202309806E-2</v>
      </c>
      <c r="K995" s="2">
        <f t="shared" si="280"/>
        <v>0.9016310404214366</v>
      </c>
      <c r="L995" s="2">
        <f t="shared" si="281"/>
        <v>0.99386379639875266</v>
      </c>
      <c r="M995" s="2">
        <f t="shared" si="282"/>
        <v>5.029675082989639E-4</v>
      </c>
      <c r="N995" s="2">
        <f t="shared" si="283"/>
        <v>5.6332360929483953E-3</v>
      </c>
      <c r="O995" s="2">
        <v>0</v>
      </c>
      <c r="P995" s="2">
        <v>0</v>
      </c>
      <c r="Q995" s="2">
        <v>0</v>
      </c>
      <c r="R995" s="2">
        <v>0</v>
      </c>
      <c r="S995">
        <v>1000</v>
      </c>
      <c r="T995">
        <v>126</v>
      </c>
      <c r="U995">
        <v>205</v>
      </c>
      <c r="V995" s="1">
        <v>4.3</v>
      </c>
      <c r="W995">
        <v>789.82056735782805</v>
      </c>
      <c r="X995">
        <v>0.45</v>
      </c>
      <c r="Y995">
        <v>3</v>
      </c>
      <c r="Z995">
        <v>300</v>
      </c>
      <c r="AA995">
        <v>11.1</v>
      </c>
      <c r="AB995">
        <v>455</v>
      </c>
      <c r="AC995" s="3">
        <v>0.30769230769230771</v>
      </c>
      <c r="AD995" s="3">
        <v>7.6923076923076927E-3</v>
      </c>
      <c r="AE995" s="2">
        <v>0</v>
      </c>
      <c r="AF995" s="6">
        <v>39.424966234445826</v>
      </c>
    </row>
    <row r="996" spans="1:32" ht="15.5" x14ac:dyDescent="0.35">
      <c r="A996" s="2">
        <f t="shared" si="271"/>
        <v>0.98965245818754277</v>
      </c>
      <c r="B996" s="2">
        <f t="shared" si="272"/>
        <v>3.5140562248995983E-3</v>
      </c>
      <c r="C996" s="2">
        <f t="shared" si="273"/>
        <v>6.024096385542169E-3</v>
      </c>
      <c r="D996" s="2">
        <v>0</v>
      </c>
      <c r="E996" s="2">
        <f t="shared" si="274"/>
        <v>1.0040160642570282E-4</v>
      </c>
      <c r="F996" s="2">
        <f t="shared" si="275"/>
        <v>6.8975903614457829E-4</v>
      </c>
      <c r="G996" s="2">
        <f t="shared" si="276"/>
        <v>0.9016310404214366</v>
      </c>
      <c r="H996" s="2">
        <f t="shared" si="277"/>
        <v>1.722216594063418E-3</v>
      </c>
      <c r="I996" s="2">
        <f t="shared" si="278"/>
        <v>5.166649782190255E-3</v>
      </c>
      <c r="J996" s="2">
        <f t="shared" si="279"/>
        <v>9.1480093202309806E-2</v>
      </c>
      <c r="K996" s="2">
        <f t="shared" si="280"/>
        <v>0.9016310404214366</v>
      </c>
      <c r="L996" s="2">
        <f t="shared" si="281"/>
        <v>0.99386379639875266</v>
      </c>
      <c r="M996" s="2">
        <f t="shared" si="282"/>
        <v>5.029675082989639E-4</v>
      </c>
      <c r="N996" s="2">
        <f t="shared" si="283"/>
        <v>5.6332360929483953E-3</v>
      </c>
      <c r="O996" s="2">
        <v>0</v>
      </c>
      <c r="P996" s="2">
        <v>0</v>
      </c>
      <c r="Q996" s="2">
        <v>0</v>
      </c>
      <c r="R996" s="2">
        <v>0</v>
      </c>
      <c r="S996">
        <v>1000</v>
      </c>
      <c r="T996">
        <v>126</v>
      </c>
      <c r="U996">
        <v>205</v>
      </c>
      <c r="V996" s="1">
        <v>4.3</v>
      </c>
      <c r="W996">
        <v>789.82056735782805</v>
      </c>
      <c r="X996">
        <v>0.45</v>
      </c>
      <c r="Y996">
        <v>3</v>
      </c>
      <c r="Z996">
        <v>350</v>
      </c>
      <c r="AA996">
        <v>11.1</v>
      </c>
      <c r="AB996">
        <v>455</v>
      </c>
      <c r="AC996" s="3">
        <v>0.30769230769230771</v>
      </c>
      <c r="AD996" s="3">
        <v>7.6923076923076927E-3</v>
      </c>
      <c r="AE996" s="2">
        <v>0</v>
      </c>
      <c r="AF996" s="6">
        <v>39.291019821404788</v>
      </c>
    </row>
    <row r="997" spans="1:32" ht="15.5" x14ac:dyDescent="0.35">
      <c r="A997" s="2">
        <f t="shared" ref="A997:A1027" si="284">(0.627/0.699)/0.9678</f>
        <v>0.92683995469570823</v>
      </c>
      <c r="B997" s="2">
        <f t="shared" ref="B997:B1027" si="285">0.042/0.9678</f>
        <v>4.339739615623063E-2</v>
      </c>
      <c r="C997" s="2">
        <f t="shared" ref="C997:C1027" si="286">0.0273/0.9678</f>
        <v>2.8208307501549908E-2</v>
      </c>
      <c r="D997" s="2">
        <v>0</v>
      </c>
      <c r="E997" s="2">
        <f t="shared" ref="E997:E1027" si="287">0.00016/0.9678</f>
        <v>1.6532341392849764E-4</v>
      </c>
      <c r="F997" s="2">
        <f t="shared" ref="F997:F1027" si="288">(0.00059*2.29)/0.9678</f>
        <v>1.3960529034924571E-3</v>
      </c>
      <c r="G997" s="2">
        <f t="shared" ref="G997:G1027" si="289">(0.4808*1.785)/1.0526</f>
        <v>0.81534106023180697</v>
      </c>
      <c r="H997" s="2">
        <f t="shared" ref="H997:H1027" si="290">0.0925/1.0526</f>
        <v>8.7877636329089875E-2</v>
      </c>
      <c r="I997" s="2">
        <f t="shared" ref="I997:I1027" si="291">0.01415/1.0526</f>
        <v>1.3442903287098613E-2</v>
      </c>
      <c r="J997" s="2">
        <f t="shared" ref="J997:J1027" si="292">(0.03415*2.092)/1.0526</f>
        <v>6.7871746152384574E-2</v>
      </c>
      <c r="K997" s="2">
        <f t="shared" ref="K997:K1027" si="293">0.0163/1.0526</f>
        <v>1.5485464563936917E-2</v>
      </c>
      <c r="L997" s="2">
        <f t="shared" ref="L997:L1018" si="294">0.9615/0.9747</f>
        <v>0.98645737149892276</v>
      </c>
      <c r="M997" s="2">
        <f t="shared" ref="M997:M1018" si="295">0.004/0.9747</f>
        <v>4.1038268185082591E-3</v>
      </c>
      <c r="N997" s="2">
        <f t="shared" ref="N997:N1018" si="296">0.0022/0.9747</f>
        <v>2.2571047501795424E-3</v>
      </c>
      <c r="O997" s="2">
        <v>0</v>
      </c>
      <c r="P997" s="2">
        <f t="shared" ref="P997:P1018" si="297">0.0067/0.9747</f>
        <v>6.8739099210013343E-3</v>
      </c>
      <c r="Q997" s="2">
        <v>0</v>
      </c>
      <c r="R997" s="2">
        <f t="shared" ref="R997:R1018" si="298">0.0002/0.9747</f>
        <v>2.0519134092541295E-4</v>
      </c>
      <c r="S997">
        <v>3050</v>
      </c>
      <c r="T997">
        <v>472</v>
      </c>
      <c r="U997">
        <v>342</v>
      </c>
      <c r="V997" s="1">
        <v>22</v>
      </c>
      <c r="W997">
        <v>649.29674701614806</v>
      </c>
      <c r="X997">
        <v>0.35</v>
      </c>
      <c r="Y997">
        <v>1.66</v>
      </c>
      <c r="Z997">
        <v>50</v>
      </c>
      <c r="AA997">
        <v>5</v>
      </c>
      <c r="AB997">
        <v>2600</v>
      </c>
      <c r="AC997" s="2">
        <v>1.5384615384615385</v>
      </c>
      <c r="AD997" s="2">
        <v>8.4068936527952921E-3</v>
      </c>
      <c r="AE997" s="2">
        <v>0</v>
      </c>
      <c r="AF997" s="6">
        <v>98.93734835534076</v>
      </c>
    </row>
    <row r="998" spans="1:32" ht="15.5" x14ac:dyDescent="0.35">
      <c r="A998" s="2">
        <f t="shared" si="284"/>
        <v>0.92683995469570823</v>
      </c>
      <c r="B998" s="2">
        <f t="shared" si="285"/>
        <v>4.339739615623063E-2</v>
      </c>
      <c r="C998" s="2">
        <f t="shared" si="286"/>
        <v>2.8208307501549908E-2</v>
      </c>
      <c r="D998" s="2">
        <v>0</v>
      </c>
      <c r="E998" s="2">
        <f t="shared" si="287"/>
        <v>1.6532341392849764E-4</v>
      </c>
      <c r="F998" s="2">
        <f t="shared" si="288"/>
        <v>1.3960529034924571E-3</v>
      </c>
      <c r="G998" s="2">
        <f t="shared" si="289"/>
        <v>0.81534106023180697</v>
      </c>
      <c r="H998" s="2">
        <f t="shared" si="290"/>
        <v>8.7877636329089875E-2</v>
      </c>
      <c r="I998" s="2">
        <f t="shared" si="291"/>
        <v>1.3442903287098613E-2</v>
      </c>
      <c r="J998" s="2">
        <f t="shared" si="292"/>
        <v>6.7871746152384574E-2</v>
      </c>
      <c r="K998" s="2">
        <f t="shared" si="293"/>
        <v>1.5485464563936917E-2</v>
      </c>
      <c r="L998" s="2">
        <f t="shared" si="294"/>
        <v>0.98645737149892276</v>
      </c>
      <c r="M998" s="2">
        <f t="shared" si="295"/>
        <v>4.1038268185082591E-3</v>
      </c>
      <c r="N998" s="2">
        <f t="shared" si="296"/>
        <v>2.2571047501795424E-3</v>
      </c>
      <c r="O998" s="2">
        <v>0</v>
      </c>
      <c r="P998" s="2">
        <f t="shared" si="297"/>
        <v>6.8739099210013343E-3</v>
      </c>
      <c r="Q998" s="2">
        <v>0</v>
      </c>
      <c r="R998" s="2">
        <f t="shared" si="298"/>
        <v>2.0519134092541295E-4</v>
      </c>
      <c r="S998">
        <v>3050</v>
      </c>
      <c r="T998">
        <v>472</v>
      </c>
      <c r="U998">
        <v>342</v>
      </c>
      <c r="V998" s="1">
        <v>22</v>
      </c>
      <c r="W998">
        <v>649.29674701614806</v>
      </c>
      <c r="X998">
        <v>0.35</v>
      </c>
      <c r="Y998">
        <v>1.66</v>
      </c>
      <c r="Z998">
        <v>50</v>
      </c>
      <c r="AA998">
        <v>10</v>
      </c>
      <c r="AB998">
        <v>2600</v>
      </c>
      <c r="AC998" s="2">
        <v>1.5384615384615385</v>
      </c>
      <c r="AD998" s="2">
        <v>8.4068936527952921E-3</v>
      </c>
      <c r="AE998" s="2">
        <v>0</v>
      </c>
      <c r="AF998" s="6">
        <v>99.116431387568795</v>
      </c>
    </row>
    <row r="999" spans="1:32" ht="15.5" x14ac:dyDescent="0.35">
      <c r="A999" s="2">
        <f t="shared" si="284"/>
        <v>0.92683995469570823</v>
      </c>
      <c r="B999" s="2">
        <f t="shared" si="285"/>
        <v>4.339739615623063E-2</v>
      </c>
      <c r="C999" s="2">
        <f t="shared" si="286"/>
        <v>2.8208307501549908E-2</v>
      </c>
      <c r="D999" s="2">
        <v>0</v>
      </c>
      <c r="E999" s="2">
        <f t="shared" si="287"/>
        <v>1.6532341392849764E-4</v>
      </c>
      <c r="F999" s="2">
        <f t="shared" si="288"/>
        <v>1.3960529034924571E-3</v>
      </c>
      <c r="G999" s="2">
        <f t="shared" si="289"/>
        <v>0.81534106023180697</v>
      </c>
      <c r="H999" s="2">
        <f t="shared" si="290"/>
        <v>8.7877636329089875E-2</v>
      </c>
      <c r="I999" s="2">
        <f t="shared" si="291"/>
        <v>1.3442903287098613E-2</v>
      </c>
      <c r="J999" s="2">
        <f t="shared" si="292"/>
        <v>6.7871746152384574E-2</v>
      </c>
      <c r="K999" s="2">
        <f t="shared" si="293"/>
        <v>1.5485464563936917E-2</v>
      </c>
      <c r="L999" s="2">
        <f t="shared" si="294"/>
        <v>0.98645737149892276</v>
      </c>
      <c r="M999" s="2">
        <f t="shared" si="295"/>
        <v>4.1038268185082591E-3</v>
      </c>
      <c r="N999" s="2">
        <f t="shared" si="296"/>
        <v>2.2571047501795424E-3</v>
      </c>
      <c r="O999" s="2">
        <v>0</v>
      </c>
      <c r="P999" s="2">
        <f t="shared" si="297"/>
        <v>6.8739099210013343E-3</v>
      </c>
      <c r="Q999" s="2">
        <v>0</v>
      </c>
      <c r="R999" s="2">
        <f t="shared" si="298"/>
        <v>2.0519134092541295E-4</v>
      </c>
      <c r="S999">
        <v>3050</v>
      </c>
      <c r="T999">
        <v>472</v>
      </c>
      <c r="U999">
        <v>342</v>
      </c>
      <c r="V999" s="1">
        <v>22</v>
      </c>
      <c r="W999">
        <v>649.29674701614806</v>
      </c>
      <c r="X999">
        <v>0.35</v>
      </c>
      <c r="Y999">
        <v>1.66</v>
      </c>
      <c r="Z999">
        <v>50</v>
      </c>
      <c r="AA999">
        <v>15</v>
      </c>
      <c r="AB999">
        <v>2600</v>
      </c>
      <c r="AC999" s="2">
        <v>1.5384615384615385</v>
      </c>
      <c r="AD999" s="2">
        <v>8.4068936527952921E-3</v>
      </c>
      <c r="AE999" s="2">
        <v>0</v>
      </c>
      <c r="AF999" s="6">
        <v>99.265155647311829</v>
      </c>
    </row>
    <row r="1000" spans="1:32" ht="15.5" x14ac:dyDescent="0.35">
      <c r="A1000" s="2">
        <f t="shared" si="284"/>
        <v>0.92683995469570823</v>
      </c>
      <c r="B1000" s="2">
        <f t="shared" si="285"/>
        <v>4.339739615623063E-2</v>
      </c>
      <c r="C1000" s="2">
        <f t="shared" si="286"/>
        <v>2.8208307501549908E-2</v>
      </c>
      <c r="D1000" s="2">
        <v>0</v>
      </c>
      <c r="E1000" s="2">
        <f t="shared" si="287"/>
        <v>1.6532341392849764E-4</v>
      </c>
      <c r="F1000" s="2">
        <f t="shared" si="288"/>
        <v>1.3960529034924571E-3</v>
      </c>
      <c r="G1000" s="2">
        <f t="shared" si="289"/>
        <v>0.81534106023180697</v>
      </c>
      <c r="H1000" s="2">
        <f t="shared" si="290"/>
        <v>8.7877636329089875E-2</v>
      </c>
      <c r="I1000" s="2">
        <f t="shared" si="291"/>
        <v>1.3442903287098613E-2</v>
      </c>
      <c r="J1000" s="2">
        <f t="shared" si="292"/>
        <v>6.7871746152384574E-2</v>
      </c>
      <c r="K1000" s="2">
        <f t="shared" si="293"/>
        <v>1.5485464563936917E-2</v>
      </c>
      <c r="L1000" s="2">
        <f t="shared" si="294"/>
        <v>0.98645737149892276</v>
      </c>
      <c r="M1000" s="2">
        <f t="shared" si="295"/>
        <v>4.1038268185082591E-3</v>
      </c>
      <c r="N1000" s="2">
        <f t="shared" si="296"/>
        <v>2.2571047501795424E-3</v>
      </c>
      <c r="O1000" s="2">
        <v>0</v>
      </c>
      <c r="P1000" s="2">
        <f t="shared" si="297"/>
        <v>6.8739099210013343E-3</v>
      </c>
      <c r="Q1000" s="2">
        <v>0</v>
      </c>
      <c r="R1000" s="2">
        <f t="shared" si="298"/>
        <v>2.0519134092541295E-4</v>
      </c>
      <c r="S1000">
        <v>3050</v>
      </c>
      <c r="T1000">
        <v>472</v>
      </c>
      <c r="U1000">
        <v>342</v>
      </c>
      <c r="V1000" s="1">
        <v>22</v>
      </c>
      <c r="W1000">
        <v>649.29674701614806</v>
      </c>
      <c r="X1000">
        <v>0.35</v>
      </c>
      <c r="Y1000">
        <v>1.66</v>
      </c>
      <c r="Z1000">
        <v>50</v>
      </c>
      <c r="AA1000">
        <v>20</v>
      </c>
      <c r="AB1000">
        <v>2600</v>
      </c>
      <c r="AC1000" s="2">
        <v>1.5384615384615385</v>
      </c>
      <c r="AD1000" s="2">
        <v>8.4068936527952921E-3</v>
      </c>
      <c r="AE1000" s="2">
        <v>0</v>
      </c>
      <c r="AF1000" s="6">
        <v>99.39054759334401</v>
      </c>
    </row>
    <row r="1001" spans="1:32" ht="15.5" x14ac:dyDescent="0.35">
      <c r="A1001" s="2">
        <f t="shared" si="284"/>
        <v>0.92683995469570823</v>
      </c>
      <c r="B1001" s="2">
        <f t="shared" si="285"/>
        <v>4.339739615623063E-2</v>
      </c>
      <c r="C1001" s="2">
        <f t="shared" si="286"/>
        <v>2.8208307501549908E-2</v>
      </c>
      <c r="D1001" s="2">
        <v>0</v>
      </c>
      <c r="E1001" s="2">
        <f t="shared" si="287"/>
        <v>1.6532341392849764E-4</v>
      </c>
      <c r="F1001" s="2">
        <f t="shared" si="288"/>
        <v>1.3960529034924571E-3</v>
      </c>
      <c r="G1001" s="2">
        <f t="shared" si="289"/>
        <v>0.81534106023180697</v>
      </c>
      <c r="H1001" s="2">
        <f t="shared" si="290"/>
        <v>8.7877636329089875E-2</v>
      </c>
      <c r="I1001" s="2">
        <f t="shared" si="291"/>
        <v>1.3442903287098613E-2</v>
      </c>
      <c r="J1001" s="2">
        <f t="shared" si="292"/>
        <v>6.7871746152384574E-2</v>
      </c>
      <c r="K1001" s="2">
        <f t="shared" si="293"/>
        <v>1.5485464563936917E-2</v>
      </c>
      <c r="L1001" s="2">
        <f t="shared" si="294"/>
        <v>0.98645737149892276</v>
      </c>
      <c r="M1001" s="2">
        <f t="shared" si="295"/>
        <v>4.1038268185082591E-3</v>
      </c>
      <c r="N1001" s="2">
        <f t="shared" si="296"/>
        <v>2.2571047501795424E-3</v>
      </c>
      <c r="O1001" s="2">
        <v>0</v>
      </c>
      <c r="P1001" s="2">
        <f t="shared" si="297"/>
        <v>6.8739099210013343E-3</v>
      </c>
      <c r="Q1001" s="2">
        <v>0</v>
      </c>
      <c r="R1001" s="2">
        <f t="shared" si="298"/>
        <v>2.0519134092541295E-4</v>
      </c>
      <c r="S1001">
        <v>3050</v>
      </c>
      <c r="T1001">
        <v>472</v>
      </c>
      <c r="U1001">
        <v>342</v>
      </c>
      <c r="V1001" s="1">
        <v>22</v>
      </c>
      <c r="W1001">
        <v>649.29674701614806</v>
      </c>
      <c r="X1001">
        <v>0.35</v>
      </c>
      <c r="Y1001">
        <v>1.66</v>
      </c>
      <c r="Z1001">
        <v>50</v>
      </c>
      <c r="AA1001">
        <v>25</v>
      </c>
      <c r="AB1001">
        <v>2600</v>
      </c>
      <c r="AC1001" s="2">
        <v>1.5384615384615385</v>
      </c>
      <c r="AD1001" s="2">
        <v>8.4068936527952921E-3</v>
      </c>
      <c r="AE1001" s="2">
        <v>0</v>
      </c>
      <c r="AF1001" s="6">
        <v>99.497591531010329</v>
      </c>
    </row>
    <row r="1002" spans="1:32" ht="15.5" x14ac:dyDescent="0.35">
      <c r="A1002" s="2">
        <f t="shared" si="284"/>
        <v>0.92683995469570823</v>
      </c>
      <c r="B1002" s="2">
        <f t="shared" si="285"/>
        <v>4.339739615623063E-2</v>
      </c>
      <c r="C1002" s="2">
        <f t="shared" si="286"/>
        <v>2.8208307501549908E-2</v>
      </c>
      <c r="D1002" s="2">
        <v>0</v>
      </c>
      <c r="E1002" s="2">
        <f t="shared" si="287"/>
        <v>1.6532341392849764E-4</v>
      </c>
      <c r="F1002" s="2">
        <f t="shared" si="288"/>
        <v>1.3960529034924571E-3</v>
      </c>
      <c r="G1002" s="2">
        <f t="shared" si="289"/>
        <v>0.81534106023180697</v>
      </c>
      <c r="H1002" s="2">
        <f t="shared" si="290"/>
        <v>8.7877636329089875E-2</v>
      </c>
      <c r="I1002" s="2">
        <f t="shared" si="291"/>
        <v>1.3442903287098613E-2</v>
      </c>
      <c r="J1002" s="2">
        <f t="shared" si="292"/>
        <v>6.7871746152384574E-2</v>
      </c>
      <c r="K1002" s="2">
        <f t="shared" si="293"/>
        <v>1.5485464563936917E-2</v>
      </c>
      <c r="L1002" s="2">
        <f t="shared" si="294"/>
        <v>0.98645737149892276</v>
      </c>
      <c r="M1002" s="2">
        <f t="shared" si="295"/>
        <v>4.1038268185082591E-3</v>
      </c>
      <c r="N1002" s="2">
        <f t="shared" si="296"/>
        <v>2.2571047501795424E-3</v>
      </c>
      <c r="O1002" s="2">
        <v>0</v>
      </c>
      <c r="P1002" s="2">
        <f t="shared" si="297"/>
        <v>6.8739099210013343E-3</v>
      </c>
      <c r="Q1002" s="2">
        <v>0</v>
      </c>
      <c r="R1002" s="2">
        <f t="shared" si="298"/>
        <v>2.0519134092541295E-4</v>
      </c>
      <c r="S1002">
        <v>3050</v>
      </c>
      <c r="T1002">
        <v>472</v>
      </c>
      <c r="U1002">
        <v>342</v>
      </c>
      <c r="V1002" s="1">
        <v>22</v>
      </c>
      <c r="W1002">
        <v>649.29674701614806</v>
      </c>
      <c r="X1002">
        <v>0.35</v>
      </c>
      <c r="Y1002">
        <v>1.66</v>
      </c>
      <c r="Z1002">
        <v>50</v>
      </c>
      <c r="AA1002">
        <v>30</v>
      </c>
      <c r="AB1002">
        <v>2600</v>
      </c>
      <c r="AC1002" s="2">
        <v>1.5384615384615385</v>
      </c>
      <c r="AD1002" s="2">
        <v>8.4068936527952921E-3</v>
      </c>
      <c r="AE1002" s="2">
        <v>0</v>
      </c>
      <c r="AF1002" s="6">
        <v>99.589872258204963</v>
      </c>
    </row>
    <row r="1003" spans="1:32" ht="15.5" x14ac:dyDescent="0.35">
      <c r="A1003" s="2">
        <f t="shared" si="284"/>
        <v>0.92683995469570823</v>
      </c>
      <c r="B1003" s="2">
        <f t="shared" si="285"/>
        <v>4.339739615623063E-2</v>
      </c>
      <c r="C1003" s="2">
        <f t="shared" si="286"/>
        <v>2.8208307501549908E-2</v>
      </c>
      <c r="D1003" s="2">
        <v>0</v>
      </c>
      <c r="E1003" s="2">
        <f t="shared" si="287"/>
        <v>1.6532341392849764E-4</v>
      </c>
      <c r="F1003" s="2">
        <f t="shared" si="288"/>
        <v>1.3960529034924571E-3</v>
      </c>
      <c r="G1003" s="2">
        <f t="shared" si="289"/>
        <v>0.81534106023180697</v>
      </c>
      <c r="H1003" s="2">
        <f t="shared" si="290"/>
        <v>8.7877636329089875E-2</v>
      </c>
      <c r="I1003" s="2">
        <f t="shared" si="291"/>
        <v>1.3442903287098613E-2</v>
      </c>
      <c r="J1003" s="2">
        <f t="shared" si="292"/>
        <v>6.7871746152384574E-2</v>
      </c>
      <c r="K1003" s="2">
        <f t="shared" si="293"/>
        <v>1.5485464563936917E-2</v>
      </c>
      <c r="L1003" s="2">
        <f t="shared" si="294"/>
        <v>0.98645737149892276</v>
      </c>
      <c r="M1003" s="2">
        <f t="shared" si="295"/>
        <v>4.1038268185082591E-3</v>
      </c>
      <c r="N1003" s="2">
        <f t="shared" si="296"/>
        <v>2.2571047501795424E-3</v>
      </c>
      <c r="O1003" s="2">
        <v>0</v>
      </c>
      <c r="P1003" s="2">
        <f t="shared" si="297"/>
        <v>6.8739099210013343E-3</v>
      </c>
      <c r="Q1003" s="2">
        <v>0</v>
      </c>
      <c r="R1003" s="2">
        <f t="shared" si="298"/>
        <v>2.0519134092541295E-4</v>
      </c>
      <c r="S1003">
        <v>3050</v>
      </c>
      <c r="T1003">
        <v>472</v>
      </c>
      <c r="U1003">
        <v>342</v>
      </c>
      <c r="V1003" s="1">
        <v>22</v>
      </c>
      <c r="W1003">
        <v>649.29674701614806</v>
      </c>
      <c r="X1003">
        <v>0.35</v>
      </c>
      <c r="Y1003">
        <v>1.66</v>
      </c>
      <c r="Z1003">
        <v>100</v>
      </c>
      <c r="AA1003">
        <v>5</v>
      </c>
      <c r="AB1003">
        <v>2600</v>
      </c>
      <c r="AC1003" s="2">
        <v>1.5384615384615385</v>
      </c>
      <c r="AD1003" s="2">
        <v>8.4068936527952921E-3</v>
      </c>
      <c r="AE1003" s="2">
        <v>1</v>
      </c>
      <c r="AF1003" s="6">
        <v>99.013336337240816</v>
      </c>
    </row>
    <row r="1004" spans="1:32" ht="15.5" x14ac:dyDescent="0.35">
      <c r="A1004" s="2">
        <f t="shared" si="284"/>
        <v>0.92683995469570823</v>
      </c>
      <c r="B1004" s="2">
        <f t="shared" si="285"/>
        <v>4.339739615623063E-2</v>
      </c>
      <c r="C1004" s="2">
        <f t="shared" si="286"/>
        <v>2.8208307501549908E-2</v>
      </c>
      <c r="D1004" s="2">
        <v>0</v>
      </c>
      <c r="E1004" s="2">
        <f t="shared" si="287"/>
        <v>1.6532341392849764E-4</v>
      </c>
      <c r="F1004" s="2">
        <f t="shared" si="288"/>
        <v>1.3960529034924571E-3</v>
      </c>
      <c r="G1004" s="2">
        <f t="shared" si="289"/>
        <v>0.81534106023180697</v>
      </c>
      <c r="H1004" s="2">
        <f t="shared" si="290"/>
        <v>8.7877636329089875E-2</v>
      </c>
      <c r="I1004" s="2">
        <f t="shared" si="291"/>
        <v>1.3442903287098613E-2</v>
      </c>
      <c r="J1004" s="2">
        <f t="shared" si="292"/>
        <v>6.7871746152384574E-2</v>
      </c>
      <c r="K1004" s="2">
        <f t="shared" si="293"/>
        <v>1.5485464563936917E-2</v>
      </c>
      <c r="L1004" s="2">
        <f t="shared" si="294"/>
        <v>0.98645737149892276</v>
      </c>
      <c r="M1004" s="2">
        <f t="shared" si="295"/>
        <v>4.1038268185082591E-3</v>
      </c>
      <c r="N1004" s="2">
        <f t="shared" si="296"/>
        <v>2.2571047501795424E-3</v>
      </c>
      <c r="O1004" s="2">
        <v>0</v>
      </c>
      <c r="P1004" s="2">
        <f t="shared" si="297"/>
        <v>6.8739099210013343E-3</v>
      </c>
      <c r="Q1004" s="2">
        <v>0</v>
      </c>
      <c r="R1004" s="2">
        <f t="shared" si="298"/>
        <v>2.0519134092541295E-4</v>
      </c>
      <c r="S1004">
        <v>3050</v>
      </c>
      <c r="T1004">
        <v>472</v>
      </c>
      <c r="U1004">
        <v>342</v>
      </c>
      <c r="V1004" s="1">
        <v>22</v>
      </c>
      <c r="W1004">
        <v>649.29674701614806</v>
      </c>
      <c r="X1004">
        <v>0.35</v>
      </c>
      <c r="Y1004">
        <v>1.66</v>
      </c>
      <c r="Z1004">
        <v>100</v>
      </c>
      <c r="AA1004">
        <v>10</v>
      </c>
      <c r="AB1004">
        <v>2600</v>
      </c>
      <c r="AC1004" s="2">
        <v>1.5384615384615385</v>
      </c>
      <c r="AD1004" s="2">
        <v>8.4068936527952921E-3</v>
      </c>
      <c r="AE1004" s="2">
        <v>1</v>
      </c>
      <c r="AF1004" s="6">
        <v>99.174805291592719</v>
      </c>
    </row>
    <row r="1005" spans="1:32" ht="15.5" x14ac:dyDescent="0.35">
      <c r="A1005" s="2">
        <f t="shared" si="284"/>
        <v>0.92683995469570823</v>
      </c>
      <c r="B1005" s="2">
        <f t="shared" si="285"/>
        <v>4.339739615623063E-2</v>
      </c>
      <c r="C1005" s="2">
        <f t="shared" si="286"/>
        <v>2.8208307501549908E-2</v>
      </c>
      <c r="D1005" s="2">
        <v>0</v>
      </c>
      <c r="E1005" s="2">
        <f t="shared" si="287"/>
        <v>1.6532341392849764E-4</v>
      </c>
      <c r="F1005" s="2">
        <f t="shared" si="288"/>
        <v>1.3960529034924571E-3</v>
      </c>
      <c r="G1005" s="2">
        <f t="shared" si="289"/>
        <v>0.81534106023180697</v>
      </c>
      <c r="H1005" s="2">
        <f t="shared" si="290"/>
        <v>8.7877636329089875E-2</v>
      </c>
      <c r="I1005" s="2">
        <f t="shared" si="291"/>
        <v>1.3442903287098613E-2</v>
      </c>
      <c r="J1005" s="2">
        <f t="shared" si="292"/>
        <v>6.7871746152384574E-2</v>
      </c>
      <c r="K1005" s="2">
        <f t="shared" si="293"/>
        <v>1.5485464563936917E-2</v>
      </c>
      <c r="L1005" s="2">
        <f t="shared" si="294"/>
        <v>0.98645737149892276</v>
      </c>
      <c r="M1005" s="2">
        <f t="shared" si="295"/>
        <v>4.1038268185082591E-3</v>
      </c>
      <c r="N1005" s="2">
        <f t="shared" si="296"/>
        <v>2.2571047501795424E-3</v>
      </c>
      <c r="O1005" s="2">
        <v>0</v>
      </c>
      <c r="P1005" s="2">
        <f t="shared" si="297"/>
        <v>6.8739099210013343E-3</v>
      </c>
      <c r="Q1005" s="2">
        <v>0</v>
      </c>
      <c r="R1005" s="2">
        <f t="shared" si="298"/>
        <v>2.0519134092541295E-4</v>
      </c>
      <c r="S1005">
        <v>3050</v>
      </c>
      <c r="T1005">
        <v>472</v>
      </c>
      <c r="U1005">
        <v>342</v>
      </c>
      <c r="V1005" s="1">
        <v>22</v>
      </c>
      <c r="W1005">
        <v>649.29674701614806</v>
      </c>
      <c r="X1005">
        <v>0.35</v>
      </c>
      <c r="Y1005">
        <v>1.66</v>
      </c>
      <c r="Z1005">
        <v>100</v>
      </c>
      <c r="AA1005">
        <v>15</v>
      </c>
      <c r="AB1005">
        <v>2600</v>
      </c>
      <c r="AC1005" s="2">
        <v>1.5384615384615385</v>
      </c>
      <c r="AD1005" s="2">
        <v>8.4068936527952921E-3</v>
      </c>
      <c r="AE1005" s="2">
        <v>1</v>
      </c>
      <c r="AF1005" s="6">
        <v>99.310223985332129</v>
      </c>
    </row>
    <row r="1006" spans="1:32" ht="15.5" x14ac:dyDescent="0.35">
      <c r="A1006" s="2">
        <f t="shared" si="284"/>
        <v>0.92683995469570823</v>
      </c>
      <c r="B1006" s="2">
        <f t="shared" si="285"/>
        <v>4.339739615623063E-2</v>
      </c>
      <c r="C1006" s="2">
        <f t="shared" si="286"/>
        <v>2.8208307501549908E-2</v>
      </c>
      <c r="D1006" s="2">
        <v>0</v>
      </c>
      <c r="E1006" s="2">
        <f t="shared" si="287"/>
        <v>1.6532341392849764E-4</v>
      </c>
      <c r="F1006" s="2">
        <f t="shared" si="288"/>
        <v>1.3960529034924571E-3</v>
      </c>
      <c r="G1006" s="2">
        <f t="shared" si="289"/>
        <v>0.81534106023180697</v>
      </c>
      <c r="H1006" s="2">
        <f t="shared" si="290"/>
        <v>8.7877636329089875E-2</v>
      </c>
      <c r="I1006" s="2">
        <f t="shared" si="291"/>
        <v>1.3442903287098613E-2</v>
      </c>
      <c r="J1006" s="2">
        <f t="shared" si="292"/>
        <v>6.7871746152384574E-2</v>
      </c>
      <c r="K1006" s="2">
        <f t="shared" si="293"/>
        <v>1.5485464563936917E-2</v>
      </c>
      <c r="L1006" s="2">
        <f t="shared" si="294"/>
        <v>0.98645737149892276</v>
      </c>
      <c r="M1006" s="2">
        <f t="shared" si="295"/>
        <v>4.1038268185082591E-3</v>
      </c>
      <c r="N1006" s="2">
        <f t="shared" si="296"/>
        <v>2.2571047501795424E-3</v>
      </c>
      <c r="O1006" s="2">
        <v>0</v>
      </c>
      <c r="P1006" s="2">
        <f t="shared" si="297"/>
        <v>6.8739099210013343E-3</v>
      </c>
      <c r="Q1006" s="2">
        <v>0</v>
      </c>
      <c r="R1006" s="2">
        <f t="shared" si="298"/>
        <v>2.0519134092541295E-4</v>
      </c>
      <c r="S1006">
        <v>3050</v>
      </c>
      <c r="T1006">
        <v>472</v>
      </c>
      <c r="U1006">
        <v>342</v>
      </c>
      <c r="V1006" s="1">
        <v>22</v>
      </c>
      <c r="W1006">
        <v>649.29674701614806</v>
      </c>
      <c r="X1006">
        <v>0.35</v>
      </c>
      <c r="Y1006">
        <v>1.66</v>
      </c>
      <c r="Z1006">
        <v>100</v>
      </c>
      <c r="AA1006">
        <v>20</v>
      </c>
      <c r="AB1006">
        <v>2600</v>
      </c>
      <c r="AC1006" s="2">
        <v>1.5384615384615385</v>
      </c>
      <c r="AD1006" s="2">
        <v>8.4068936527952921E-3</v>
      </c>
      <c r="AE1006" s="2">
        <v>1</v>
      </c>
      <c r="AF1006" s="6">
        <v>99.425516080216127</v>
      </c>
    </row>
    <row r="1007" spans="1:32" ht="15.5" x14ac:dyDescent="0.35">
      <c r="A1007" s="2">
        <f t="shared" si="284"/>
        <v>0.92683995469570823</v>
      </c>
      <c r="B1007" s="2">
        <f t="shared" si="285"/>
        <v>4.339739615623063E-2</v>
      </c>
      <c r="C1007" s="2">
        <f t="shared" si="286"/>
        <v>2.8208307501549908E-2</v>
      </c>
      <c r="D1007" s="2">
        <v>0</v>
      </c>
      <c r="E1007" s="2">
        <f t="shared" si="287"/>
        <v>1.6532341392849764E-4</v>
      </c>
      <c r="F1007" s="2">
        <f t="shared" si="288"/>
        <v>1.3960529034924571E-3</v>
      </c>
      <c r="G1007" s="2">
        <f t="shared" si="289"/>
        <v>0.81534106023180697</v>
      </c>
      <c r="H1007" s="2">
        <f t="shared" si="290"/>
        <v>8.7877636329089875E-2</v>
      </c>
      <c r="I1007" s="2">
        <f t="shared" si="291"/>
        <v>1.3442903287098613E-2</v>
      </c>
      <c r="J1007" s="2">
        <f t="shared" si="292"/>
        <v>6.7871746152384574E-2</v>
      </c>
      <c r="K1007" s="2">
        <f t="shared" si="293"/>
        <v>1.5485464563936917E-2</v>
      </c>
      <c r="L1007" s="2">
        <f t="shared" si="294"/>
        <v>0.98645737149892276</v>
      </c>
      <c r="M1007" s="2">
        <f t="shared" si="295"/>
        <v>4.1038268185082591E-3</v>
      </c>
      <c r="N1007" s="2">
        <f t="shared" si="296"/>
        <v>2.2571047501795424E-3</v>
      </c>
      <c r="O1007" s="2">
        <v>0</v>
      </c>
      <c r="P1007" s="2">
        <f t="shared" si="297"/>
        <v>6.8739099210013343E-3</v>
      </c>
      <c r="Q1007" s="2">
        <v>0</v>
      </c>
      <c r="R1007" s="2">
        <f t="shared" si="298"/>
        <v>2.0519134092541295E-4</v>
      </c>
      <c r="S1007">
        <v>3050</v>
      </c>
      <c r="T1007">
        <v>472</v>
      </c>
      <c r="U1007">
        <v>342</v>
      </c>
      <c r="V1007" s="1">
        <v>22</v>
      </c>
      <c r="W1007">
        <v>649.29674701614806</v>
      </c>
      <c r="X1007">
        <v>0.35</v>
      </c>
      <c r="Y1007">
        <v>1.66</v>
      </c>
      <c r="Z1007">
        <v>100</v>
      </c>
      <c r="AA1007">
        <v>25</v>
      </c>
      <c r="AB1007">
        <v>2600</v>
      </c>
      <c r="AC1007" s="2">
        <v>1.5384615384615385</v>
      </c>
      <c r="AD1007" s="2">
        <v>8.4068936527952921E-3</v>
      </c>
      <c r="AE1007" s="2">
        <v>1</v>
      </c>
      <c r="AF1007" s="6">
        <v>99.52485538000812</v>
      </c>
    </row>
    <row r="1008" spans="1:32" ht="15.5" x14ac:dyDescent="0.35">
      <c r="A1008" s="2">
        <f t="shared" si="284"/>
        <v>0.92683995469570823</v>
      </c>
      <c r="B1008" s="2">
        <f t="shared" si="285"/>
        <v>4.339739615623063E-2</v>
      </c>
      <c r="C1008" s="2">
        <f t="shared" si="286"/>
        <v>2.8208307501549908E-2</v>
      </c>
      <c r="D1008" s="2">
        <v>0</v>
      </c>
      <c r="E1008" s="2">
        <f t="shared" si="287"/>
        <v>1.6532341392849764E-4</v>
      </c>
      <c r="F1008" s="2">
        <f t="shared" si="288"/>
        <v>1.3960529034924571E-3</v>
      </c>
      <c r="G1008" s="2">
        <f t="shared" si="289"/>
        <v>0.81534106023180697</v>
      </c>
      <c r="H1008" s="2">
        <f t="shared" si="290"/>
        <v>8.7877636329089875E-2</v>
      </c>
      <c r="I1008" s="2">
        <f t="shared" si="291"/>
        <v>1.3442903287098613E-2</v>
      </c>
      <c r="J1008" s="2">
        <f t="shared" si="292"/>
        <v>6.7871746152384574E-2</v>
      </c>
      <c r="K1008" s="2">
        <f t="shared" si="293"/>
        <v>1.5485464563936917E-2</v>
      </c>
      <c r="L1008" s="2">
        <f t="shared" si="294"/>
        <v>0.98645737149892276</v>
      </c>
      <c r="M1008" s="2">
        <f t="shared" si="295"/>
        <v>4.1038268185082591E-3</v>
      </c>
      <c r="N1008" s="2">
        <f t="shared" si="296"/>
        <v>2.2571047501795424E-3</v>
      </c>
      <c r="O1008" s="2">
        <v>0</v>
      </c>
      <c r="P1008" s="2">
        <f t="shared" si="297"/>
        <v>6.8739099210013343E-3</v>
      </c>
      <c r="Q1008" s="2">
        <v>0</v>
      </c>
      <c r="R1008" s="2">
        <f t="shared" si="298"/>
        <v>2.0519134092541295E-4</v>
      </c>
      <c r="S1008">
        <v>3050</v>
      </c>
      <c r="T1008">
        <v>472</v>
      </c>
      <c r="U1008">
        <v>342</v>
      </c>
      <c r="V1008" s="1">
        <v>22</v>
      </c>
      <c r="W1008">
        <v>649.29674701614806</v>
      </c>
      <c r="X1008">
        <v>0.35</v>
      </c>
      <c r="Y1008">
        <v>1.66</v>
      </c>
      <c r="Z1008">
        <v>100</v>
      </c>
      <c r="AA1008">
        <v>30</v>
      </c>
      <c r="AB1008">
        <v>2600</v>
      </c>
      <c r="AC1008" s="2">
        <v>1.5384615384615385</v>
      </c>
      <c r="AD1008" s="2">
        <v>8.4068936527952921E-3</v>
      </c>
      <c r="AE1008" s="2">
        <v>1</v>
      </c>
      <c r="AF1008" s="6">
        <v>99.611230956119982</v>
      </c>
    </row>
    <row r="1009" spans="1:32" ht="15.5" x14ac:dyDescent="0.35">
      <c r="A1009" s="2">
        <f t="shared" si="284"/>
        <v>0.92683995469570823</v>
      </c>
      <c r="B1009" s="2">
        <f t="shared" si="285"/>
        <v>4.339739615623063E-2</v>
      </c>
      <c r="C1009" s="2">
        <f t="shared" si="286"/>
        <v>2.8208307501549908E-2</v>
      </c>
      <c r="D1009" s="2">
        <v>0</v>
      </c>
      <c r="E1009" s="2">
        <f t="shared" si="287"/>
        <v>1.6532341392849764E-4</v>
      </c>
      <c r="F1009" s="2">
        <f t="shared" si="288"/>
        <v>1.3960529034924571E-3</v>
      </c>
      <c r="G1009" s="2">
        <f t="shared" si="289"/>
        <v>0.81534106023180697</v>
      </c>
      <c r="H1009" s="2">
        <f t="shared" si="290"/>
        <v>8.7877636329089875E-2</v>
      </c>
      <c r="I1009" s="2">
        <f t="shared" si="291"/>
        <v>1.3442903287098613E-2</v>
      </c>
      <c r="J1009" s="2">
        <f t="shared" si="292"/>
        <v>6.7871746152384574E-2</v>
      </c>
      <c r="K1009" s="2">
        <f t="shared" si="293"/>
        <v>1.5485464563936917E-2</v>
      </c>
      <c r="L1009" s="2">
        <f t="shared" si="294"/>
        <v>0.98645737149892276</v>
      </c>
      <c r="M1009" s="2">
        <f t="shared" si="295"/>
        <v>4.1038268185082591E-3</v>
      </c>
      <c r="N1009" s="2">
        <f t="shared" si="296"/>
        <v>2.2571047501795424E-3</v>
      </c>
      <c r="O1009" s="2">
        <v>0</v>
      </c>
      <c r="P1009" s="2">
        <f t="shared" si="297"/>
        <v>6.8739099210013343E-3</v>
      </c>
      <c r="Q1009" s="2">
        <v>0</v>
      </c>
      <c r="R1009" s="2">
        <f t="shared" si="298"/>
        <v>2.0519134092541295E-4</v>
      </c>
      <c r="S1009">
        <v>3050</v>
      </c>
      <c r="T1009">
        <v>472</v>
      </c>
      <c r="U1009">
        <v>342</v>
      </c>
      <c r="V1009" s="1">
        <v>22</v>
      </c>
      <c r="W1009">
        <v>649.29674701614806</v>
      </c>
      <c r="X1009">
        <v>0.35</v>
      </c>
      <c r="Y1009">
        <v>1.66</v>
      </c>
      <c r="Z1009">
        <v>150</v>
      </c>
      <c r="AA1009">
        <v>5</v>
      </c>
      <c r="AB1009">
        <v>2600</v>
      </c>
      <c r="AC1009" s="2">
        <v>1.5384615384615385</v>
      </c>
      <c r="AD1009" s="2">
        <v>8.4068936527952921E-3</v>
      </c>
      <c r="AE1009" s="2">
        <v>1</v>
      </c>
      <c r="AF1009" s="6">
        <v>99.039781986422696</v>
      </c>
    </row>
    <row r="1010" spans="1:32" ht="15.5" x14ac:dyDescent="0.35">
      <c r="A1010" s="2">
        <f t="shared" si="284"/>
        <v>0.92683995469570823</v>
      </c>
      <c r="B1010" s="2">
        <f t="shared" si="285"/>
        <v>4.339739615623063E-2</v>
      </c>
      <c r="C1010" s="2">
        <f t="shared" si="286"/>
        <v>2.8208307501549908E-2</v>
      </c>
      <c r="D1010" s="2">
        <v>0</v>
      </c>
      <c r="E1010" s="2">
        <f t="shared" si="287"/>
        <v>1.6532341392849764E-4</v>
      </c>
      <c r="F1010" s="2">
        <f t="shared" si="288"/>
        <v>1.3960529034924571E-3</v>
      </c>
      <c r="G1010" s="2">
        <f t="shared" si="289"/>
        <v>0.81534106023180697</v>
      </c>
      <c r="H1010" s="2">
        <f t="shared" si="290"/>
        <v>8.7877636329089875E-2</v>
      </c>
      <c r="I1010" s="2">
        <f t="shared" si="291"/>
        <v>1.3442903287098613E-2</v>
      </c>
      <c r="J1010" s="2">
        <f t="shared" si="292"/>
        <v>6.7871746152384574E-2</v>
      </c>
      <c r="K1010" s="2">
        <f t="shared" si="293"/>
        <v>1.5485464563936917E-2</v>
      </c>
      <c r="L1010" s="2">
        <f t="shared" si="294"/>
        <v>0.98645737149892276</v>
      </c>
      <c r="M1010" s="2">
        <f t="shared" si="295"/>
        <v>4.1038268185082591E-3</v>
      </c>
      <c r="N1010" s="2">
        <f t="shared" si="296"/>
        <v>2.2571047501795424E-3</v>
      </c>
      <c r="O1010" s="2">
        <v>0</v>
      </c>
      <c r="P1010" s="2">
        <f t="shared" si="297"/>
        <v>6.8739099210013343E-3</v>
      </c>
      <c r="Q1010" s="2">
        <v>0</v>
      </c>
      <c r="R1010" s="2">
        <f t="shared" si="298"/>
        <v>2.0519134092541295E-4</v>
      </c>
      <c r="S1010">
        <v>3050</v>
      </c>
      <c r="T1010">
        <v>472</v>
      </c>
      <c r="U1010">
        <v>342</v>
      </c>
      <c r="V1010" s="1">
        <v>22</v>
      </c>
      <c r="W1010">
        <v>649.29674701614806</v>
      </c>
      <c r="X1010">
        <v>0.35</v>
      </c>
      <c r="Y1010">
        <v>1.66</v>
      </c>
      <c r="Z1010">
        <v>150</v>
      </c>
      <c r="AA1010">
        <v>10</v>
      </c>
      <c r="AB1010">
        <v>2600</v>
      </c>
      <c r="AC1010" s="2">
        <v>1.5384615384615385</v>
      </c>
      <c r="AD1010" s="2">
        <v>8.4068936527952921E-3</v>
      </c>
      <c r="AE1010" s="2">
        <v>1</v>
      </c>
      <c r="AF1010" s="6">
        <v>99.195600848640083</v>
      </c>
    </row>
    <row r="1011" spans="1:32" ht="15.5" x14ac:dyDescent="0.35">
      <c r="A1011" s="2">
        <f t="shared" si="284"/>
        <v>0.92683995469570823</v>
      </c>
      <c r="B1011" s="2">
        <f t="shared" si="285"/>
        <v>4.339739615623063E-2</v>
      </c>
      <c r="C1011" s="2">
        <f t="shared" si="286"/>
        <v>2.8208307501549908E-2</v>
      </c>
      <c r="D1011" s="2">
        <v>0</v>
      </c>
      <c r="E1011" s="2">
        <f t="shared" si="287"/>
        <v>1.6532341392849764E-4</v>
      </c>
      <c r="F1011" s="2">
        <f t="shared" si="288"/>
        <v>1.3960529034924571E-3</v>
      </c>
      <c r="G1011" s="2">
        <f t="shared" si="289"/>
        <v>0.81534106023180697</v>
      </c>
      <c r="H1011" s="2">
        <f t="shared" si="290"/>
        <v>8.7877636329089875E-2</v>
      </c>
      <c r="I1011" s="2">
        <f t="shared" si="291"/>
        <v>1.3442903287098613E-2</v>
      </c>
      <c r="J1011" s="2">
        <f t="shared" si="292"/>
        <v>6.7871746152384574E-2</v>
      </c>
      <c r="K1011" s="2">
        <f t="shared" si="293"/>
        <v>1.5485464563936917E-2</v>
      </c>
      <c r="L1011" s="2">
        <f t="shared" si="294"/>
        <v>0.98645737149892276</v>
      </c>
      <c r="M1011" s="2">
        <f t="shared" si="295"/>
        <v>4.1038268185082591E-3</v>
      </c>
      <c r="N1011" s="2">
        <f t="shared" si="296"/>
        <v>2.2571047501795424E-3</v>
      </c>
      <c r="O1011" s="2">
        <v>0</v>
      </c>
      <c r="P1011" s="2">
        <f t="shared" si="297"/>
        <v>6.8739099210013343E-3</v>
      </c>
      <c r="Q1011" s="2">
        <v>0</v>
      </c>
      <c r="R1011" s="2">
        <f t="shared" si="298"/>
        <v>2.0519134092541295E-4</v>
      </c>
      <c r="S1011">
        <v>3050</v>
      </c>
      <c r="T1011">
        <v>472</v>
      </c>
      <c r="U1011">
        <v>342</v>
      </c>
      <c r="V1011" s="1">
        <v>22</v>
      </c>
      <c r="W1011">
        <v>649.29674701614806</v>
      </c>
      <c r="X1011">
        <v>0.35</v>
      </c>
      <c r="Y1011">
        <v>1.66</v>
      </c>
      <c r="Z1011">
        <v>150</v>
      </c>
      <c r="AA1011">
        <v>15</v>
      </c>
      <c r="AB1011">
        <v>2600</v>
      </c>
      <c r="AC1011" s="2">
        <v>1.5384615384615385</v>
      </c>
      <c r="AD1011" s="2">
        <v>8.4068936527952921E-3</v>
      </c>
      <c r="AE1011" s="2">
        <v>1</v>
      </c>
      <c r="AF1011" s="6">
        <v>99.326299496324324</v>
      </c>
    </row>
    <row r="1012" spans="1:32" ht="15.5" x14ac:dyDescent="0.35">
      <c r="A1012" s="2">
        <f t="shared" si="284"/>
        <v>0.92683995469570823</v>
      </c>
      <c r="B1012" s="2">
        <f t="shared" si="285"/>
        <v>4.339739615623063E-2</v>
      </c>
      <c r="C1012" s="2">
        <f t="shared" si="286"/>
        <v>2.8208307501549908E-2</v>
      </c>
      <c r="D1012" s="2">
        <v>0</v>
      </c>
      <c r="E1012" s="2">
        <f t="shared" si="287"/>
        <v>1.6532341392849764E-4</v>
      </c>
      <c r="F1012" s="2">
        <f t="shared" si="288"/>
        <v>1.3960529034924571E-3</v>
      </c>
      <c r="G1012" s="2">
        <f t="shared" si="289"/>
        <v>0.81534106023180697</v>
      </c>
      <c r="H1012" s="2">
        <f t="shared" si="290"/>
        <v>8.7877636329089875E-2</v>
      </c>
      <c r="I1012" s="2">
        <f t="shared" si="291"/>
        <v>1.3442903287098613E-2</v>
      </c>
      <c r="J1012" s="2">
        <f t="shared" si="292"/>
        <v>6.7871746152384574E-2</v>
      </c>
      <c r="K1012" s="2">
        <f t="shared" si="293"/>
        <v>1.5485464563936917E-2</v>
      </c>
      <c r="L1012" s="2">
        <f t="shared" si="294"/>
        <v>0.98645737149892276</v>
      </c>
      <c r="M1012" s="2">
        <f t="shared" si="295"/>
        <v>4.1038268185082591E-3</v>
      </c>
      <c r="N1012" s="2">
        <f t="shared" si="296"/>
        <v>2.2571047501795424E-3</v>
      </c>
      <c r="O1012" s="2">
        <v>0</v>
      </c>
      <c r="P1012" s="2">
        <f t="shared" si="297"/>
        <v>6.8739099210013343E-3</v>
      </c>
      <c r="Q1012" s="2">
        <v>0</v>
      </c>
      <c r="R1012" s="2">
        <f t="shared" si="298"/>
        <v>2.0519134092541295E-4</v>
      </c>
      <c r="S1012">
        <v>3050</v>
      </c>
      <c r="T1012">
        <v>472</v>
      </c>
      <c r="U1012">
        <v>342</v>
      </c>
      <c r="V1012" s="1">
        <v>22</v>
      </c>
      <c r="W1012">
        <v>649.29674701614806</v>
      </c>
      <c r="X1012">
        <v>0.35</v>
      </c>
      <c r="Y1012">
        <v>1.66</v>
      </c>
      <c r="Z1012">
        <v>150</v>
      </c>
      <c r="AA1012">
        <v>20</v>
      </c>
      <c r="AB1012">
        <v>2600</v>
      </c>
      <c r="AC1012" s="2">
        <v>1.5384615384615385</v>
      </c>
      <c r="AD1012" s="2">
        <v>8.4068936527952921E-3</v>
      </c>
      <c r="AE1012" s="2">
        <v>1</v>
      </c>
      <c r="AF1012" s="6">
        <v>99.438122014803611</v>
      </c>
    </row>
    <row r="1013" spans="1:32" ht="15.5" x14ac:dyDescent="0.35">
      <c r="A1013" s="2">
        <f t="shared" si="284"/>
        <v>0.92683995469570823</v>
      </c>
      <c r="B1013" s="2">
        <f t="shared" si="285"/>
        <v>4.339739615623063E-2</v>
      </c>
      <c r="C1013" s="2">
        <f t="shared" si="286"/>
        <v>2.8208307501549908E-2</v>
      </c>
      <c r="D1013" s="2">
        <v>0</v>
      </c>
      <c r="E1013" s="2">
        <f t="shared" si="287"/>
        <v>1.6532341392849764E-4</v>
      </c>
      <c r="F1013" s="2">
        <f t="shared" si="288"/>
        <v>1.3960529034924571E-3</v>
      </c>
      <c r="G1013" s="2">
        <f t="shared" si="289"/>
        <v>0.81534106023180697</v>
      </c>
      <c r="H1013" s="2">
        <f t="shared" si="290"/>
        <v>8.7877636329089875E-2</v>
      </c>
      <c r="I1013" s="2">
        <f t="shared" si="291"/>
        <v>1.3442903287098613E-2</v>
      </c>
      <c r="J1013" s="2">
        <f t="shared" si="292"/>
        <v>6.7871746152384574E-2</v>
      </c>
      <c r="K1013" s="2">
        <f t="shared" si="293"/>
        <v>1.5485464563936917E-2</v>
      </c>
      <c r="L1013" s="2">
        <f t="shared" si="294"/>
        <v>0.98645737149892276</v>
      </c>
      <c r="M1013" s="2">
        <f t="shared" si="295"/>
        <v>4.1038268185082591E-3</v>
      </c>
      <c r="N1013" s="2">
        <f t="shared" si="296"/>
        <v>2.2571047501795424E-3</v>
      </c>
      <c r="O1013" s="2">
        <v>0</v>
      </c>
      <c r="P1013" s="2">
        <f t="shared" si="297"/>
        <v>6.8739099210013343E-3</v>
      </c>
      <c r="Q1013" s="2">
        <v>0</v>
      </c>
      <c r="R1013" s="2">
        <f t="shared" si="298"/>
        <v>2.0519134092541295E-4</v>
      </c>
      <c r="S1013">
        <v>3050</v>
      </c>
      <c r="T1013">
        <v>472</v>
      </c>
      <c r="U1013">
        <v>342</v>
      </c>
      <c r="V1013" s="1">
        <v>22</v>
      </c>
      <c r="W1013">
        <v>649.29674701614806</v>
      </c>
      <c r="X1013">
        <v>0.35</v>
      </c>
      <c r="Y1013">
        <v>1.66</v>
      </c>
      <c r="Z1013">
        <v>150</v>
      </c>
      <c r="AA1013">
        <v>25</v>
      </c>
      <c r="AB1013">
        <v>2600</v>
      </c>
      <c r="AC1013" s="2">
        <v>1.5384615384615385</v>
      </c>
      <c r="AD1013" s="2">
        <v>8.4068936527952921E-3</v>
      </c>
      <c r="AE1013" s="2">
        <v>1</v>
      </c>
      <c r="AF1013" s="6">
        <v>99.534662500344666</v>
      </c>
    </row>
    <row r="1014" spans="1:32" ht="15.5" x14ac:dyDescent="0.35">
      <c r="A1014" s="2">
        <f t="shared" si="284"/>
        <v>0.92683995469570823</v>
      </c>
      <c r="B1014" s="2">
        <f t="shared" si="285"/>
        <v>4.339739615623063E-2</v>
      </c>
      <c r="C1014" s="2">
        <f t="shared" si="286"/>
        <v>2.8208307501549908E-2</v>
      </c>
      <c r="D1014" s="2">
        <v>0</v>
      </c>
      <c r="E1014" s="2">
        <f t="shared" si="287"/>
        <v>1.6532341392849764E-4</v>
      </c>
      <c r="F1014" s="2">
        <f t="shared" si="288"/>
        <v>1.3960529034924571E-3</v>
      </c>
      <c r="G1014" s="2">
        <f t="shared" si="289"/>
        <v>0.81534106023180697</v>
      </c>
      <c r="H1014" s="2">
        <f t="shared" si="290"/>
        <v>8.7877636329089875E-2</v>
      </c>
      <c r="I1014" s="2">
        <f t="shared" si="291"/>
        <v>1.3442903287098613E-2</v>
      </c>
      <c r="J1014" s="2">
        <f t="shared" si="292"/>
        <v>6.7871746152384574E-2</v>
      </c>
      <c r="K1014" s="2">
        <f t="shared" si="293"/>
        <v>1.5485464563936917E-2</v>
      </c>
      <c r="L1014" s="2">
        <f t="shared" si="294"/>
        <v>0.98645737149892276</v>
      </c>
      <c r="M1014" s="2">
        <f t="shared" si="295"/>
        <v>4.1038268185082591E-3</v>
      </c>
      <c r="N1014" s="2">
        <f t="shared" si="296"/>
        <v>2.2571047501795424E-3</v>
      </c>
      <c r="O1014" s="2">
        <v>0</v>
      </c>
      <c r="P1014" s="2">
        <f t="shared" si="297"/>
        <v>6.8739099210013343E-3</v>
      </c>
      <c r="Q1014" s="2">
        <v>0</v>
      </c>
      <c r="R1014" s="2">
        <f t="shared" si="298"/>
        <v>2.0519134092541295E-4</v>
      </c>
      <c r="S1014">
        <v>3050</v>
      </c>
      <c r="T1014">
        <v>472</v>
      </c>
      <c r="U1014">
        <v>342</v>
      </c>
      <c r="V1014" s="1">
        <v>22</v>
      </c>
      <c r="W1014">
        <v>649.29674701614806</v>
      </c>
      <c r="X1014">
        <v>0.35</v>
      </c>
      <c r="Y1014">
        <v>1.66</v>
      </c>
      <c r="Z1014">
        <v>150</v>
      </c>
      <c r="AA1014">
        <v>30</v>
      </c>
      <c r="AB1014">
        <v>2600</v>
      </c>
      <c r="AC1014" s="2">
        <v>1.5384615384615385</v>
      </c>
      <c r="AD1014" s="2">
        <v>8.4068936527952921E-3</v>
      </c>
      <c r="AE1014" s="2">
        <v>1</v>
      </c>
      <c r="AF1014" s="6">
        <v>99.618778659945491</v>
      </c>
    </row>
    <row r="1015" spans="1:32" ht="15.5" x14ac:dyDescent="0.35">
      <c r="A1015" s="2">
        <f t="shared" si="284"/>
        <v>0.92683995469570823</v>
      </c>
      <c r="B1015" s="2">
        <f t="shared" si="285"/>
        <v>4.339739615623063E-2</v>
      </c>
      <c r="C1015" s="2">
        <f t="shared" si="286"/>
        <v>2.8208307501549908E-2</v>
      </c>
      <c r="D1015" s="2">
        <v>0</v>
      </c>
      <c r="E1015" s="2">
        <f t="shared" si="287"/>
        <v>1.6532341392849764E-4</v>
      </c>
      <c r="F1015" s="2">
        <f t="shared" si="288"/>
        <v>1.3960529034924571E-3</v>
      </c>
      <c r="G1015" s="2">
        <f t="shared" si="289"/>
        <v>0.81534106023180697</v>
      </c>
      <c r="H1015" s="2">
        <f t="shared" si="290"/>
        <v>8.7877636329089875E-2</v>
      </c>
      <c r="I1015" s="2">
        <f t="shared" si="291"/>
        <v>1.3442903287098613E-2</v>
      </c>
      <c r="J1015" s="2">
        <f t="shared" si="292"/>
        <v>6.7871746152384574E-2</v>
      </c>
      <c r="K1015" s="2">
        <f t="shared" si="293"/>
        <v>1.5485464563936917E-2</v>
      </c>
      <c r="L1015" s="2">
        <f t="shared" si="294"/>
        <v>0.98645737149892276</v>
      </c>
      <c r="M1015" s="2">
        <f t="shared" si="295"/>
        <v>4.1038268185082591E-3</v>
      </c>
      <c r="N1015" s="2">
        <f t="shared" si="296"/>
        <v>2.2571047501795424E-3</v>
      </c>
      <c r="O1015" s="2">
        <v>0</v>
      </c>
      <c r="P1015" s="2">
        <f t="shared" si="297"/>
        <v>6.8739099210013343E-3</v>
      </c>
      <c r="Q1015" s="2">
        <v>0</v>
      </c>
      <c r="R1015" s="2">
        <f t="shared" si="298"/>
        <v>2.0519134092541295E-4</v>
      </c>
      <c r="S1015">
        <v>3050</v>
      </c>
      <c r="T1015">
        <v>472</v>
      </c>
      <c r="U1015">
        <v>342</v>
      </c>
      <c r="V1015" s="1">
        <v>22</v>
      </c>
      <c r="W1015">
        <v>649.29674701614806</v>
      </c>
      <c r="X1015">
        <v>0.35</v>
      </c>
      <c r="Y1015">
        <v>1.66</v>
      </c>
      <c r="Z1015">
        <v>200</v>
      </c>
      <c r="AA1015">
        <v>5</v>
      </c>
      <c r="AB1015">
        <v>2600</v>
      </c>
      <c r="AC1015" s="2">
        <v>1.5384615384615385</v>
      </c>
      <c r="AD1015" s="2">
        <v>8.4068936527952921E-3</v>
      </c>
      <c r="AE1015" s="2">
        <v>1</v>
      </c>
      <c r="AF1015" s="6">
        <v>99.036621002878192</v>
      </c>
    </row>
    <row r="1016" spans="1:32" ht="15.5" x14ac:dyDescent="0.35">
      <c r="A1016" s="2">
        <f t="shared" si="284"/>
        <v>0.92683995469570823</v>
      </c>
      <c r="B1016" s="2">
        <f t="shared" si="285"/>
        <v>4.339739615623063E-2</v>
      </c>
      <c r="C1016" s="2">
        <f t="shared" si="286"/>
        <v>2.8208307501549908E-2</v>
      </c>
      <c r="D1016" s="2">
        <v>0</v>
      </c>
      <c r="E1016" s="2">
        <f t="shared" si="287"/>
        <v>1.6532341392849764E-4</v>
      </c>
      <c r="F1016" s="2">
        <f t="shared" si="288"/>
        <v>1.3960529034924571E-3</v>
      </c>
      <c r="G1016" s="2">
        <f t="shared" si="289"/>
        <v>0.81534106023180697</v>
      </c>
      <c r="H1016" s="2">
        <f t="shared" si="290"/>
        <v>8.7877636329089875E-2</v>
      </c>
      <c r="I1016" s="2">
        <f t="shared" si="291"/>
        <v>1.3442903287098613E-2</v>
      </c>
      <c r="J1016" s="2">
        <f t="shared" si="292"/>
        <v>6.7871746152384574E-2</v>
      </c>
      <c r="K1016" s="2">
        <f t="shared" si="293"/>
        <v>1.5485464563936917E-2</v>
      </c>
      <c r="L1016" s="2">
        <f t="shared" si="294"/>
        <v>0.98645737149892276</v>
      </c>
      <c r="M1016" s="2">
        <f t="shared" si="295"/>
        <v>4.1038268185082591E-3</v>
      </c>
      <c r="N1016" s="2">
        <f t="shared" si="296"/>
        <v>2.2571047501795424E-3</v>
      </c>
      <c r="O1016" s="2">
        <v>0</v>
      </c>
      <c r="P1016" s="2">
        <f t="shared" si="297"/>
        <v>6.8739099210013343E-3</v>
      </c>
      <c r="Q1016" s="2">
        <v>0</v>
      </c>
      <c r="R1016" s="2">
        <f t="shared" si="298"/>
        <v>2.0519134092541295E-4</v>
      </c>
      <c r="S1016">
        <v>3050</v>
      </c>
      <c r="T1016">
        <v>472</v>
      </c>
      <c r="U1016">
        <v>342</v>
      </c>
      <c r="V1016" s="1">
        <v>22</v>
      </c>
      <c r="W1016">
        <v>649.29674701614806</v>
      </c>
      <c r="X1016">
        <v>0.35</v>
      </c>
      <c r="Y1016">
        <v>1.66</v>
      </c>
      <c r="Z1016">
        <v>200</v>
      </c>
      <c r="AA1016">
        <v>10</v>
      </c>
      <c r="AB1016">
        <v>2600</v>
      </c>
      <c r="AC1016" s="2">
        <v>1.5384615384615385</v>
      </c>
      <c r="AD1016" s="2">
        <v>8.4068936527952921E-3</v>
      </c>
      <c r="AE1016" s="2">
        <v>1</v>
      </c>
      <c r="AF1016" s="6">
        <v>99.191919744618929</v>
      </c>
    </row>
    <row r="1017" spans="1:32" ht="15.5" x14ac:dyDescent="0.35">
      <c r="A1017" s="2">
        <f t="shared" si="284"/>
        <v>0.92683995469570823</v>
      </c>
      <c r="B1017" s="2">
        <f t="shared" si="285"/>
        <v>4.339739615623063E-2</v>
      </c>
      <c r="C1017" s="2">
        <f t="shared" si="286"/>
        <v>2.8208307501549908E-2</v>
      </c>
      <c r="D1017" s="2">
        <v>0</v>
      </c>
      <c r="E1017" s="2">
        <f t="shared" si="287"/>
        <v>1.6532341392849764E-4</v>
      </c>
      <c r="F1017" s="2">
        <f t="shared" si="288"/>
        <v>1.3960529034924571E-3</v>
      </c>
      <c r="G1017" s="2">
        <f t="shared" si="289"/>
        <v>0.81534106023180697</v>
      </c>
      <c r="H1017" s="2">
        <f t="shared" si="290"/>
        <v>8.7877636329089875E-2</v>
      </c>
      <c r="I1017" s="2">
        <f t="shared" si="291"/>
        <v>1.3442903287098613E-2</v>
      </c>
      <c r="J1017" s="2">
        <f t="shared" si="292"/>
        <v>6.7871746152384574E-2</v>
      </c>
      <c r="K1017" s="2">
        <f t="shared" si="293"/>
        <v>1.5485464563936917E-2</v>
      </c>
      <c r="L1017" s="2">
        <f t="shared" si="294"/>
        <v>0.98645737149892276</v>
      </c>
      <c r="M1017" s="2">
        <f t="shared" si="295"/>
        <v>4.1038268185082591E-3</v>
      </c>
      <c r="N1017" s="2">
        <f t="shared" si="296"/>
        <v>2.2571047501795424E-3</v>
      </c>
      <c r="O1017" s="2">
        <v>0</v>
      </c>
      <c r="P1017" s="2">
        <f t="shared" si="297"/>
        <v>6.8739099210013343E-3</v>
      </c>
      <c r="Q1017" s="2">
        <v>0</v>
      </c>
      <c r="R1017" s="2">
        <f t="shared" si="298"/>
        <v>2.0519134092541295E-4</v>
      </c>
      <c r="S1017">
        <v>3050</v>
      </c>
      <c r="T1017">
        <v>472</v>
      </c>
      <c r="U1017">
        <v>342</v>
      </c>
      <c r="V1017" s="1">
        <v>22</v>
      </c>
      <c r="W1017">
        <v>649.29674701614806</v>
      </c>
      <c r="X1017">
        <v>0.35</v>
      </c>
      <c r="Y1017">
        <v>1.66</v>
      </c>
      <c r="Z1017">
        <v>200</v>
      </c>
      <c r="AA1017">
        <v>15</v>
      </c>
      <c r="AB1017">
        <v>2600</v>
      </c>
      <c r="AC1017" s="2">
        <v>1.5384615384615385</v>
      </c>
      <c r="AD1017" s="2">
        <v>8.4068936527952921E-3</v>
      </c>
      <c r="AE1017" s="2">
        <v>1</v>
      </c>
      <c r="AF1017" s="6">
        <v>99.323090838168739</v>
      </c>
    </row>
    <row r="1018" spans="1:32" ht="15.5" x14ac:dyDescent="0.35">
      <c r="A1018" s="2">
        <f t="shared" si="284"/>
        <v>0.92683995469570823</v>
      </c>
      <c r="B1018" s="2">
        <f t="shared" si="285"/>
        <v>4.339739615623063E-2</v>
      </c>
      <c r="C1018" s="2">
        <f t="shared" si="286"/>
        <v>2.8208307501549908E-2</v>
      </c>
      <c r="D1018" s="2">
        <v>0</v>
      </c>
      <c r="E1018" s="2">
        <f t="shared" si="287"/>
        <v>1.6532341392849764E-4</v>
      </c>
      <c r="F1018" s="2">
        <f t="shared" si="288"/>
        <v>1.3960529034924571E-3</v>
      </c>
      <c r="G1018" s="2">
        <f t="shared" si="289"/>
        <v>0.81534106023180697</v>
      </c>
      <c r="H1018" s="2">
        <f t="shared" si="290"/>
        <v>8.7877636329089875E-2</v>
      </c>
      <c r="I1018" s="2">
        <f t="shared" si="291"/>
        <v>1.3442903287098613E-2</v>
      </c>
      <c r="J1018" s="2">
        <f t="shared" si="292"/>
        <v>6.7871746152384574E-2</v>
      </c>
      <c r="K1018" s="2">
        <f t="shared" si="293"/>
        <v>1.5485464563936917E-2</v>
      </c>
      <c r="L1018" s="2">
        <f t="shared" si="294"/>
        <v>0.98645737149892276</v>
      </c>
      <c r="M1018" s="2">
        <f t="shared" si="295"/>
        <v>4.1038268185082591E-3</v>
      </c>
      <c r="N1018" s="2">
        <f t="shared" si="296"/>
        <v>2.2571047501795424E-3</v>
      </c>
      <c r="O1018" s="2">
        <v>0</v>
      </c>
      <c r="P1018" s="2">
        <f t="shared" si="297"/>
        <v>6.8739099210013343E-3</v>
      </c>
      <c r="Q1018" s="2">
        <v>0</v>
      </c>
      <c r="R1018" s="2">
        <f t="shared" si="298"/>
        <v>2.0519134092541295E-4</v>
      </c>
      <c r="S1018">
        <v>3050</v>
      </c>
      <c r="T1018">
        <v>472</v>
      </c>
      <c r="U1018">
        <v>342</v>
      </c>
      <c r="V1018" s="1">
        <v>22</v>
      </c>
      <c r="W1018">
        <v>649.29674701614806</v>
      </c>
      <c r="X1018">
        <v>0.35</v>
      </c>
      <c r="Y1018">
        <v>1.66</v>
      </c>
      <c r="Z1018">
        <v>200</v>
      </c>
      <c r="AA1018">
        <v>20</v>
      </c>
      <c r="AB1018">
        <v>2600</v>
      </c>
      <c r="AC1018" s="2">
        <v>1.5384615384615385</v>
      </c>
      <c r="AD1018" s="2">
        <v>8.4068936527952921E-3</v>
      </c>
      <c r="AE1018" s="2">
        <v>1</v>
      </c>
      <c r="AF1018" s="6">
        <v>99.435275927751931</v>
      </c>
    </row>
    <row r="1019" spans="1:32" ht="15.5" x14ac:dyDescent="0.35">
      <c r="A1019" s="2">
        <f t="shared" si="284"/>
        <v>0.92683995469570823</v>
      </c>
      <c r="B1019" s="2">
        <f t="shared" si="285"/>
        <v>4.339739615623063E-2</v>
      </c>
      <c r="C1019" s="2">
        <f t="shared" si="286"/>
        <v>2.8208307501549908E-2</v>
      </c>
      <c r="D1019" s="2">
        <v>0</v>
      </c>
      <c r="E1019" s="2">
        <f t="shared" si="287"/>
        <v>1.6532341392849764E-4</v>
      </c>
      <c r="F1019" s="2">
        <f t="shared" si="288"/>
        <v>1.3960529034924571E-3</v>
      </c>
      <c r="G1019" s="2">
        <f t="shared" si="289"/>
        <v>0.81534106023180697</v>
      </c>
      <c r="H1019" s="2">
        <f t="shared" si="290"/>
        <v>8.7877636329089875E-2</v>
      </c>
      <c r="I1019" s="2">
        <f t="shared" si="291"/>
        <v>1.3442903287098613E-2</v>
      </c>
      <c r="J1019" s="2">
        <f t="shared" si="292"/>
        <v>6.7871746152384574E-2</v>
      </c>
      <c r="K1019" s="2">
        <f t="shared" si="293"/>
        <v>1.5485464563936917E-2</v>
      </c>
      <c r="L1019" s="2">
        <f t="shared" ref="L1019:L1027" si="299">0.9615/0.9747</f>
        <v>0.98645737149892276</v>
      </c>
      <c r="M1019" s="2">
        <f t="shared" ref="M1019:M1027" si="300">0.004/0.9747</f>
        <v>4.1038268185082591E-3</v>
      </c>
      <c r="N1019" s="2">
        <f t="shared" ref="N1019:N1027" si="301">0.0022/0.9747</f>
        <v>2.2571047501795424E-3</v>
      </c>
      <c r="O1019" s="2">
        <v>0</v>
      </c>
      <c r="P1019" s="2">
        <f t="shared" ref="P1019:P1027" si="302">0.0067/0.9747</f>
        <v>6.8739099210013343E-3</v>
      </c>
      <c r="Q1019" s="2">
        <v>0</v>
      </c>
      <c r="R1019" s="2">
        <f t="shared" ref="R1019:R1027" si="303">0.0002/0.9747</f>
        <v>2.0519134092541295E-4</v>
      </c>
      <c r="S1019">
        <v>3050</v>
      </c>
      <c r="T1019">
        <v>472</v>
      </c>
      <c r="U1019">
        <v>342</v>
      </c>
      <c r="V1019" s="1">
        <v>22</v>
      </c>
      <c r="W1019">
        <v>649.29674701614806</v>
      </c>
      <c r="X1019">
        <v>0.35</v>
      </c>
      <c r="Y1019">
        <v>1.66</v>
      </c>
      <c r="Z1019">
        <v>200</v>
      </c>
      <c r="AA1019">
        <v>25</v>
      </c>
      <c r="AB1019">
        <v>2600</v>
      </c>
      <c r="AC1019" s="2">
        <v>1.5384615384615385</v>
      </c>
      <c r="AD1019" s="2">
        <v>8.4068936527952921E-3</v>
      </c>
      <c r="AE1019" s="2">
        <v>1</v>
      </c>
      <c r="AF1019" s="6">
        <v>99.532214471868983</v>
      </c>
    </row>
    <row r="1020" spans="1:32" ht="15.5" x14ac:dyDescent="0.35">
      <c r="A1020" s="2">
        <f t="shared" si="284"/>
        <v>0.92683995469570823</v>
      </c>
      <c r="B1020" s="2">
        <f t="shared" si="285"/>
        <v>4.339739615623063E-2</v>
      </c>
      <c r="C1020" s="2">
        <f t="shared" si="286"/>
        <v>2.8208307501549908E-2</v>
      </c>
      <c r="D1020" s="2">
        <v>0</v>
      </c>
      <c r="E1020" s="2">
        <f t="shared" si="287"/>
        <v>1.6532341392849764E-4</v>
      </c>
      <c r="F1020" s="2">
        <f t="shared" si="288"/>
        <v>1.3960529034924571E-3</v>
      </c>
      <c r="G1020" s="2">
        <f t="shared" si="289"/>
        <v>0.81534106023180697</v>
      </c>
      <c r="H1020" s="2">
        <f t="shared" si="290"/>
        <v>8.7877636329089875E-2</v>
      </c>
      <c r="I1020" s="2">
        <f t="shared" si="291"/>
        <v>1.3442903287098613E-2</v>
      </c>
      <c r="J1020" s="2">
        <f t="shared" si="292"/>
        <v>6.7871746152384574E-2</v>
      </c>
      <c r="K1020" s="2">
        <f t="shared" si="293"/>
        <v>1.5485464563936917E-2</v>
      </c>
      <c r="L1020" s="2">
        <f t="shared" si="299"/>
        <v>0.98645737149892276</v>
      </c>
      <c r="M1020" s="2">
        <f t="shared" si="300"/>
        <v>4.1038268185082591E-3</v>
      </c>
      <c r="N1020" s="2">
        <f t="shared" si="301"/>
        <v>2.2571047501795424E-3</v>
      </c>
      <c r="O1020" s="2">
        <v>0</v>
      </c>
      <c r="P1020" s="2">
        <f t="shared" si="302"/>
        <v>6.8739099210013343E-3</v>
      </c>
      <c r="Q1020" s="2">
        <v>0</v>
      </c>
      <c r="R1020" s="2">
        <f t="shared" si="303"/>
        <v>2.0519134092541295E-4</v>
      </c>
      <c r="S1020">
        <v>3050</v>
      </c>
      <c r="T1020">
        <v>472</v>
      </c>
      <c r="U1020">
        <v>342</v>
      </c>
      <c r="V1020" s="1">
        <v>22</v>
      </c>
      <c r="W1020">
        <v>649.29674701614806</v>
      </c>
      <c r="X1020">
        <v>0.35</v>
      </c>
      <c r="Y1020">
        <v>1.66</v>
      </c>
      <c r="Z1020">
        <v>200</v>
      </c>
      <c r="AA1020">
        <v>30</v>
      </c>
      <c r="AB1020">
        <v>2600</v>
      </c>
      <c r="AC1020" s="2">
        <v>1.5384615384615385</v>
      </c>
      <c r="AD1020" s="2">
        <v>8.4068936527952921E-3</v>
      </c>
      <c r="AE1020" s="2">
        <v>1</v>
      </c>
      <c r="AF1020" s="6">
        <v>99.616656124694529</v>
      </c>
    </row>
    <row r="1021" spans="1:32" ht="15.5" x14ac:dyDescent="0.35">
      <c r="A1021" s="2">
        <f t="shared" si="284"/>
        <v>0.92683995469570823</v>
      </c>
      <c r="B1021" s="2">
        <f t="shared" si="285"/>
        <v>4.339739615623063E-2</v>
      </c>
      <c r="C1021" s="2">
        <f t="shared" si="286"/>
        <v>2.8208307501549908E-2</v>
      </c>
      <c r="D1021" s="2">
        <v>0</v>
      </c>
      <c r="E1021" s="2">
        <f t="shared" si="287"/>
        <v>1.6532341392849764E-4</v>
      </c>
      <c r="F1021" s="2">
        <f t="shared" si="288"/>
        <v>1.3960529034924571E-3</v>
      </c>
      <c r="G1021" s="2">
        <f t="shared" si="289"/>
        <v>0.81534106023180697</v>
      </c>
      <c r="H1021" s="2">
        <f t="shared" si="290"/>
        <v>8.7877636329089875E-2</v>
      </c>
      <c r="I1021" s="2">
        <f t="shared" si="291"/>
        <v>1.3442903287098613E-2</v>
      </c>
      <c r="J1021" s="2">
        <f t="shared" si="292"/>
        <v>6.7871746152384574E-2</v>
      </c>
      <c r="K1021" s="2">
        <f t="shared" si="293"/>
        <v>1.5485464563936917E-2</v>
      </c>
      <c r="L1021" s="2">
        <f t="shared" si="299"/>
        <v>0.98645737149892276</v>
      </c>
      <c r="M1021" s="2">
        <f t="shared" si="300"/>
        <v>4.1038268185082591E-3</v>
      </c>
      <c r="N1021" s="2">
        <f t="shared" si="301"/>
        <v>2.2571047501795424E-3</v>
      </c>
      <c r="O1021" s="2">
        <v>0</v>
      </c>
      <c r="P1021" s="2">
        <f t="shared" si="302"/>
        <v>6.8739099210013343E-3</v>
      </c>
      <c r="Q1021" s="2">
        <v>0</v>
      </c>
      <c r="R1021" s="2">
        <f t="shared" si="303"/>
        <v>2.0519134092541295E-4</v>
      </c>
      <c r="S1021">
        <v>3050</v>
      </c>
      <c r="T1021">
        <v>472</v>
      </c>
      <c r="U1021">
        <v>342</v>
      </c>
      <c r="V1021" s="1">
        <v>22</v>
      </c>
      <c r="W1021">
        <v>649.29674701614806</v>
      </c>
      <c r="X1021">
        <v>0.35</v>
      </c>
      <c r="Y1021">
        <v>1.66</v>
      </c>
      <c r="Z1021">
        <v>250</v>
      </c>
      <c r="AA1021">
        <v>5</v>
      </c>
      <c r="AB1021">
        <v>2600</v>
      </c>
      <c r="AC1021" s="2">
        <v>1.5384615384615385</v>
      </c>
      <c r="AD1021" s="2">
        <v>8.4068936527952921E-3</v>
      </c>
      <c r="AE1021" s="2">
        <v>1</v>
      </c>
      <c r="AF1021" s="6">
        <v>99.031310393010614</v>
      </c>
    </row>
    <row r="1022" spans="1:32" ht="15.5" x14ac:dyDescent="0.35">
      <c r="A1022" s="2">
        <f t="shared" si="284"/>
        <v>0.92683995469570823</v>
      </c>
      <c r="B1022" s="2">
        <f t="shared" si="285"/>
        <v>4.339739615623063E-2</v>
      </c>
      <c r="C1022" s="2">
        <f t="shared" si="286"/>
        <v>2.8208307501549908E-2</v>
      </c>
      <c r="D1022" s="2">
        <v>0</v>
      </c>
      <c r="E1022" s="2">
        <f t="shared" si="287"/>
        <v>1.6532341392849764E-4</v>
      </c>
      <c r="F1022" s="2">
        <f t="shared" si="288"/>
        <v>1.3960529034924571E-3</v>
      </c>
      <c r="G1022" s="2">
        <f t="shared" si="289"/>
        <v>0.81534106023180697</v>
      </c>
      <c r="H1022" s="2">
        <f t="shared" si="290"/>
        <v>8.7877636329089875E-2</v>
      </c>
      <c r="I1022" s="2">
        <f t="shared" si="291"/>
        <v>1.3442903287098613E-2</v>
      </c>
      <c r="J1022" s="2">
        <f t="shared" si="292"/>
        <v>6.7871746152384574E-2</v>
      </c>
      <c r="K1022" s="2">
        <f t="shared" si="293"/>
        <v>1.5485464563936917E-2</v>
      </c>
      <c r="L1022" s="2">
        <f t="shared" si="299"/>
        <v>0.98645737149892276</v>
      </c>
      <c r="M1022" s="2">
        <f t="shared" si="300"/>
        <v>4.1038268185082591E-3</v>
      </c>
      <c r="N1022" s="2">
        <f t="shared" si="301"/>
        <v>2.2571047501795424E-3</v>
      </c>
      <c r="O1022" s="2">
        <v>0</v>
      </c>
      <c r="P1022" s="2">
        <f t="shared" si="302"/>
        <v>6.8739099210013343E-3</v>
      </c>
      <c r="Q1022" s="2">
        <v>0</v>
      </c>
      <c r="R1022" s="2">
        <f t="shared" si="303"/>
        <v>2.0519134092541295E-4</v>
      </c>
      <c r="S1022">
        <v>3050</v>
      </c>
      <c r="T1022">
        <v>472</v>
      </c>
      <c r="U1022">
        <v>342</v>
      </c>
      <c r="V1022" s="1">
        <v>22</v>
      </c>
      <c r="W1022">
        <v>649.29674701614806</v>
      </c>
      <c r="X1022">
        <v>0.35</v>
      </c>
      <c r="Y1022">
        <v>1.66</v>
      </c>
      <c r="Z1022">
        <v>250</v>
      </c>
      <c r="AA1022">
        <v>10</v>
      </c>
      <c r="AB1022">
        <v>2600</v>
      </c>
      <c r="AC1022" s="2">
        <v>1.5384615384615385</v>
      </c>
      <c r="AD1022" s="2">
        <v>8.4068936527952921E-3</v>
      </c>
      <c r="AE1022" s="2">
        <v>1</v>
      </c>
      <c r="AF1022" s="6">
        <v>99.188037628716586</v>
      </c>
    </row>
    <row r="1023" spans="1:32" ht="15.5" x14ac:dyDescent="0.35">
      <c r="A1023" s="2">
        <f t="shared" si="284"/>
        <v>0.92683995469570823</v>
      </c>
      <c r="B1023" s="2">
        <f t="shared" si="285"/>
        <v>4.339739615623063E-2</v>
      </c>
      <c r="C1023" s="2">
        <f t="shared" si="286"/>
        <v>2.8208307501549908E-2</v>
      </c>
      <c r="D1023" s="2">
        <v>0</v>
      </c>
      <c r="E1023" s="2">
        <f t="shared" si="287"/>
        <v>1.6532341392849764E-4</v>
      </c>
      <c r="F1023" s="2">
        <f t="shared" si="288"/>
        <v>1.3960529034924571E-3</v>
      </c>
      <c r="G1023" s="2">
        <f t="shared" si="289"/>
        <v>0.81534106023180697</v>
      </c>
      <c r="H1023" s="2">
        <f t="shared" si="290"/>
        <v>8.7877636329089875E-2</v>
      </c>
      <c r="I1023" s="2">
        <f t="shared" si="291"/>
        <v>1.3442903287098613E-2</v>
      </c>
      <c r="J1023" s="2">
        <f t="shared" si="292"/>
        <v>6.7871746152384574E-2</v>
      </c>
      <c r="K1023" s="2">
        <f t="shared" si="293"/>
        <v>1.5485464563936917E-2</v>
      </c>
      <c r="L1023" s="2">
        <f t="shared" si="299"/>
        <v>0.98645737149892276</v>
      </c>
      <c r="M1023" s="2">
        <f t="shared" si="300"/>
        <v>4.1038268185082591E-3</v>
      </c>
      <c r="N1023" s="2">
        <f t="shared" si="301"/>
        <v>2.2571047501795424E-3</v>
      </c>
      <c r="O1023" s="2">
        <v>0</v>
      </c>
      <c r="P1023" s="2">
        <f t="shared" si="302"/>
        <v>6.8739099210013343E-3</v>
      </c>
      <c r="Q1023" s="2">
        <v>0</v>
      </c>
      <c r="R1023" s="2">
        <f t="shared" si="303"/>
        <v>2.0519134092541295E-4</v>
      </c>
      <c r="S1023">
        <v>3050</v>
      </c>
      <c r="T1023">
        <v>472</v>
      </c>
      <c r="U1023">
        <v>342</v>
      </c>
      <c r="V1023" s="1">
        <v>22</v>
      </c>
      <c r="W1023">
        <v>649.29674701614806</v>
      </c>
      <c r="X1023">
        <v>0.35</v>
      </c>
      <c r="Y1023">
        <v>1.66</v>
      </c>
      <c r="Z1023">
        <v>250</v>
      </c>
      <c r="AA1023">
        <v>15</v>
      </c>
      <c r="AB1023">
        <v>2600</v>
      </c>
      <c r="AC1023" s="2">
        <v>1.5384615384615385</v>
      </c>
      <c r="AD1023" s="2">
        <v>8.4068936527952921E-3</v>
      </c>
      <c r="AE1023" s="2">
        <v>1</v>
      </c>
      <c r="AF1023" s="6">
        <v>99.32018338332</v>
      </c>
    </row>
    <row r="1024" spans="1:32" ht="15.5" x14ac:dyDescent="0.35">
      <c r="A1024" s="2">
        <f t="shared" si="284"/>
        <v>0.92683995469570823</v>
      </c>
      <c r="B1024" s="2">
        <f t="shared" si="285"/>
        <v>4.339739615623063E-2</v>
      </c>
      <c r="C1024" s="2">
        <f t="shared" si="286"/>
        <v>2.8208307501549908E-2</v>
      </c>
      <c r="D1024" s="2">
        <v>0</v>
      </c>
      <c r="E1024" s="2">
        <f t="shared" si="287"/>
        <v>1.6532341392849764E-4</v>
      </c>
      <c r="F1024" s="2">
        <f t="shared" si="288"/>
        <v>1.3960529034924571E-3</v>
      </c>
      <c r="G1024" s="2">
        <f t="shared" si="289"/>
        <v>0.81534106023180697</v>
      </c>
      <c r="H1024" s="2">
        <f t="shared" si="290"/>
        <v>8.7877636329089875E-2</v>
      </c>
      <c r="I1024" s="2">
        <f t="shared" si="291"/>
        <v>1.3442903287098613E-2</v>
      </c>
      <c r="J1024" s="2">
        <f t="shared" si="292"/>
        <v>6.7871746152384574E-2</v>
      </c>
      <c r="K1024" s="2">
        <f t="shared" si="293"/>
        <v>1.5485464563936917E-2</v>
      </c>
      <c r="L1024" s="2">
        <f t="shared" si="299"/>
        <v>0.98645737149892276</v>
      </c>
      <c r="M1024" s="2">
        <f t="shared" si="300"/>
        <v>4.1038268185082591E-3</v>
      </c>
      <c r="N1024" s="2">
        <f t="shared" si="301"/>
        <v>2.2571047501795424E-3</v>
      </c>
      <c r="O1024" s="2">
        <v>0</v>
      </c>
      <c r="P1024" s="2">
        <f t="shared" si="302"/>
        <v>6.8739099210013343E-3</v>
      </c>
      <c r="Q1024" s="2">
        <v>0</v>
      </c>
      <c r="R1024" s="2">
        <f t="shared" si="303"/>
        <v>2.0519134092541295E-4</v>
      </c>
      <c r="S1024">
        <v>3050</v>
      </c>
      <c r="T1024">
        <v>472</v>
      </c>
      <c r="U1024">
        <v>342</v>
      </c>
      <c r="V1024" s="1">
        <v>22</v>
      </c>
      <c r="W1024">
        <v>649.29674701614806</v>
      </c>
      <c r="X1024">
        <v>0.35</v>
      </c>
      <c r="Y1024">
        <v>1.66</v>
      </c>
      <c r="Z1024">
        <v>250</v>
      </c>
      <c r="AA1024">
        <v>20</v>
      </c>
      <c r="AB1024">
        <v>2600</v>
      </c>
      <c r="AC1024" s="2">
        <v>1.5384615384615385</v>
      </c>
      <c r="AD1024" s="2">
        <v>8.4068936527952921E-3</v>
      </c>
      <c r="AE1024" s="2">
        <v>1</v>
      </c>
      <c r="AF1024" s="6">
        <v>99.433032241584797</v>
      </c>
    </row>
    <row r="1025" spans="1:32" ht="15.5" x14ac:dyDescent="0.35">
      <c r="A1025" s="2">
        <f t="shared" si="284"/>
        <v>0.92683995469570823</v>
      </c>
      <c r="B1025" s="2">
        <f t="shared" si="285"/>
        <v>4.339739615623063E-2</v>
      </c>
      <c r="C1025" s="2">
        <f t="shared" si="286"/>
        <v>2.8208307501549908E-2</v>
      </c>
      <c r="D1025" s="2">
        <v>0</v>
      </c>
      <c r="E1025" s="2">
        <f t="shared" si="287"/>
        <v>1.6532341392849764E-4</v>
      </c>
      <c r="F1025" s="2">
        <f t="shared" si="288"/>
        <v>1.3960529034924571E-3</v>
      </c>
      <c r="G1025" s="2">
        <f t="shared" si="289"/>
        <v>0.81534106023180697</v>
      </c>
      <c r="H1025" s="2">
        <f t="shared" si="290"/>
        <v>8.7877636329089875E-2</v>
      </c>
      <c r="I1025" s="2">
        <f t="shared" si="291"/>
        <v>1.3442903287098613E-2</v>
      </c>
      <c r="J1025" s="2">
        <f t="shared" si="292"/>
        <v>6.7871746152384574E-2</v>
      </c>
      <c r="K1025" s="2">
        <f t="shared" si="293"/>
        <v>1.5485464563936917E-2</v>
      </c>
      <c r="L1025" s="2">
        <f t="shared" si="299"/>
        <v>0.98645737149892276</v>
      </c>
      <c r="M1025" s="2">
        <f t="shared" si="300"/>
        <v>4.1038268185082591E-3</v>
      </c>
      <c r="N1025" s="2">
        <f t="shared" si="301"/>
        <v>2.2571047501795424E-3</v>
      </c>
      <c r="O1025" s="2">
        <v>0</v>
      </c>
      <c r="P1025" s="2">
        <f t="shared" si="302"/>
        <v>6.8739099210013343E-3</v>
      </c>
      <c r="Q1025" s="2">
        <v>0</v>
      </c>
      <c r="R1025" s="2">
        <f t="shared" si="303"/>
        <v>2.0519134092541295E-4</v>
      </c>
      <c r="S1025">
        <v>3050</v>
      </c>
      <c r="T1025">
        <v>472</v>
      </c>
      <c r="U1025">
        <v>342</v>
      </c>
      <c r="V1025" s="1">
        <v>22</v>
      </c>
      <c r="W1025">
        <v>649.29674701614806</v>
      </c>
      <c r="X1025">
        <v>0.35</v>
      </c>
      <c r="Y1025">
        <v>1.66</v>
      </c>
      <c r="Z1025">
        <v>250</v>
      </c>
      <c r="AA1025">
        <v>25</v>
      </c>
      <c r="AB1025">
        <v>2600</v>
      </c>
      <c r="AC1025" s="2">
        <v>1.5384615384615385</v>
      </c>
      <c r="AD1025" s="2">
        <v>8.4068936527952921E-3</v>
      </c>
      <c r="AE1025" s="2">
        <v>1</v>
      </c>
      <c r="AF1025" s="6">
        <v>99.530419208126361</v>
      </c>
    </row>
    <row r="1026" spans="1:32" ht="15.5" x14ac:dyDescent="0.35">
      <c r="A1026" s="2">
        <f t="shared" si="284"/>
        <v>0.92683995469570823</v>
      </c>
      <c r="B1026" s="2">
        <f t="shared" si="285"/>
        <v>4.339739615623063E-2</v>
      </c>
      <c r="C1026" s="2">
        <f t="shared" si="286"/>
        <v>2.8208307501549908E-2</v>
      </c>
      <c r="D1026" s="2">
        <v>0</v>
      </c>
      <c r="E1026" s="2">
        <f t="shared" si="287"/>
        <v>1.6532341392849764E-4</v>
      </c>
      <c r="F1026" s="2">
        <f t="shared" si="288"/>
        <v>1.3960529034924571E-3</v>
      </c>
      <c r="G1026" s="2">
        <f t="shared" si="289"/>
        <v>0.81534106023180697</v>
      </c>
      <c r="H1026" s="2">
        <f t="shared" si="290"/>
        <v>8.7877636329089875E-2</v>
      </c>
      <c r="I1026" s="2">
        <f t="shared" si="291"/>
        <v>1.3442903287098613E-2</v>
      </c>
      <c r="J1026" s="2">
        <f t="shared" si="292"/>
        <v>6.7871746152384574E-2</v>
      </c>
      <c r="K1026" s="2">
        <f t="shared" si="293"/>
        <v>1.5485464563936917E-2</v>
      </c>
      <c r="L1026" s="2">
        <f t="shared" si="299"/>
        <v>0.98645737149892276</v>
      </c>
      <c r="M1026" s="2">
        <f t="shared" si="300"/>
        <v>4.1038268185082591E-3</v>
      </c>
      <c r="N1026" s="2">
        <f t="shared" si="301"/>
        <v>2.2571047501795424E-3</v>
      </c>
      <c r="O1026" s="2">
        <v>0</v>
      </c>
      <c r="P1026" s="2">
        <f t="shared" si="302"/>
        <v>6.8739099210013343E-3</v>
      </c>
      <c r="Q1026" s="2">
        <v>0</v>
      </c>
      <c r="R1026" s="2">
        <f t="shared" si="303"/>
        <v>2.0519134092541295E-4</v>
      </c>
      <c r="S1026">
        <v>3050</v>
      </c>
      <c r="T1026">
        <v>472</v>
      </c>
      <c r="U1026">
        <v>342</v>
      </c>
      <c r="V1026" s="1">
        <v>22</v>
      </c>
      <c r="W1026">
        <v>649.29674701614806</v>
      </c>
      <c r="X1026">
        <v>0.35</v>
      </c>
      <c r="Y1026">
        <v>1.66</v>
      </c>
      <c r="Z1026">
        <v>250</v>
      </c>
      <c r="AA1026">
        <v>30</v>
      </c>
      <c r="AB1026">
        <v>2600</v>
      </c>
      <c r="AC1026" s="2">
        <v>1.5384615384615385</v>
      </c>
      <c r="AD1026" s="2">
        <v>8.4068936527952921E-3</v>
      </c>
      <c r="AE1026" s="2">
        <v>1</v>
      </c>
      <c r="AF1026" s="6">
        <v>99.61515982217162</v>
      </c>
    </row>
    <row r="1027" spans="1:32" ht="15.5" x14ac:dyDescent="0.35">
      <c r="A1027" s="2">
        <f t="shared" si="284"/>
        <v>0.92683995469570823</v>
      </c>
      <c r="B1027" s="2">
        <f t="shared" si="285"/>
        <v>4.339739615623063E-2</v>
      </c>
      <c r="C1027" s="2">
        <f t="shared" si="286"/>
        <v>2.8208307501549908E-2</v>
      </c>
      <c r="D1027" s="2">
        <v>0</v>
      </c>
      <c r="E1027" s="2">
        <f t="shared" si="287"/>
        <v>1.6532341392849764E-4</v>
      </c>
      <c r="F1027" s="2">
        <f t="shared" si="288"/>
        <v>1.3960529034924571E-3</v>
      </c>
      <c r="G1027" s="2">
        <f t="shared" si="289"/>
        <v>0.81534106023180697</v>
      </c>
      <c r="H1027" s="2">
        <f t="shared" si="290"/>
        <v>8.7877636329089875E-2</v>
      </c>
      <c r="I1027" s="2">
        <f t="shared" si="291"/>
        <v>1.3442903287098613E-2</v>
      </c>
      <c r="J1027" s="2">
        <f t="shared" si="292"/>
        <v>6.7871746152384574E-2</v>
      </c>
      <c r="K1027" s="2">
        <f t="shared" si="293"/>
        <v>1.5485464563936917E-2</v>
      </c>
      <c r="L1027" s="2">
        <f t="shared" si="299"/>
        <v>0.98645737149892276</v>
      </c>
      <c r="M1027" s="2">
        <f t="shared" si="300"/>
        <v>4.1038268185082591E-3</v>
      </c>
      <c r="N1027" s="2">
        <f t="shared" si="301"/>
        <v>2.2571047501795424E-3</v>
      </c>
      <c r="O1027" s="2">
        <v>0</v>
      </c>
      <c r="P1027" s="2">
        <f t="shared" si="302"/>
        <v>6.8739099210013343E-3</v>
      </c>
      <c r="Q1027" s="2">
        <v>0</v>
      </c>
      <c r="R1027" s="2">
        <f t="shared" si="303"/>
        <v>2.0519134092541295E-4</v>
      </c>
      <c r="S1027">
        <v>3050</v>
      </c>
      <c r="T1027">
        <v>472</v>
      </c>
      <c r="U1027">
        <v>342</v>
      </c>
      <c r="V1027" s="1">
        <v>22</v>
      </c>
      <c r="W1027">
        <v>649.29674701614806</v>
      </c>
      <c r="X1027">
        <v>0.35</v>
      </c>
      <c r="Y1027">
        <v>1.66</v>
      </c>
      <c r="Z1027">
        <v>250</v>
      </c>
      <c r="AA1027">
        <v>35</v>
      </c>
      <c r="AB1027">
        <v>2600</v>
      </c>
      <c r="AC1027" s="2">
        <v>1.5384615384615385</v>
      </c>
      <c r="AD1027" s="2">
        <v>8.4068936527952921E-3</v>
      </c>
      <c r="AE1027" s="2">
        <v>1</v>
      </c>
      <c r="AF1027" s="6">
        <v>99.689337938582909</v>
      </c>
    </row>
    <row r="1028" spans="1:32" ht="15.5" x14ac:dyDescent="0.35">
      <c r="A1028" s="2">
        <f t="shared" ref="A1028:A1048" si="304">(0.522/0.699)/0.875</f>
        <v>0.85346413243408958</v>
      </c>
      <c r="B1028" s="2">
        <f t="shared" ref="B1028:B1048" si="305">0.101/0.875</f>
        <v>0.11542857142857144</v>
      </c>
      <c r="C1028" s="2">
        <f t="shared" ref="C1028:C1048" si="306">0.0125/0.875</f>
        <v>1.4285714285714287E-2</v>
      </c>
      <c r="D1028" s="2">
        <v>0</v>
      </c>
      <c r="E1028" s="2">
        <f t="shared" ref="E1028:E1048" si="307">0.001/0.875</f>
        <v>1.1428571428571429E-3</v>
      </c>
      <c r="F1028" s="2">
        <f t="shared" ref="F1028:F1048" si="308">(0.006*2.29)/0.875</f>
        <v>1.5702857142857143E-2</v>
      </c>
      <c r="G1028" s="2">
        <v>0.98119999999999996</v>
      </c>
      <c r="H1028" s="2">
        <f t="shared" ref="H1028:H1048" si="309">0.0025/1.0025</f>
        <v>2.4937655860349131E-3</v>
      </c>
      <c r="I1028" s="2">
        <f t="shared" ref="I1028:I1048" si="310">0.003/1.0025</f>
        <v>2.9925187032418953E-3</v>
      </c>
      <c r="J1028" s="2">
        <f t="shared" ref="J1028:J1048" si="311">(0.0042*2.092)/1.0025</f>
        <v>8.7644887780548627E-3</v>
      </c>
      <c r="K1028" s="2">
        <f t="shared" ref="K1028:K1048" si="312">0.0045/1.0025</f>
        <v>4.4887780548628431E-3</v>
      </c>
      <c r="L1028" s="2">
        <f t="shared" ref="L1028:L1048" si="313">0.9615/0.9747</f>
        <v>0.98645737149892276</v>
      </c>
      <c r="M1028" s="2">
        <f t="shared" ref="M1028:M1048" si="314">0.004/0.9747</f>
        <v>4.1038268185082591E-3</v>
      </c>
      <c r="N1028" s="2">
        <f t="shared" ref="N1028:N1048" si="315">0.0022/0.9747</f>
        <v>2.2571047501795424E-3</v>
      </c>
      <c r="O1028" s="2">
        <v>0</v>
      </c>
      <c r="P1028" s="2">
        <f t="shared" ref="P1028:P1048" si="316">0.0067/0.9747</f>
        <v>6.8739099210013343E-3</v>
      </c>
      <c r="Q1028" s="2">
        <v>0</v>
      </c>
      <c r="R1028" s="2">
        <f t="shared" ref="R1028:R1048" si="317">0.0002/0.9747</f>
        <v>2.0519134092541295E-4</v>
      </c>
      <c r="S1028">
        <v>470</v>
      </c>
      <c r="T1028">
        <v>41</v>
      </c>
      <c r="U1028">
        <v>285</v>
      </c>
      <c r="V1028" s="1">
        <v>37</v>
      </c>
      <c r="W1028">
        <v>352.1411186520009</v>
      </c>
      <c r="X1028">
        <v>8.9999999999999858E-2</v>
      </c>
      <c r="Y1028">
        <v>2.91</v>
      </c>
      <c r="Z1028">
        <v>28</v>
      </c>
      <c r="AA1028">
        <v>1.5</v>
      </c>
      <c r="AB1028">
        <v>1000</v>
      </c>
      <c r="AC1028" s="3">
        <v>0.16194331983805668</v>
      </c>
      <c r="AD1028" s="3">
        <v>7.71158665895508E-3</v>
      </c>
      <c r="AE1028" s="2">
        <v>0</v>
      </c>
      <c r="AF1028" s="6">
        <v>8.7614662866896964</v>
      </c>
    </row>
    <row r="1029" spans="1:32" ht="15.5" x14ac:dyDescent="0.35">
      <c r="A1029" s="2">
        <f t="shared" si="304"/>
        <v>0.85346413243408958</v>
      </c>
      <c r="B1029" s="2">
        <f t="shared" si="305"/>
        <v>0.11542857142857144</v>
      </c>
      <c r="C1029" s="2">
        <f t="shared" si="306"/>
        <v>1.4285714285714287E-2</v>
      </c>
      <c r="D1029" s="2">
        <v>0</v>
      </c>
      <c r="E1029" s="2">
        <f t="shared" si="307"/>
        <v>1.1428571428571429E-3</v>
      </c>
      <c r="F1029" s="2">
        <f t="shared" si="308"/>
        <v>1.5702857142857143E-2</v>
      </c>
      <c r="G1029" s="2">
        <v>0.98119999999999996</v>
      </c>
      <c r="H1029" s="2">
        <f t="shared" si="309"/>
        <v>2.4937655860349131E-3</v>
      </c>
      <c r="I1029" s="2">
        <f t="shared" si="310"/>
        <v>2.9925187032418953E-3</v>
      </c>
      <c r="J1029" s="2">
        <f t="shared" si="311"/>
        <v>8.7644887780548627E-3</v>
      </c>
      <c r="K1029" s="2">
        <f t="shared" si="312"/>
        <v>4.4887780548628431E-3</v>
      </c>
      <c r="L1029" s="2">
        <f t="shared" si="313"/>
        <v>0.98645737149892276</v>
      </c>
      <c r="M1029" s="2">
        <f t="shared" si="314"/>
        <v>4.1038268185082591E-3</v>
      </c>
      <c r="N1029" s="2">
        <f t="shared" si="315"/>
        <v>2.2571047501795424E-3</v>
      </c>
      <c r="O1029" s="2">
        <v>0</v>
      </c>
      <c r="P1029" s="2">
        <f t="shared" si="316"/>
        <v>6.8739099210013343E-3</v>
      </c>
      <c r="Q1029" s="2">
        <v>0</v>
      </c>
      <c r="R1029" s="2">
        <f t="shared" si="317"/>
        <v>2.0519134092541295E-4</v>
      </c>
      <c r="S1029">
        <v>470</v>
      </c>
      <c r="T1029">
        <v>41</v>
      </c>
      <c r="U1029">
        <v>285</v>
      </c>
      <c r="V1029" s="1">
        <v>37</v>
      </c>
      <c r="W1029">
        <v>352.1411186520009</v>
      </c>
      <c r="X1029">
        <v>0.58999999999999986</v>
      </c>
      <c r="Y1029">
        <v>2.91</v>
      </c>
      <c r="Z1029">
        <v>28</v>
      </c>
      <c r="AA1029">
        <v>1.5</v>
      </c>
      <c r="AB1029">
        <v>1000</v>
      </c>
      <c r="AC1029" s="3">
        <v>0.16194331983805668</v>
      </c>
      <c r="AD1029" s="3">
        <v>7.71158665895508E-3</v>
      </c>
      <c r="AE1029" s="2">
        <v>0</v>
      </c>
      <c r="AF1029" s="6">
        <v>7.759286847891036</v>
      </c>
    </row>
    <row r="1030" spans="1:32" ht="15.5" x14ac:dyDescent="0.35">
      <c r="A1030" s="2">
        <f t="shared" si="304"/>
        <v>0.85346413243408958</v>
      </c>
      <c r="B1030" s="2">
        <f t="shared" si="305"/>
        <v>0.11542857142857144</v>
      </c>
      <c r="C1030" s="2">
        <f t="shared" si="306"/>
        <v>1.4285714285714287E-2</v>
      </c>
      <c r="D1030" s="2">
        <v>0</v>
      </c>
      <c r="E1030" s="2">
        <f t="shared" si="307"/>
        <v>1.1428571428571429E-3</v>
      </c>
      <c r="F1030" s="2">
        <f t="shared" si="308"/>
        <v>1.5702857142857143E-2</v>
      </c>
      <c r="G1030" s="2">
        <v>0.98119999999999996</v>
      </c>
      <c r="H1030" s="2">
        <f t="shared" si="309"/>
        <v>2.4937655860349131E-3</v>
      </c>
      <c r="I1030" s="2">
        <f t="shared" si="310"/>
        <v>2.9925187032418953E-3</v>
      </c>
      <c r="J1030" s="2">
        <f t="shared" si="311"/>
        <v>8.7644887780548627E-3</v>
      </c>
      <c r="K1030" s="2">
        <f t="shared" si="312"/>
        <v>4.4887780548628431E-3</v>
      </c>
      <c r="L1030" s="2">
        <f t="shared" si="313"/>
        <v>0.98645737149892276</v>
      </c>
      <c r="M1030" s="2">
        <f t="shared" si="314"/>
        <v>4.1038268185082591E-3</v>
      </c>
      <c r="N1030" s="2">
        <f t="shared" si="315"/>
        <v>2.2571047501795424E-3</v>
      </c>
      <c r="O1030" s="2">
        <v>0</v>
      </c>
      <c r="P1030" s="2">
        <f t="shared" si="316"/>
        <v>6.8739099210013343E-3</v>
      </c>
      <c r="Q1030" s="2">
        <v>0</v>
      </c>
      <c r="R1030" s="2">
        <f t="shared" si="317"/>
        <v>2.0519134092541295E-4</v>
      </c>
      <c r="S1030">
        <v>470</v>
      </c>
      <c r="T1030">
        <v>41</v>
      </c>
      <c r="U1030">
        <v>285</v>
      </c>
      <c r="V1030" s="1">
        <v>37</v>
      </c>
      <c r="W1030">
        <v>352.1411186520009</v>
      </c>
      <c r="X1030">
        <v>1.0899999999999999</v>
      </c>
      <c r="Y1030">
        <v>2.91</v>
      </c>
      <c r="Z1030">
        <v>28</v>
      </c>
      <c r="AA1030">
        <v>1.5</v>
      </c>
      <c r="AB1030">
        <v>1000</v>
      </c>
      <c r="AC1030" s="3">
        <v>0.16194331983805668</v>
      </c>
      <c r="AD1030" s="3">
        <v>7.71158665895508E-3</v>
      </c>
      <c r="AE1030" s="2">
        <v>0</v>
      </c>
      <c r="AF1030" s="6">
        <v>6.9285874032416652</v>
      </c>
    </row>
    <row r="1031" spans="1:32" ht="15.5" x14ac:dyDescent="0.35">
      <c r="A1031" s="2">
        <f t="shared" si="304"/>
        <v>0.85346413243408958</v>
      </c>
      <c r="B1031" s="2">
        <f t="shared" si="305"/>
        <v>0.11542857142857144</v>
      </c>
      <c r="C1031" s="2">
        <f t="shared" si="306"/>
        <v>1.4285714285714287E-2</v>
      </c>
      <c r="D1031" s="2">
        <v>0</v>
      </c>
      <c r="E1031" s="2">
        <f t="shared" si="307"/>
        <v>1.1428571428571429E-3</v>
      </c>
      <c r="F1031" s="2">
        <f t="shared" si="308"/>
        <v>1.5702857142857143E-2</v>
      </c>
      <c r="G1031" s="2">
        <v>0.98119999999999996</v>
      </c>
      <c r="H1031" s="2">
        <f t="shared" si="309"/>
        <v>2.4937655860349131E-3</v>
      </c>
      <c r="I1031" s="2">
        <f t="shared" si="310"/>
        <v>2.9925187032418953E-3</v>
      </c>
      <c r="J1031" s="2">
        <f t="shared" si="311"/>
        <v>8.7644887780548627E-3</v>
      </c>
      <c r="K1031" s="2">
        <f t="shared" si="312"/>
        <v>4.4887780548628431E-3</v>
      </c>
      <c r="L1031" s="2">
        <f t="shared" si="313"/>
        <v>0.98645737149892276</v>
      </c>
      <c r="M1031" s="2">
        <f t="shared" si="314"/>
        <v>4.1038268185082591E-3</v>
      </c>
      <c r="N1031" s="2">
        <f t="shared" si="315"/>
        <v>2.2571047501795424E-3</v>
      </c>
      <c r="O1031" s="2">
        <v>0</v>
      </c>
      <c r="P1031" s="2">
        <f t="shared" si="316"/>
        <v>6.8739099210013343E-3</v>
      </c>
      <c r="Q1031" s="2">
        <v>0</v>
      </c>
      <c r="R1031" s="2">
        <f t="shared" si="317"/>
        <v>2.0519134092541295E-4</v>
      </c>
      <c r="S1031">
        <v>470</v>
      </c>
      <c r="T1031">
        <v>41</v>
      </c>
      <c r="U1031">
        <v>285</v>
      </c>
      <c r="V1031" s="1">
        <v>37</v>
      </c>
      <c r="W1031">
        <v>352.1411186520009</v>
      </c>
      <c r="X1031">
        <v>8.9999999999999858E-2</v>
      </c>
      <c r="Y1031">
        <v>2.91</v>
      </c>
      <c r="Z1031">
        <v>28</v>
      </c>
      <c r="AA1031">
        <v>1.5</v>
      </c>
      <c r="AB1031">
        <v>1500</v>
      </c>
      <c r="AC1031" s="3">
        <v>0.16194331983805668</v>
      </c>
      <c r="AD1031" s="3">
        <v>7.71158665895508E-3</v>
      </c>
      <c r="AE1031" s="2">
        <v>0</v>
      </c>
      <c r="AF1031" s="6">
        <v>12.871745531741945</v>
      </c>
    </row>
    <row r="1032" spans="1:32" ht="15.5" x14ac:dyDescent="0.35">
      <c r="A1032" s="2">
        <f t="shared" si="304"/>
        <v>0.85346413243408958</v>
      </c>
      <c r="B1032" s="2">
        <f t="shared" si="305"/>
        <v>0.11542857142857144</v>
      </c>
      <c r="C1032" s="2">
        <f t="shared" si="306"/>
        <v>1.4285714285714287E-2</v>
      </c>
      <c r="D1032" s="2">
        <v>0</v>
      </c>
      <c r="E1032" s="2">
        <f t="shared" si="307"/>
        <v>1.1428571428571429E-3</v>
      </c>
      <c r="F1032" s="2">
        <f t="shared" si="308"/>
        <v>1.5702857142857143E-2</v>
      </c>
      <c r="G1032" s="2">
        <v>0.98119999999999996</v>
      </c>
      <c r="H1032" s="2">
        <f t="shared" si="309"/>
        <v>2.4937655860349131E-3</v>
      </c>
      <c r="I1032" s="2">
        <f t="shared" si="310"/>
        <v>2.9925187032418953E-3</v>
      </c>
      <c r="J1032" s="2">
        <f t="shared" si="311"/>
        <v>8.7644887780548627E-3</v>
      </c>
      <c r="K1032" s="2">
        <f t="shared" si="312"/>
        <v>4.4887780548628431E-3</v>
      </c>
      <c r="L1032" s="2">
        <f t="shared" si="313"/>
        <v>0.98645737149892276</v>
      </c>
      <c r="M1032" s="2">
        <f t="shared" si="314"/>
        <v>4.1038268185082591E-3</v>
      </c>
      <c r="N1032" s="2">
        <f t="shared" si="315"/>
        <v>2.2571047501795424E-3</v>
      </c>
      <c r="O1032" s="2">
        <v>0</v>
      </c>
      <c r="P1032" s="2">
        <f t="shared" si="316"/>
        <v>6.8739099210013343E-3</v>
      </c>
      <c r="Q1032" s="2">
        <v>0</v>
      </c>
      <c r="R1032" s="2">
        <f t="shared" si="317"/>
        <v>2.0519134092541295E-4</v>
      </c>
      <c r="S1032">
        <v>470</v>
      </c>
      <c r="T1032">
        <v>41</v>
      </c>
      <c r="U1032">
        <v>285</v>
      </c>
      <c r="V1032" s="1">
        <v>37</v>
      </c>
      <c r="W1032">
        <v>352.1411186520009</v>
      </c>
      <c r="X1032">
        <v>0.58999999999999986</v>
      </c>
      <c r="Y1032">
        <v>2.91</v>
      </c>
      <c r="Z1032">
        <v>28</v>
      </c>
      <c r="AA1032">
        <v>1.5</v>
      </c>
      <c r="AB1032">
        <v>1500</v>
      </c>
      <c r="AC1032" s="3">
        <v>0.16194331983805668</v>
      </c>
      <c r="AD1032" s="3">
        <v>7.71158665895508E-3</v>
      </c>
      <c r="AE1032" s="2">
        <v>0</v>
      </c>
      <c r="AF1032" s="6">
        <v>11.43761611121872</v>
      </c>
    </row>
    <row r="1033" spans="1:32" ht="15.5" x14ac:dyDescent="0.35">
      <c r="A1033" s="2">
        <f t="shared" si="304"/>
        <v>0.85346413243408958</v>
      </c>
      <c r="B1033" s="2">
        <f t="shared" si="305"/>
        <v>0.11542857142857144</v>
      </c>
      <c r="C1033" s="2">
        <f t="shared" si="306"/>
        <v>1.4285714285714287E-2</v>
      </c>
      <c r="D1033" s="2">
        <v>0</v>
      </c>
      <c r="E1033" s="2">
        <f t="shared" si="307"/>
        <v>1.1428571428571429E-3</v>
      </c>
      <c r="F1033" s="2">
        <f t="shared" si="308"/>
        <v>1.5702857142857143E-2</v>
      </c>
      <c r="G1033" s="2">
        <v>0.98119999999999996</v>
      </c>
      <c r="H1033" s="2">
        <f t="shared" si="309"/>
        <v>2.4937655860349131E-3</v>
      </c>
      <c r="I1033" s="2">
        <f t="shared" si="310"/>
        <v>2.9925187032418953E-3</v>
      </c>
      <c r="J1033" s="2">
        <f t="shared" si="311"/>
        <v>8.7644887780548627E-3</v>
      </c>
      <c r="K1033" s="2">
        <f t="shared" si="312"/>
        <v>4.4887780548628431E-3</v>
      </c>
      <c r="L1033" s="2">
        <f t="shared" si="313"/>
        <v>0.98645737149892276</v>
      </c>
      <c r="M1033" s="2">
        <f t="shared" si="314"/>
        <v>4.1038268185082591E-3</v>
      </c>
      <c r="N1033" s="2">
        <f t="shared" si="315"/>
        <v>2.2571047501795424E-3</v>
      </c>
      <c r="O1033" s="2">
        <v>0</v>
      </c>
      <c r="P1033" s="2">
        <f t="shared" si="316"/>
        <v>6.8739099210013343E-3</v>
      </c>
      <c r="Q1033" s="2">
        <v>0</v>
      </c>
      <c r="R1033" s="2">
        <f t="shared" si="317"/>
        <v>2.0519134092541295E-4</v>
      </c>
      <c r="S1033">
        <v>470</v>
      </c>
      <c r="T1033">
        <v>41</v>
      </c>
      <c r="U1033">
        <v>285</v>
      </c>
      <c r="V1033" s="1">
        <v>37</v>
      </c>
      <c r="W1033">
        <v>352.1411186520009</v>
      </c>
      <c r="X1033">
        <v>1.0899999999999999</v>
      </c>
      <c r="Y1033">
        <v>2.91</v>
      </c>
      <c r="Z1033">
        <v>28</v>
      </c>
      <c r="AA1033">
        <v>1.5</v>
      </c>
      <c r="AB1033">
        <v>1500</v>
      </c>
      <c r="AC1033" s="3">
        <v>0.16194331983805668</v>
      </c>
      <c r="AD1033" s="3">
        <v>7.71158665895508E-3</v>
      </c>
      <c r="AE1033" s="2">
        <v>0</v>
      </c>
      <c r="AF1033" s="6">
        <v>10.238788908941441</v>
      </c>
    </row>
    <row r="1034" spans="1:32" ht="15.5" x14ac:dyDescent="0.35">
      <c r="A1034" s="2">
        <f t="shared" si="304"/>
        <v>0.85346413243408958</v>
      </c>
      <c r="B1034" s="2">
        <f t="shared" si="305"/>
        <v>0.11542857142857144</v>
      </c>
      <c r="C1034" s="2">
        <f t="shared" si="306"/>
        <v>1.4285714285714287E-2</v>
      </c>
      <c r="D1034" s="2">
        <v>0</v>
      </c>
      <c r="E1034" s="2">
        <f t="shared" si="307"/>
        <v>1.1428571428571429E-3</v>
      </c>
      <c r="F1034" s="2">
        <f t="shared" si="308"/>
        <v>1.5702857142857143E-2</v>
      </c>
      <c r="G1034" s="2">
        <v>0.98119999999999996</v>
      </c>
      <c r="H1034" s="2">
        <f t="shared" si="309"/>
        <v>2.4937655860349131E-3</v>
      </c>
      <c r="I1034" s="2">
        <f t="shared" si="310"/>
        <v>2.9925187032418953E-3</v>
      </c>
      <c r="J1034" s="2">
        <f t="shared" si="311"/>
        <v>8.7644887780548627E-3</v>
      </c>
      <c r="K1034" s="2">
        <f t="shared" si="312"/>
        <v>4.4887780548628431E-3</v>
      </c>
      <c r="L1034" s="2">
        <f t="shared" si="313"/>
        <v>0.98645737149892276</v>
      </c>
      <c r="M1034" s="2">
        <f t="shared" si="314"/>
        <v>4.1038268185082591E-3</v>
      </c>
      <c r="N1034" s="2">
        <f t="shared" si="315"/>
        <v>2.2571047501795424E-3</v>
      </c>
      <c r="O1034" s="2">
        <v>0</v>
      </c>
      <c r="P1034" s="2">
        <f t="shared" si="316"/>
        <v>6.8739099210013343E-3</v>
      </c>
      <c r="Q1034" s="2">
        <v>0</v>
      </c>
      <c r="R1034" s="2">
        <f t="shared" si="317"/>
        <v>2.0519134092541295E-4</v>
      </c>
      <c r="S1034">
        <v>470</v>
      </c>
      <c r="T1034">
        <v>41</v>
      </c>
      <c r="U1034">
        <v>285</v>
      </c>
      <c r="V1034" s="1">
        <v>37</v>
      </c>
      <c r="W1034">
        <v>352.1411186520009</v>
      </c>
      <c r="X1034">
        <v>8.9999999999999858E-2</v>
      </c>
      <c r="Y1034">
        <v>2.91</v>
      </c>
      <c r="Z1034">
        <v>28</v>
      </c>
      <c r="AA1034">
        <v>1.5</v>
      </c>
      <c r="AB1034">
        <v>2000</v>
      </c>
      <c r="AC1034" s="3">
        <v>0.16194331983805668</v>
      </c>
      <c r="AD1034" s="3">
        <v>7.71158665895508E-3</v>
      </c>
      <c r="AE1034" s="2">
        <v>0</v>
      </c>
      <c r="AF1034" s="6">
        <v>16.807133572024288</v>
      </c>
    </row>
    <row r="1035" spans="1:32" ht="15.5" x14ac:dyDescent="0.35">
      <c r="A1035" s="2">
        <f t="shared" si="304"/>
        <v>0.85346413243408958</v>
      </c>
      <c r="B1035" s="2">
        <f t="shared" si="305"/>
        <v>0.11542857142857144</v>
      </c>
      <c r="C1035" s="2">
        <f t="shared" si="306"/>
        <v>1.4285714285714287E-2</v>
      </c>
      <c r="D1035" s="2">
        <v>0</v>
      </c>
      <c r="E1035" s="2">
        <f t="shared" si="307"/>
        <v>1.1428571428571429E-3</v>
      </c>
      <c r="F1035" s="2">
        <f t="shared" si="308"/>
        <v>1.5702857142857143E-2</v>
      </c>
      <c r="G1035" s="2">
        <v>0.98119999999999996</v>
      </c>
      <c r="H1035" s="2">
        <f t="shared" si="309"/>
        <v>2.4937655860349131E-3</v>
      </c>
      <c r="I1035" s="2">
        <f t="shared" si="310"/>
        <v>2.9925187032418953E-3</v>
      </c>
      <c r="J1035" s="2">
        <f t="shared" si="311"/>
        <v>8.7644887780548627E-3</v>
      </c>
      <c r="K1035" s="2">
        <f t="shared" si="312"/>
        <v>4.4887780548628431E-3</v>
      </c>
      <c r="L1035" s="2">
        <f t="shared" si="313"/>
        <v>0.98645737149892276</v>
      </c>
      <c r="M1035" s="2">
        <f t="shared" si="314"/>
        <v>4.1038268185082591E-3</v>
      </c>
      <c r="N1035" s="2">
        <f t="shared" si="315"/>
        <v>2.2571047501795424E-3</v>
      </c>
      <c r="O1035" s="2">
        <v>0</v>
      </c>
      <c r="P1035" s="2">
        <f t="shared" si="316"/>
        <v>6.8739099210013343E-3</v>
      </c>
      <c r="Q1035" s="2">
        <v>0</v>
      </c>
      <c r="R1035" s="2">
        <f t="shared" si="317"/>
        <v>2.0519134092541295E-4</v>
      </c>
      <c r="S1035">
        <v>470</v>
      </c>
      <c r="T1035">
        <v>41</v>
      </c>
      <c r="U1035">
        <v>285</v>
      </c>
      <c r="V1035" s="1">
        <v>37</v>
      </c>
      <c r="W1035">
        <v>352.1411186520009</v>
      </c>
      <c r="X1035">
        <v>0.58999999999999986</v>
      </c>
      <c r="Y1035">
        <v>2.91</v>
      </c>
      <c r="Z1035">
        <v>28</v>
      </c>
      <c r="AA1035">
        <v>1.5</v>
      </c>
      <c r="AB1035">
        <v>2000</v>
      </c>
      <c r="AC1035" s="3">
        <v>0.16194331983805668</v>
      </c>
      <c r="AD1035" s="3">
        <v>7.71158665895508E-3</v>
      </c>
      <c r="AE1035" s="2">
        <v>0</v>
      </c>
      <c r="AF1035" s="6">
        <v>14.986189058264474</v>
      </c>
    </row>
    <row r="1036" spans="1:32" ht="15.5" x14ac:dyDescent="0.35">
      <c r="A1036" s="2">
        <f t="shared" si="304"/>
        <v>0.85346413243408958</v>
      </c>
      <c r="B1036" s="2">
        <f t="shared" si="305"/>
        <v>0.11542857142857144</v>
      </c>
      <c r="C1036" s="2">
        <f t="shared" si="306"/>
        <v>1.4285714285714287E-2</v>
      </c>
      <c r="D1036" s="2">
        <v>0</v>
      </c>
      <c r="E1036" s="2">
        <f t="shared" si="307"/>
        <v>1.1428571428571429E-3</v>
      </c>
      <c r="F1036" s="2">
        <f t="shared" si="308"/>
        <v>1.5702857142857143E-2</v>
      </c>
      <c r="G1036" s="2">
        <v>0.98119999999999996</v>
      </c>
      <c r="H1036" s="2">
        <f t="shared" si="309"/>
        <v>2.4937655860349131E-3</v>
      </c>
      <c r="I1036" s="2">
        <f t="shared" si="310"/>
        <v>2.9925187032418953E-3</v>
      </c>
      <c r="J1036" s="2">
        <f t="shared" si="311"/>
        <v>8.7644887780548627E-3</v>
      </c>
      <c r="K1036" s="2">
        <f t="shared" si="312"/>
        <v>4.4887780548628431E-3</v>
      </c>
      <c r="L1036" s="2">
        <f t="shared" si="313"/>
        <v>0.98645737149892276</v>
      </c>
      <c r="M1036" s="2">
        <f t="shared" si="314"/>
        <v>4.1038268185082591E-3</v>
      </c>
      <c r="N1036" s="2">
        <f t="shared" si="315"/>
        <v>2.2571047501795424E-3</v>
      </c>
      <c r="O1036" s="2">
        <v>0</v>
      </c>
      <c r="P1036" s="2">
        <f t="shared" si="316"/>
        <v>6.8739099210013343E-3</v>
      </c>
      <c r="Q1036" s="2">
        <v>0</v>
      </c>
      <c r="R1036" s="2">
        <f t="shared" si="317"/>
        <v>2.0519134092541295E-4</v>
      </c>
      <c r="S1036">
        <v>470</v>
      </c>
      <c r="T1036">
        <v>41</v>
      </c>
      <c r="U1036">
        <v>285</v>
      </c>
      <c r="V1036" s="1">
        <v>37</v>
      </c>
      <c r="W1036">
        <v>352.1411186520009</v>
      </c>
      <c r="X1036">
        <v>1.0899999999999999</v>
      </c>
      <c r="Y1036">
        <v>2.91</v>
      </c>
      <c r="Z1036">
        <v>28</v>
      </c>
      <c r="AA1036">
        <v>1.5</v>
      </c>
      <c r="AB1036">
        <v>2000</v>
      </c>
      <c r="AC1036" s="3">
        <v>0.16194331983805668</v>
      </c>
      <c r="AD1036" s="3">
        <v>7.71158665895508E-3</v>
      </c>
      <c r="AE1036" s="2">
        <v>0</v>
      </c>
      <c r="AF1036" s="6">
        <v>13.448837920341159</v>
      </c>
    </row>
    <row r="1037" spans="1:32" ht="15.5" x14ac:dyDescent="0.35">
      <c r="A1037" s="2">
        <f t="shared" si="304"/>
        <v>0.85346413243408958</v>
      </c>
      <c r="B1037" s="2">
        <f t="shared" si="305"/>
        <v>0.11542857142857144</v>
      </c>
      <c r="C1037" s="2">
        <f t="shared" si="306"/>
        <v>1.4285714285714287E-2</v>
      </c>
      <c r="D1037" s="2">
        <v>0</v>
      </c>
      <c r="E1037" s="2">
        <f t="shared" si="307"/>
        <v>1.1428571428571429E-3</v>
      </c>
      <c r="F1037" s="2">
        <f t="shared" si="308"/>
        <v>1.5702857142857143E-2</v>
      </c>
      <c r="G1037" s="2">
        <v>0.98119999999999996</v>
      </c>
      <c r="H1037" s="2">
        <f t="shared" si="309"/>
        <v>2.4937655860349131E-3</v>
      </c>
      <c r="I1037" s="2">
        <f t="shared" si="310"/>
        <v>2.9925187032418953E-3</v>
      </c>
      <c r="J1037" s="2">
        <f t="shared" si="311"/>
        <v>8.7644887780548627E-3</v>
      </c>
      <c r="K1037" s="2">
        <f t="shared" si="312"/>
        <v>4.4887780548628431E-3</v>
      </c>
      <c r="L1037" s="2">
        <f t="shared" si="313"/>
        <v>0.98645737149892276</v>
      </c>
      <c r="M1037" s="2">
        <f t="shared" si="314"/>
        <v>4.1038268185082591E-3</v>
      </c>
      <c r="N1037" s="2">
        <f t="shared" si="315"/>
        <v>2.2571047501795424E-3</v>
      </c>
      <c r="O1037" s="2">
        <v>0</v>
      </c>
      <c r="P1037" s="2">
        <f t="shared" si="316"/>
        <v>6.8739099210013343E-3</v>
      </c>
      <c r="Q1037" s="2">
        <v>0</v>
      </c>
      <c r="R1037" s="2">
        <f t="shared" si="317"/>
        <v>2.0519134092541295E-4</v>
      </c>
      <c r="S1037">
        <v>470</v>
      </c>
      <c r="T1037">
        <v>41</v>
      </c>
      <c r="U1037">
        <v>285</v>
      </c>
      <c r="V1037" s="1">
        <v>37</v>
      </c>
      <c r="W1037">
        <v>352.1411186520009</v>
      </c>
      <c r="X1037">
        <v>8.9999999999999858E-2</v>
      </c>
      <c r="Y1037">
        <v>2.91</v>
      </c>
      <c r="Z1037">
        <v>28</v>
      </c>
      <c r="AA1037">
        <v>1.5</v>
      </c>
      <c r="AB1037">
        <v>2500</v>
      </c>
      <c r="AC1037" s="3">
        <v>0.16194331983805668</v>
      </c>
      <c r="AD1037" s="3">
        <v>7.71158665895508E-3</v>
      </c>
      <c r="AE1037" s="2">
        <v>0</v>
      </c>
      <c r="AF1037" s="6">
        <v>20.575520556701797</v>
      </c>
    </row>
    <row r="1038" spans="1:32" ht="15.5" x14ac:dyDescent="0.35">
      <c r="A1038" s="2">
        <f t="shared" si="304"/>
        <v>0.85346413243408958</v>
      </c>
      <c r="B1038" s="2">
        <f t="shared" si="305"/>
        <v>0.11542857142857144</v>
      </c>
      <c r="C1038" s="2">
        <f t="shared" si="306"/>
        <v>1.4285714285714287E-2</v>
      </c>
      <c r="D1038" s="2">
        <v>0</v>
      </c>
      <c r="E1038" s="2">
        <f t="shared" si="307"/>
        <v>1.1428571428571429E-3</v>
      </c>
      <c r="F1038" s="2">
        <f t="shared" si="308"/>
        <v>1.5702857142857143E-2</v>
      </c>
      <c r="G1038" s="2">
        <v>0.98119999999999996</v>
      </c>
      <c r="H1038" s="2">
        <f t="shared" si="309"/>
        <v>2.4937655860349131E-3</v>
      </c>
      <c r="I1038" s="2">
        <f t="shared" si="310"/>
        <v>2.9925187032418953E-3</v>
      </c>
      <c r="J1038" s="2">
        <f t="shared" si="311"/>
        <v>8.7644887780548627E-3</v>
      </c>
      <c r="K1038" s="2">
        <f t="shared" si="312"/>
        <v>4.4887780548628431E-3</v>
      </c>
      <c r="L1038" s="2">
        <f t="shared" si="313"/>
        <v>0.98645737149892276</v>
      </c>
      <c r="M1038" s="2">
        <f t="shared" si="314"/>
        <v>4.1038268185082591E-3</v>
      </c>
      <c r="N1038" s="2">
        <f t="shared" si="315"/>
        <v>2.2571047501795424E-3</v>
      </c>
      <c r="O1038" s="2">
        <v>0</v>
      </c>
      <c r="P1038" s="2">
        <f t="shared" si="316"/>
        <v>6.8739099210013343E-3</v>
      </c>
      <c r="Q1038" s="2">
        <v>0</v>
      </c>
      <c r="R1038" s="2">
        <f t="shared" si="317"/>
        <v>2.0519134092541295E-4</v>
      </c>
      <c r="S1038">
        <v>470</v>
      </c>
      <c r="T1038">
        <v>41</v>
      </c>
      <c r="U1038">
        <v>285</v>
      </c>
      <c r="V1038" s="1">
        <v>37</v>
      </c>
      <c r="W1038">
        <v>352.1411186520009</v>
      </c>
      <c r="X1038">
        <v>0.58999999999999986</v>
      </c>
      <c r="Y1038">
        <v>2.91</v>
      </c>
      <c r="Z1038">
        <v>28</v>
      </c>
      <c r="AA1038">
        <v>1.5</v>
      </c>
      <c r="AB1038">
        <v>2500</v>
      </c>
      <c r="AC1038" s="3">
        <v>0.16194331983805668</v>
      </c>
      <c r="AD1038" s="3">
        <v>7.71158665895508E-3</v>
      </c>
      <c r="AE1038" s="2">
        <v>0</v>
      </c>
      <c r="AF1038" s="6">
        <v>18.408339833219365</v>
      </c>
    </row>
    <row r="1039" spans="1:32" ht="15.5" x14ac:dyDescent="0.35">
      <c r="A1039" s="2">
        <f t="shared" si="304"/>
        <v>0.85346413243408958</v>
      </c>
      <c r="B1039" s="2">
        <f t="shared" si="305"/>
        <v>0.11542857142857144</v>
      </c>
      <c r="C1039" s="2">
        <f t="shared" si="306"/>
        <v>1.4285714285714287E-2</v>
      </c>
      <c r="D1039" s="2">
        <v>0</v>
      </c>
      <c r="E1039" s="2">
        <f t="shared" si="307"/>
        <v>1.1428571428571429E-3</v>
      </c>
      <c r="F1039" s="2">
        <f t="shared" si="308"/>
        <v>1.5702857142857143E-2</v>
      </c>
      <c r="G1039" s="2">
        <v>0.98119999999999996</v>
      </c>
      <c r="H1039" s="2">
        <f t="shared" si="309"/>
        <v>2.4937655860349131E-3</v>
      </c>
      <c r="I1039" s="2">
        <f t="shared" si="310"/>
        <v>2.9925187032418953E-3</v>
      </c>
      <c r="J1039" s="2">
        <f t="shared" si="311"/>
        <v>8.7644887780548627E-3</v>
      </c>
      <c r="K1039" s="2">
        <f t="shared" si="312"/>
        <v>4.4887780548628431E-3</v>
      </c>
      <c r="L1039" s="2">
        <f t="shared" si="313"/>
        <v>0.98645737149892276</v>
      </c>
      <c r="M1039" s="2">
        <f t="shared" si="314"/>
        <v>4.1038268185082591E-3</v>
      </c>
      <c r="N1039" s="2">
        <f t="shared" si="315"/>
        <v>2.2571047501795424E-3</v>
      </c>
      <c r="O1039" s="2">
        <v>0</v>
      </c>
      <c r="P1039" s="2">
        <f t="shared" si="316"/>
        <v>6.8739099210013343E-3</v>
      </c>
      <c r="Q1039" s="2">
        <v>0</v>
      </c>
      <c r="R1039" s="2">
        <f t="shared" si="317"/>
        <v>2.0519134092541295E-4</v>
      </c>
      <c r="S1039">
        <v>470</v>
      </c>
      <c r="T1039">
        <v>41</v>
      </c>
      <c r="U1039">
        <v>285</v>
      </c>
      <c r="V1039" s="1">
        <v>37</v>
      </c>
      <c r="W1039">
        <v>352.1411186520009</v>
      </c>
      <c r="X1039">
        <v>1.0899999999999999</v>
      </c>
      <c r="Y1039">
        <v>2.91</v>
      </c>
      <c r="Z1039">
        <v>28</v>
      </c>
      <c r="AA1039">
        <v>1.5</v>
      </c>
      <c r="AB1039">
        <v>2500</v>
      </c>
      <c r="AC1039" s="3">
        <v>0.16194331983805668</v>
      </c>
      <c r="AD1039" s="3">
        <v>7.71158665895508E-3</v>
      </c>
      <c r="AE1039" s="2">
        <v>0</v>
      </c>
      <c r="AF1039" s="6">
        <v>16.560689449576692</v>
      </c>
    </row>
    <row r="1040" spans="1:32" ht="15.5" x14ac:dyDescent="0.35">
      <c r="A1040" s="2">
        <f t="shared" si="304"/>
        <v>0.85346413243408958</v>
      </c>
      <c r="B1040" s="2">
        <f t="shared" si="305"/>
        <v>0.11542857142857144</v>
      </c>
      <c r="C1040" s="2">
        <f t="shared" si="306"/>
        <v>1.4285714285714287E-2</v>
      </c>
      <c r="D1040" s="2">
        <v>0</v>
      </c>
      <c r="E1040" s="2">
        <f t="shared" si="307"/>
        <v>1.1428571428571429E-3</v>
      </c>
      <c r="F1040" s="2">
        <f t="shared" si="308"/>
        <v>1.5702857142857143E-2</v>
      </c>
      <c r="G1040" s="2">
        <v>0.98119999999999996</v>
      </c>
      <c r="H1040" s="2">
        <f t="shared" si="309"/>
        <v>2.4937655860349131E-3</v>
      </c>
      <c r="I1040" s="2">
        <f t="shared" si="310"/>
        <v>2.9925187032418953E-3</v>
      </c>
      <c r="J1040" s="2">
        <f t="shared" si="311"/>
        <v>8.7644887780548627E-3</v>
      </c>
      <c r="K1040" s="2">
        <f t="shared" si="312"/>
        <v>4.4887780548628431E-3</v>
      </c>
      <c r="L1040" s="2">
        <f t="shared" si="313"/>
        <v>0.98645737149892276</v>
      </c>
      <c r="M1040" s="2">
        <f t="shared" si="314"/>
        <v>4.1038268185082591E-3</v>
      </c>
      <c r="N1040" s="2">
        <f t="shared" si="315"/>
        <v>2.2571047501795424E-3</v>
      </c>
      <c r="O1040" s="2">
        <v>0</v>
      </c>
      <c r="P1040" s="2">
        <f t="shared" si="316"/>
        <v>6.8739099210013343E-3</v>
      </c>
      <c r="Q1040" s="2">
        <v>0</v>
      </c>
      <c r="R1040" s="2">
        <f t="shared" si="317"/>
        <v>2.0519134092541295E-4</v>
      </c>
      <c r="S1040">
        <v>470</v>
      </c>
      <c r="T1040">
        <v>41</v>
      </c>
      <c r="U1040">
        <v>285</v>
      </c>
      <c r="V1040" s="1">
        <v>37</v>
      </c>
      <c r="W1040">
        <v>352.1411186520009</v>
      </c>
      <c r="X1040">
        <v>8.9999999999999858E-2</v>
      </c>
      <c r="Y1040">
        <v>2.91</v>
      </c>
      <c r="Z1040">
        <v>28</v>
      </c>
      <c r="AA1040">
        <v>1.5</v>
      </c>
      <c r="AB1040">
        <v>3000</v>
      </c>
      <c r="AC1040" s="3">
        <v>0.16194331983805668</v>
      </c>
      <c r="AD1040" s="3">
        <v>7.71158665895508E-3</v>
      </c>
      <c r="AE1040" s="2">
        <v>0</v>
      </c>
      <c r="AF1040" s="6">
        <v>24.194408078174607</v>
      </c>
    </row>
    <row r="1041" spans="1:32" ht="15.5" x14ac:dyDescent="0.35">
      <c r="A1041" s="2">
        <f t="shared" si="304"/>
        <v>0.85346413243408958</v>
      </c>
      <c r="B1041" s="2">
        <f t="shared" si="305"/>
        <v>0.11542857142857144</v>
      </c>
      <c r="C1041" s="2">
        <f t="shared" si="306"/>
        <v>1.4285714285714287E-2</v>
      </c>
      <c r="D1041" s="2">
        <v>0</v>
      </c>
      <c r="E1041" s="2">
        <f t="shared" si="307"/>
        <v>1.1428571428571429E-3</v>
      </c>
      <c r="F1041" s="2">
        <f t="shared" si="308"/>
        <v>1.5702857142857143E-2</v>
      </c>
      <c r="G1041" s="2">
        <v>0.98119999999999996</v>
      </c>
      <c r="H1041" s="2">
        <f t="shared" si="309"/>
        <v>2.4937655860349131E-3</v>
      </c>
      <c r="I1041" s="2">
        <f t="shared" si="310"/>
        <v>2.9925187032418953E-3</v>
      </c>
      <c r="J1041" s="2">
        <f t="shared" si="311"/>
        <v>8.7644887780548627E-3</v>
      </c>
      <c r="K1041" s="2">
        <f t="shared" si="312"/>
        <v>4.4887780548628431E-3</v>
      </c>
      <c r="L1041" s="2">
        <f t="shared" si="313"/>
        <v>0.98645737149892276</v>
      </c>
      <c r="M1041" s="2">
        <f t="shared" si="314"/>
        <v>4.1038268185082591E-3</v>
      </c>
      <c r="N1041" s="2">
        <f t="shared" si="315"/>
        <v>2.2571047501795424E-3</v>
      </c>
      <c r="O1041" s="2">
        <v>0</v>
      </c>
      <c r="P1041" s="2">
        <f t="shared" si="316"/>
        <v>6.8739099210013343E-3</v>
      </c>
      <c r="Q1041" s="2">
        <v>0</v>
      </c>
      <c r="R1041" s="2">
        <f t="shared" si="317"/>
        <v>2.0519134092541295E-4</v>
      </c>
      <c r="S1041">
        <v>470</v>
      </c>
      <c r="T1041">
        <v>41</v>
      </c>
      <c r="U1041">
        <v>285</v>
      </c>
      <c r="V1041" s="1">
        <v>37</v>
      </c>
      <c r="W1041">
        <v>352.1411186520009</v>
      </c>
      <c r="X1041">
        <v>0.58999999999999986</v>
      </c>
      <c r="Y1041">
        <v>2.91</v>
      </c>
      <c r="Z1041">
        <v>28</v>
      </c>
      <c r="AA1041">
        <v>1.5</v>
      </c>
      <c r="AB1041">
        <v>3000</v>
      </c>
      <c r="AC1041" s="3">
        <v>0.16194331983805668</v>
      </c>
      <c r="AD1041" s="3">
        <v>7.71158665895508E-3</v>
      </c>
      <c r="AE1041" s="2">
        <v>0</v>
      </c>
      <c r="AF1041" s="6">
        <v>21.707395077714164</v>
      </c>
    </row>
    <row r="1042" spans="1:32" ht="15.5" x14ac:dyDescent="0.35">
      <c r="A1042" s="2">
        <f t="shared" si="304"/>
        <v>0.85346413243408958</v>
      </c>
      <c r="B1042" s="2">
        <f t="shared" si="305"/>
        <v>0.11542857142857144</v>
      </c>
      <c r="C1042" s="2">
        <f t="shared" si="306"/>
        <v>1.4285714285714287E-2</v>
      </c>
      <c r="D1042" s="2">
        <v>0</v>
      </c>
      <c r="E1042" s="2">
        <f t="shared" si="307"/>
        <v>1.1428571428571429E-3</v>
      </c>
      <c r="F1042" s="2">
        <f t="shared" si="308"/>
        <v>1.5702857142857143E-2</v>
      </c>
      <c r="G1042" s="2">
        <v>0.98119999999999996</v>
      </c>
      <c r="H1042" s="2">
        <f t="shared" si="309"/>
        <v>2.4937655860349131E-3</v>
      </c>
      <c r="I1042" s="2">
        <f t="shared" si="310"/>
        <v>2.9925187032418953E-3</v>
      </c>
      <c r="J1042" s="2">
        <f t="shared" si="311"/>
        <v>8.7644887780548627E-3</v>
      </c>
      <c r="K1042" s="2">
        <f t="shared" si="312"/>
        <v>4.4887780548628431E-3</v>
      </c>
      <c r="L1042" s="2">
        <f t="shared" si="313"/>
        <v>0.98645737149892276</v>
      </c>
      <c r="M1042" s="2">
        <f t="shared" si="314"/>
        <v>4.1038268185082591E-3</v>
      </c>
      <c r="N1042" s="2">
        <f t="shared" si="315"/>
        <v>2.2571047501795424E-3</v>
      </c>
      <c r="O1042" s="2">
        <v>0</v>
      </c>
      <c r="P1042" s="2">
        <f t="shared" si="316"/>
        <v>6.8739099210013343E-3</v>
      </c>
      <c r="Q1042" s="2">
        <v>0</v>
      </c>
      <c r="R1042" s="2">
        <f t="shared" si="317"/>
        <v>2.0519134092541295E-4</v>
      </c>
      <c r="S1042">
        <v>470</v>
      </c>
      <c r="T1042">
        <v>41</v>
      </c>
      <c r="U1042">
        <v>285</v>
      </c>
      <c r="V1042" s="1">
        <v>37</v>
      </c>
      <c r="W1042">
        <v>352.1411186520009</v>
      </c>
      <c r="X1042">
        <v>1.0899999999999999</v>
      </c>
      <c r="Y1042">
        <v>2.91</v>
      </c>
      <c r="Z1042">
        <v>28</v>
      </c>
      <c r="AA1042">
        <v>1.5</v>
      </c>
      <c r="AB1042">
        <v>3000</v>
      </c>
      <c r="AC1042" s="3">
        <v>0.16194331983805668</v>
      </c>
      <c r="AD1042" s="3">
        <v>7.71158665895508E-3</v>
      </c>
      <c r="AE1042" s="2">
        <v>0</v>
      </c>
      <c r="AF1042" s="6">
        <v>19.576313599346538</v>
      </c>
    </row>
    <row r="1043" spans="1:32" ht="15.5" x14ac:dyDescent="0.35">
      <c r="A1043" s="2">
        <f t="shared" si="304"/>
        <v>0.85346413243408958</v>
      </c>
      <c r="B1043" s="2">
        <f t="shared" si="305"/>
        <v>0.11542857142857144</v>
      </c>
      <c r="C1043" s="2">
        <f t="shared" si="306"/>
        <v>1.4285714285714287E-2</v>
      </c>
      <c r="D1043" s="2">
        <v>0</v>
      </c>
      <c r="E1043" s="2">
        <f t="shared" si="307"/>
        <v>1.1428571428571429E-3</v>
      </c>
      <c r="F1043" s="2">
        <f t="shared" si="308"/>
        <v>1.5702857142857143E-2</v>
      </c>
      <c r="G1043" s="2">
        <v>0.98119999999999996</v>
      </c>
      <c r="H1043" s="2">
        <f t="shared" si="309"/>
        <v>2.4937655860349131E-3</v>
      </c>
      <c r="I1043" s="2">
        <f t="shared" si="310"/>
        <v>2.9925187032418953E-3</v>
      </c>
      <c r="J1043" s="2">
        <f t="shared" si="311"/>
        <v>8.7644887780548627E-3</v>
      </c>
      <c r="K1043" s="2">
        <f t="shared" si="312"/>
        <v>4.4887780548628431E-3</v>
      </c>
      <c r="L1043" s="2">
        <f t="shared" si="313"/>
        <v>0.98645737149892276</v>
      </c>
      <c r="M1043" s="2">
        <f t="shared" si="314"/>
        <v>4.1038268185082591E-3</v>
      </c>
      <c r="N1043" s="2">
        <f t="shared" si="315"/>
        <v>2.2571047501795424E-3</v>
      </c>
      <c r="O1043" s="2">
        <v>0</v>
      </c>
      <c r="P1043" s="2">
        <f t="shared" si="316"/>
        <v>6.8739099210013343E-3</v>
      </c>
      <c r="Q1043" s="2">
        <v>0</v>
      </c>
      <c r="R1043" s="2">
        <f t="shared" si="317"/>
        <v>2.0519134092541295E-4</v>
      </c>
      <c r="S1043">
        <v>470</v>
      </c>
      <c r="T1043">
        <v>41</v>
      </c>
      <c r="U1043">
        <v>285</v>
      </c>
      <c r="V1043" s="1">
        <v>37</v>
      </c>
      <c r="W1043">
        <v>352.1411186520009</v>
      </c>
      <c r="X1043">
        <v>8.9999999999999858E-2</v>
      </c>
      <c r="Y1043">
        <v>2.91</v>
      </c>
      <c r="Z1043">
        <v>28</v>
      </c>
      <c r="AA1043">
        <v>1.5</v>
      </c>
      <c r="AB1043">
        <v>3500</v>
      </c>
      <c r="AC1043" s="3">
        <v>0.16194331983805668</v>
      </c>
      <c r="AD1043" s="3">
        <v>7.71158665895508E-3</v>
      </c>
      <c r="AE1043" s="2">
        <v>0</v>
      </c>
      <c r="AF1043" s="6">
        <v>27.653189629726796</v>
      </c>
    </row>
    <row r="1044" spans="1:32" ht="15.5" x14ac:dyDescent="0.35">
      <c r="A1044" s="2">
        <f t="shared" si="304"/>
        <v>0.85346413243408958</v>
      </c>
      <c r="B1044" s="2">
        <f t="shared" si="305"/>
        <v>0.11542857142857144</v>
      </c>
      <c r="C1044" s="2">
        <f t="shared" si="306"/>
        <v>1.4285714285714287E-2</v>
      </c>
      <c r="D1044" s="2">
        <v>0</v>
      </c>
      <c r="E1044" s="2">
        <f t="shared" si="307"/>
        <v>1.1428571428571429E-3</v>
      </c>
      <c r="F1044" s="2">
        <f t="shared" si="308"/>
        <v>1.5702857142857143E-2</v>
      </c>
      <c r="G1044" s="2">
        <v>0.98119999999999996</v>
      </c>
      <c r="H1044" s="2">
        <f t="shared" si="309"/>
        <v>2.4937655860349131E-3</v>
      </c>
      <c r="I1044" s="2">
        <f t="shared" si="310"/>
        <v>2.9925187032418953E-3</v>
      </c>
      <c r="J1044" s="2">
        <f t="shared" si="311"/>
        <v>8.7644887780548627E-3</v>
      </c>
      <c r="K1044" s="2">
        <f t="shared" si="312"/>
        <v>4.4887780548628431E-3</v>
      </c>
      <c r="L1044" s="2">
        <f t="shared" si="313"/>
        <v>0.98645737149892276</v>
      </c>
      <c r="M1044" s="2">
        <f t="shared" si="314"/>
        <v>4.1038268185082591E-3</v>
      </c>
      <c r="N1044" s="2">
        <f t="shared" si="315"/>
        <v>2.2571047501795424E-3</v>
      </c>
      <c r="O1044" s="2">
        <v>0</v>
      </c>
      <c r="P1044" s="2">
        <f t="shared" si="316"/>
        <v>6.8739099210013343E-3</v>
      </c>
      <c r="Q1044" s="2">
        <v>0</v>
      </c>
      <c r="R1044" s="2">
        <f t="shared" si="317"/>
        <v>2.0519134092541295E-4</v>
      </c>
      <c r="S1044">
        <v>470</v>
      </c>
      <c r="T1044">
        <v>41</v>
      </c>
      <c r="U1044">
        <v>285</v>
      </c>
      <c r="V1044" s="1">
        <v>37</v>
      </c>
      <c r="W1044">
        <v>352.1411186520009</v>
      </c>
      <c r="X1044">
        <v>0.58999999999999986</v>
      </c>
      <c r="Y1044">
        <v>2.91</v>
      </c>
      <c r="Z1044">
        <v>28</v>
      </c>
      <c r="AA1044">
        <v>1.5</v>
      </c>
      <c r="AB1044">
        <v>3500</v>
      </c>
      <c r="AC1044" s="3">
        <v>0.16194331983805668</v>
      </c>
      <c r="AD1044" s="3">
        <v>7.71158665895508E-3</v>
      </c>
      <c r="AE1044" s="2">
        <v>0</v>
      </c>
      <c r="AF1044" s="6">
        <v>24.886647711850681</v>
      </c>
    </row>
    <row r="1045" spans="1:32" ht="15.5" x14ac:dyDescent="0.35">
      <c r="A1045" s="2">
        <f t="shared" si="304"/>
        <v>0.85346413243408958</v>
      </c>
      <c r="B1045" s="2">
        <f t="shared" si="305"/>
        <v>0.11542857142857144</v>
      </c>
      <c r="C1045" s="2">
        <f t="shared" si="306"/>
        <v>1.4285714285714287E-2</v>
      </c>
      <c r="D1045" s="2">
        <v>0</v>
      </c>
      <c r="E1045" s="2">
        <f t="shared" si="307"/>
        <v>1.1428571428571429E-3</v>
      </c>
      <c r="F1045" s="2">
        <f t="shared" si="308"/>
        <v>1.5702857142857143E-2</v>
      </c>
      <c r="G1045" s="2">
        <v>0.98119999999999996</v>
      </c>
      <c r="H1045" s="2">
        <f t="shared" si="309"/>
        <v>2.4937655860349131E-3</v>
      </c>
      <c r="I1045" s="2">
        <f t="shared" si="310"/>
        <v>2.9925187032418953E-3</v>
      </c>
      <c r="J1045" s="2">
        <f t="shared" si="311"/>
        <v>8.7644887780548627E-3</v>
      </c>
      <c r="K1045" s="2">
        <f t="shared" si="312"/>
        <v>4.4887780548628431E-3</v>
      </c>
      <c r="L1045" s="2">
        <f t="shared" si="313"/>
        <v>0.98645737149892276</v>
      </c>
      <c r="M1045" s="2">
        <f t="shared" si="314"/>
        <v>4.1038268185082591E-3</v>
      </c>
      <c r="N1045" s="2">
        <f t="shared" si="315"/>
        <v>2.2571047501795424E-3</v>
      </c>
      <c r="O1045" s="2">
        <v>0</v>
      </c>
      <c r="P1045" s="2">
        <f t="shared" si="316"/>
        <v>6.8739099210013343E-3</v>
      </c>
      <c r="Q1045" s="2">
        <v>0</v>
      </c>
      <c r="R1045" s="2">
        <f t="shared" si="317"/>
        <v>2.0519134092541295E-4</v>
      </c>
      <c r="S1045">
        <v>470</v>
      </c>
      <c r="T1045">
        <v>41</v>
      </c>
      <c r="U1045">
        <v>285</v>
      </c>
      <c r="V1045" s="1">
        <v>37</v>
      </c>
      <c r="W1045">
        <v>352.1411186520009</v>
      </c>
      <c r="X1045">
        <v>1.0899999999999999</v>
      </c>
      <c r="Y1045">
        <v>2.91</v>
      </c>
      <c r="Z1045">
        <v>28</v>
      </c>
      <c r="AA1045">
        <v>1.5</v>
      </c>
      <c r="AB1045">
        <v>3500</v>
      </c>
      <c r="AC1045" s="3">
        <v>0.16194331983805668</v>
      </c>
      <c r="AD1045" s="3">
        <v>7.71158665895508E-3</v>
      </c>
      <c r="AE1045" s="2">
        <v>0</v>
      </c>
      <c r="AF1045" s="6">
        <v>22.49769280442187</v>
      </c>
    </row>
    <row r="1046" spans="1:32" ht="15.5" x14ac:dyDescent="0.35">
      <c r="A1046" s="2">
        <f t="shared" si="304"/>
        <v>0.85346413243408958</v>
      </c>
      <c r="B1046" s="2">
        <f t="shared" si="305"/>
        <v>0.11542857142857144</v>
      </c>
      <c r="C1046" s="2">
        <f t="shared" si="306"/>
        <v>1.4285714285714287E-2</v>
      </c>
      <c r="D1046" s="2">
        <v>0</v>
      </c>
      <c r="E1046" s="2">
        <f t="shared" si="307"/>
        <v>1.1428571428571429E-3</v>
      </c>
      <c r="F1046" s="2">
        <f t="shared" si="308"/>
        <v>1.5702857142857143E-2</v>
      </c>
      <c r="G1046" s="2">
        <v>0.98119999999999996</v>
      </c>
      <c r="H1046" s="2">
        <f t="shared" si="309"/>
        <v>2.4937655860349131E-3</v>
      </c>
      <c r="I1046" s="2">
        <f t="shared" si="310"/>
        <v>2.9925187032418953E-3</v>
      </c>
      <c r="J1046" s="2">
        <f t="shared" si="311"/>
        <v>8.7644887780548627E-3</v>
      </c>
      <c r="K1046" s="2">
        <f t="shared" si="312"/>
        <v>4.4887780548628431E-3</v>
      </c>
      <c r="L1046" s="2">
        <f t="shared" si="313"/>
        <v>0.98645737149892276</v>
      </c>
      <c r="M1046" s="2">
        <f t="shared" si="314"/>
        <v>4.1038268185082591E-3</v>
      </c>
      <c r="N1046" s="2">
        <f t="shared" si="315"/>
        <v>2.2571047501795424E-3</v>
      </c>
      <c r="O1046" s="2">
        <v>0</v>
      </c>
      <c r="P1046" s="2">
        <f t="shared" si="316"/>
        <v>6.8739099210013343E-3</v>
      </c>
      <c r="Q1046" s="2">
        <v>0</v>
      </c>
      <c r="R1046" s="2">
        <f t="shared" si="317"/>
        <v>2.0519134092541295E-4</v>
      </c>
      <c r="S1046">
        <v>470</v>
      </c>
      <c r="T1046">
        <v>41</v>
      </c>
      <c r="U1046">
        <v>285</v>
      </c>
      <c r="V1046" s="1">
        <v>37</v>
      </c>
      <c r="W1046">
        <v>352.1411186520009</v>
      </c>
      <c r="X1046">
        <v>8.9999999999999858E-2</v>
      </c>
      <c r="Y1046">
        <v>2.91</v>
      </c>
      <c r="Z1046">
        <v>28</v>
      </c>
      <c r="AA1046">
        <v>1.5</v>
      </c>
      <c r="AB1046">
        <v>4000</v>
      </c>
      <c r="AC1046" s="3">
        <v>0.16194331983805668</v>
      </c>
      <c r="AD1046" s="3">
        <v>7.71158665895508E-3</v>
      </c>
      <c r="AE1046" s="2">
        <v>0</v>
      </c>
      <c r="AF1046" s="6">
        <v>30.961930303562578</v>
      </c>
    </row>
    <row r="1047" spans="1:32" ht="15.5" x14ac:dyDescent="0.35">
      <c r="A1047" s="2">
        <f t="shared" si="304"/>
        <v>0.85346413243408958</v>
      </c>
      <c r="B1047" s="2">
        <f t="shared" si="305"/>
        <v>0.11542857142857144</v>
      </c>
      <c r="C1047" s="2">
        <f t="shared" si="306"/>
        <v>1.4285714285714287E-2</v>
      </c>
      <c r="D1047" s="2">
        <v>0</v>
      </c>
      <c r="E1047" s="2">
        <f t="shared" si="307"/>
        <v>1.1428571428571429E-3</v>
      </c>
      <c r="F1047" s="2">
        <f t="shared" si="308"/>
        <v>1.5702857142857143E-2</v>
      </c>
      <c r="G1047" s="2">
        <v>0.98119999999999996</v>
      </c>
      <c r="H1047" s="2">
        <f t="shared" si="309"/>
        <v>2.4937655860349131E-3</v>
      </c>
      <c r="I1047" s="2">
        <f t="shared" si="310"/>
        <v>2.9925187032418953E-3</v>
      </c>
      <c r="J1047" s="2">
        <f t="shared" si="311"/>
        <v>8.7644887780548627E-3</v>
      </c>
      <c r="K1047" s="2">
        <f t="shared" si="312"/>
        <v>4.4887780548628431E-3</v>
      </c>
      <c r="L1047" s="2">
        <f t="shared" si="313"/>
        <v>0.98645737149892276</v>
      </c>
      <c r="M1047" s="2">
        <f t="shared" si="314"/>
        <v>4.1038268185082591E-3</v>
      </c>
      <c r="N1047" s="2">
        <f t="shared" si="315"/>
        <v>2.2571047501795424E-3</v>
      </c>
      <c r="O1047" s="2">
        <v>0</v>
      </c>
      <c r="P1047" s="2">
        <f t="shared" si="316"/>
        <v>6.8739099210013343E-3</v>
      </c>
      <c r="Q1047" s="2">
        <v>0</v>
      </c>
      <c r="R1047" s="2">
        <f t="shared" si="317"/>
        <v>2.0519134092541295E-4</v>
      </c>
      <c r="S1047">
        <v>470</v>
      </c>
      <c r="T1047">
        <v>41</v>
      </c>
      <c r="U1047">
        <v>285</v>
      </c>
      <c r="V1047" s="1">
        <v>37</v>
      </c>
      <c r="W1047">
        <v>352.1411186520009</v>
      </c>
      <c r="X1047">
        <v>0.58999999999999986</v>
      </c>
      <c r="Y1047">
        <v>2.91</v>
      </c>
      <c r="Z1047">
        <v>28</v>
      </c>
      <c r="AA1047">
        <v>1.5</v>
      </c>
      <c r="AB1047">
        <v>4000</v>
      </c>
      <c r="AC1047" s="3">
        <v>0.16194331983805668</v>
      </c>
      <c r="AD1047" s="3">
        <v>7.71158665895508E-3</v>
      </c>
      <c r="AE1047" s="2">
        <v>0</v>
      </c>
      <c r="AF1047" s="6">
        <v>27.949372947128939</v>
      </c>
    </row>
    <row r="1048" spans="1:32" ht="15.5" x14ac:dyDescent="0.35">
      <c r="A1048" s="2">
        <f t="shared" si="304"/>
        <v>0.85346413243408958</v>
      </c>
      <c r="B1048" s="2">
        <f t="shared" si="305"/>
        <v>0.11542857142857144</v>
      </c>
      <c r="C1048" s="2">
        <f t="shared" si="306"/>
        <v>1.4285714285714287E-2</v>
      </c>
      <c r="D1048" s="2">
        <v>0</v>
      </c>
      <c r="E1048" s="2">
        <f t="shared" si="307"/>
        <v>1.1428571428571429E-3</v>
      </c>
      <c r="F1048" s="2">
        <f t="shared" si="308"/>
        <v>1.5702857142857143E-2</v>
      </c>
      <c r="G1048" s="2">
        <v>0.98119999999999996</v>
      </c>
      <c r="H1048" s="2">
        <f t="shared" si="309"/>
        <v>2.4937655860349131E-3</v>
      </c>
      <c r="I1048" s="2">
        <f t="shared" si="310"/>
        <v>2.9925187032418953E-3</v>
      </c>
      <c r="J1048" s="2">
        <f t="shared" si="311"/>
        <v>8.7644887780548627E-3</v>
      </c>
      <c r="K1048" s="2">
        <f t="shared" si="312"/>
        <v>4.4887780548628431E-3</v>
      </c>
      <c r="L1048" s="2">
        <f t="shared" si="313"/>
        <v>0.98645737149892276</v>
      </c>
      <c r="M1048" s="2">
        <f t="shared" si="314"/>
        <v>4.1038268185082591E-3</v>
      </c>
      <c r="N1048" s="2">
        <f t="shared" si="315"/>
        <v>2.2571047501795424E-3</v>
      </c>
      <c r="O1048" s="2">
        <v>0</v>
      </c>
      <c r="P1048" s="2">
        <f t="shared" si="316"/>
        <v>6.8739099210013343E-3</v>
      </c>
      <c r="Q1048" s="2">
        <v>0</v>
      </c>
      <c r="R1048" s="2">
        <f t="shared" si="317"/>
        <v>2.0519134092541295E-4</v>
      </c>
      <c r="S1048">
        <v>470</v>
      </c>
      <c r="T1048">
        <v>41</v>
      </c>
      <c r="U1048">
        <v>285</v>
      </c>
      <c r="V1048" s="1">
        <v>37</v>
      </c>
      <c r="W1048">
        <v>352.1411186520009</v>
      </c>
      <c r="X1048">
        <v>1.0899999999999999</v>
      </c>
      <c r="Y1048">
        <v>2.91</v>
      </c>
      <c r="Z1048">
        <v>28</v>
      </c>
      <c r="AA1048">
        <v>1.5</v>
      </c>
      <c r="AB1048">
        <v>4000</v>
      </c>
      <c r="AC1048" s="3">
        <v>0.16194331983805668</v>
      </c>
      <c r="AD1048" s="3">
        <v>7.71158665895508E-3</v>
      </c>
      <c r="AE1048" s="2">
        <v>0</v>
      </c>
      <c r="AF1048" s="6">
        <v>25.326819019068559</v>
      </c>
    </row>
  </sheetData>
  <autoFilter ref="A1:AK1048" xr:uid="{87C37BEC-5832-4EC1-B819-33615A6B87D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Somboon Sukpancharoen</dc:creator>
  <cp:lastModifiedBy>Somboon Sukpancharoen</cp:lastModifiedBy>
  <dcterms:created xsi:type="dcterms:W3CDTF">2024-08-10T18:15:29Z</dcterms:created>
  <dcterms:modified xsi:type="dcterms:W3CDTF">2024-09-08T07:08:34Z</dcterms:modified>
</cp:coreProperties>
</file>