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niversity\GAU-SEMESTER-IV\excel\Quiz2\"/>
    </mc:Choice>
  </mc:AlternateContent>
  <bookViews>
    <workbookView xWindow="0" yWindow="0" windowWidth="20490" windowHeight="7770" activeTab="4"/>
  </bookViews>
  <sheets>
    <sheet name="Task1" sheetId="1" r:id="rId1"/>
    <sheet name="Task2" sheetId="2" r:id="rId2"/>
    <sheet name="Task3" sheetId="3" r:id="rId3"/>
    <sheet name="Task4" sheetId="4" r:id="rId4"/>
    <sheet name="Task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G7" i="5"/>
  <c r="G5" i="5"/>
  <c r="E6" i="5"/>
  <c r="E7" i="5"/>
  <c r="E5" i="5"/>
  <c r="C6" i="5"/>
  <c r="C7" i="5"/>
  <c r="C5" i="5"/>
  <c r="C2" i="4"/>
  <c r="D2" i="4"/>
  <c r="E2" i="4"/>
  <c r="F2" i="4"/>
  <c r="G2" i="4"/>
  <c r="H2" i="4"/>
  <c r="I2" i="4"/>
  <c r="J2" i="4"/>
  <c r="C3" i="4"/>
  <c r="D3" i="4"/>
  <c r="E3" i="4"/>
  <c r="F3" i="4"/>
  <c r="G3" i="4"/>
  <c r="H3" i="4"/>
  <c r="I3" i="4"/>
  <c r="J3" i="4"/>
  <c r="C4" i="4"/>
  <c r="D4" i="4"/>
  <c r="E4" i="4"/>
  <c r="F4" i="4"/>
  <c r="G4" i="4"/>
  <c r="H4" i="4"/>
  <c r="I4" i="4"/>
  <c r="J4" i="4"/>
  <c r="C5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B3" i="4"/>
  <c r="B4" i="4"/>
  <c r="B5" i="4"/>
  <c r="B6" i="4"/>
  <c r="B7" i="4"/>
  <c r="B8" i="4"/>
  <c r="B9" i="4"/>
  <c r="B10" i="4"/>
  <c r="B2" i="4"/>
  <c r="D2" i="3"/>
  <c r="D3" i="3"/>
  <c r="D4" i="3"/>
  <c r="D1" i="3"/>
  <c r="C2" i="3"/>
  <c r="C3" i="3"/>
  <c r="C4" i="3"/>
  <c r="C1" i="3"/>
  <c r="G2" i="2"/>
  <c r="G3" i="2"/>
  <c r="G4" i="2"/>
  <c r="G1" i="2"/>
  <c r="C2" i="2"/>
  <c r="C3" i="2"/>
  <c r="C4" i="2"/>
  <c r="C1" i="2"/>
  <c r="C16" i="1"/>
  <c r="D16" i="1"/>
  <c r="E16" i="1"/>
  <c r="F16" i="1"/>
  <c r="G16" i="1"/>
  <c r="H16" i="1"/>
  <c r="I16" i="1"/>
  <c r="J16" i="1"/>
  <c r="K16" i="1"/>
  <c r="L16" i="1"/>
  <c r="M16" i="1"/>
  <c r="B16" i="1"/>
  <c r="M7" i="1"/>
  <c r="M8" i="1"/>
  <c r="M9" i="1"/>
  <c r="M10" i="1"/>
  <c r="M11" i="1"/>
  <c r="M12" i="1"/>
  <c r="M13" i="1"/>
  <c r="M14" i="1"/>
  <c r="M15" i="1"/>
  <c r="M6" i="1"/>
  <c r="L7" i="1"/>
  <c r="L8" i="1"/>
  <c r="L9" i="1"/>
  <c r="L10" i="1"/>
  <c r="L11" i="1"/>
  <c r="L12" i="1"/>
  <c r="L13" i="1"/>
  <c r="L14" i="1"/>
  <c r="L15" i="1"/>
  <c r="L6" i="1"/>
  <c r="K15" i="1"/>
  <c r="K7" i="1"/>
  <c r="K8" i="1"/>
  <c r="K9" i="1"/>
  <c r="K10" i="1"/>
  <c r="K11" i="1"/>
  <c r="K12" i="1"/>
  <c r="K13" i="1"/>
  <c r="K14" i="1"/>
  <c r="K6" i="1"/>
  <c r="J15" i="1"/>
  <c r="J7" i="1"/>
  <c r="J8" i="1"/>
  <c r="J9" i="1"/>
  <c r="J10" i="1"/>
  <c r="J11" i="1"/>
  <c r="J12" i="1"/>
  <c r="J13" i="1"/>
  <c r="J14" i="1"/>
  <c r="J6" i="1"/>
  <c r="F7" i="1"/>
  <c r="F8" i="1"/>
  <c r="F9" i="1"/>
  <c r="F10" i="1"/>
  <c r="F11" i="1"/>
  <c r="F12" i="1"/>
  <c r="F13" i="1"/>
  <c r="F14" i="1"/>
  <c r="F15" i="1"/>
  <c r="F6" i="1"/>
  <c r="E15" i="1"/>
  <c r="E7" i="1"/>
  <c r="E8" i="1"/>
  <c r="E9" i="1"/>
  <c r="E10" i="1"/>
  <c r="E11" i="1"/>
  <c r="E12" i="1"/>
  <c r="E13" i="1"/>
  <c r="E14" i="1"/>
  <c r="E6" i="1"/>
  <c r="D7" i="1"/>
  <c r="D8" i="1"/>
  <c r="D9" i="1"/>
  <c r="D10" i="1"/>
  <c r="D11" i="1"/>
  <c r="D12" i="1"/>
  <c r="D13" i="1"/>
  <c r="D14" i="1"/>
  <c r="D15" i="1"/>
  <c r="D6" i="1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<sst xmlns="http://schemas.openxmlformats.org/spreadsheetml/2006/main" count="29" uniqueCount="24">
  <si>
    <t>№</t>
  </si>
  <si>
    <t>სულ</t>
  </si>
  <si>
    <t>ხელფასი</t>
  </si>
  <si>
    <t>იანვარი</t>
  </si>
  <si>
    <t>თებერვალი</t>
  </si>
  <si>
    <t>მარტი</t>
  </si>
  <si>
    <t>პრემია ხელფასის 2%</t>
  </si>
  <si>
    <t>ჯამი</t>
  </si>
  <si>
    <t>საშემოსავლო 20%</t>
  </si>
  <si>
    <t>ხელზე</t>
  </si>
  <si>
    <t>ხელფასის უწყისი</t>
  </si>
  <si>
    <t>საშუალო ხელფასი</t>
  </si>
  <si>
    <t>მაქსიმალური ამორჩევა</t>
  </si>
  <si>
    <t>მინიმალურის ამორჩევა</t>
  </si>
  <si>
    <t>უჯრების დათვლა</t>
  </si>
  <si>
    <t>დედამიწის ზედაპირი</t>
  </si>
  <si>
    <t>ჩრდილოეთის ნახევარსფერო</t>
  </si>
  <si>
    <t>სამხრეთის ნახევარსფერო</t>
  </si>
  <si>
    <t>დედამიწა მთლიანად</t>
  </si>
  <si>
    <t>ხმელეთი</t>
  </si>
  <si>
    <t>წყალი</t>
  </si>
  <si>
    <t>მთლიანად</t>
  </si>
  <si>
    <t>მლნ კვ კმ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</si>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</sst>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 wrapText="1"/>
    </xf>
    <xf numFmtId="9" fontId="0" fillId="0" borderId="0" xfId="1" applyFont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გრაფიკი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Task1!$B$6:$B$15</c:f>
              <c:numCache>
                <c:formatCode>General</c:formatCode>
                <c:ptCount val="10"/>
                <c:pt idx="0">
                  <c:v>250</c:v>
                </c:pt>
                <c:pt idx="1">
                  <c:v>278</c:v>
                </c:pt>
                <c:pt idx="2">
                  <c:v>310</c:v>
                </c:pt>
                <c:pt idx="3">
                  <c:v>356</c:v>
                </c:pt>
                <c:pt idx="4">
                  <c:v>389</c:v>
                </c:pt>
                <c:pt idx="5">
                  <c:v>458</c:v>
                </c:pt>
                <c:pt idx="6">
                  <c:v>521</c:v>
                </c:pt>
                <c:pt idx="7">
                  <c:v>598</c:v>
                </c:pt>
                <c:pt idx="8">
                  <c:v>678</c:v>
                </c:pt>
                <c:pt idx="9">
                  <c:v>790</c:v>
                </c:pt>
              </c:numCache>
            </c:numRef>
          </c:xVal>
          <c:yVal>
            <c:numRef>
              <c:f>Task1!$F$6:$F$15</c:f>
              <c:numCache>
                <c:formatCode>General</c:formatCode>
                <c:ptCount val="10"/>
                <c:pt idx="0">
                  <c:v>204</c:v>
                </c:pt>
                <c:pt idx="1">
                  <c:v>226.84800000000001</c:v>
                </c:pt>
                <c:pt idx="2">
                  <c:v>252.95999999999998</c:v>
                </c:pt>
                <c:pt idx="3">
                  <c:v>290.49599999999998</c:v>
                </c:pt>
                <c:pt idx="4">
                  <c:v>317.42399999999998</c:v>
                </c:pt>
                <c:pt idx="5">
                  <c:v>373.72800000000001</c:v>
                </c:pt>
                <c:pt idx="6">
                  <c:v>425.13599999999997</c:v>
                </c:pt>
                <c:pt idx="7">
                  <c:v>487.96800000000002</c:v>
                </c:pt>
                <c:pt idx="8">
                  <c:v>553.24799999999993</c:v>
                </c:pt>
                <c:pt idx="9">
                  <c:v>644.64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0-4C11-9B0F-448E7172F2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4903440"/>
        <c:axId val="434903768"/>
      </c:scatterChart>
      <c:valAx>
        <c:axId val="4349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a-GE"/>
                  <a:t>ხელფასი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03768"/>
        <c:crosses val="autoZero"/>
        <c:crossBetween val="midCat"/>
      </c:valAx>
      <c:valAx>
        <c:axId val="43490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a-GE"/>
                  <a:t>ხელზე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0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16</xdr:row>
      <xdr:rowOff>142875</xdr:rowOff>
    </xdr:from>
    <xdr:to>
      <xdr:col>12</xdr:col>
      <xdr:colOff>552449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6" sqref="M6"/>
    </sheetView>
  </sheetViews>
  <sheetFormatPr defaultRowHeight="15" x14ac:dyDescent="0.25"/>
  <cols>
    <col min="3" max="3" width="14.5703125" customWidth="1"/>
    <col min="10" max="10" width="10.5703125" bestFit="1" customWidth="1"/>
  </cols>
  <sheetData>
    <row r="1" spans="1:13" ht="21.75" customHeight="1" x14ac:dyDescent="0.25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5" customHeight="1" x14ac:dyDescent="0.25">
      <c r="A2" s="6" t="s">
        <v>0</v>
      </c>
      <c r="B2" s="7" t="s">
        <v>2</v>
      </c>
      <c r="C2" s="8" t="s">
        <v>6</v>
      </c>
      <c r="D2" s="6" t="s">
        <v>7</v>
      </c>
      <c r="E2" s="9" t="s">
        <v>8</v>
      </c>
      <c r="F2" s="6" t="s">
        <v>9</v>
      </c>
      <c r="G2" s="6" t="s">
        <v>2</v>
      </c>
      <c r="H2" s="6"/>
      <c r="I2" s="6"/>
      <c r="J2" s="9" t="s">
        <v>11</v>
      </c>
      <c r="K2" s="9" t="s">
        <v>12</v>
      </c>
      <c r="L2" s="9" t="s">
        <v>13</v>
      </c>
      <c r="M2" s="9" t="s">
        <v>14</v>
      </c>
    </row>
    <row r="3" spans="1:13" ht="75.75" customHeight="1" x14ac:dyDescent="0.25">
      <c r="A3" s="6"/>
      <c r="B3" s="7"/>
      <c r="C3" s="8"/>
      <c r="D3" s="6"/>
      <c r="E3" s="9"/>
      <c r="F3" s="6"/>
      <c r="G3" s="7" t="s">
        <v>3</v>
      </c>
      <c r="H3" s="7" t="s">
        <v>4</v>
      </c>
      <c r="I3" s="7" t="s">
        <v>5</v>
      </c>
      <c r="J3" s="9"/>
      <c r="K3" s="9"/>
      <c r="L3" s="9"/>
      <c r="M3" s="9"/>
    </row>
    <row r="4" spans="1:13" x14ac:dyDescent="0.25">
      <c r="A4" s="6"/>
      <c r="B4" s="7"/>
      <c r="C4" s="8"/>
      <c r="D4" s="6"/>
      <c r="E4" s="9"/>
      <c r="F4" s="6"/>
      <c r="G4" s="7"/>
      <c r="H4" s="7"/>
      <c r="I4" s="7"/>
      <c r="J4" s="9"/>
      <c r="K4" s="9"/>
      <c r="L4" s="9"/>
      <c r="M4" s="9"/>
    </row>
    <row r="5" spans="1:13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</row>
    <row r="6" spans="1:13" x14ac:dyDescent="0.25">
      <c r="A6" s="4">
        <v>1</v>
      </c>
      <c r="B6" s="4">
        <v>250</v>
      </c>
      <c r="C6" s="4">
        <f>B6*2%</f>
        <v>5</v>
      </c>
      <c r="D6" s="4">
        <f>B6+C6</f>
        <v>255</v>
      </c>
      <c r="E6" s="4">
        <f>D6*20%</f>
        <v>51</v>
      </c>
      <c r="F6" s="4">
        <f>D6-E6</f>
        <v>204</v>
      </c>
      <c r="G6" s="4">
        <v>50</v>
      </c>
      <c r="H6" s="4">
        <v>14</v>
      </c>
      <c r="I6" s="4">
        <v>89</v>
      </c>
      <c r="J6" s="5">
        <f>AVERAGE(G6:I6)</f>
        <v>51</v>
      </c>
      <c r="K6" s="4">
        <f>MAX(G6:I6)</f>
        <v>89</v>
      </c>
      <c r="L6" s="4">
        <f>MIN(G6:I6)</f>
        <v>14</v>
      </c>
      <c r="M6" s="4">
        <f>COUNT(A6:L6)</f>
        <v>12</v>
      </c>
    </row>
    <row r="7" spans="1:13" x14ac:dyDescent="0.25">
      <c r="A7" s="4">
        <v>2</v>
      </c>
      <c r="B7" s="4">
        <v>278</v>
      </c>
      <c r="C7" s="4">
        <f t="shared" ref="C7:C15" si="0">B7*2%</f>
        <v>5.5600000000000005</v>
      </c>
      <c r="D7" s="4">
        <f t="shared" ref="D7:D15" si="1">B7+C7</f>
        <v>283.56</v>
      </c>
      <c r="E7" s="4">
        <f t="shared" ref="E7:E14" si="2">D7*20%</f>
        <v>56.712000000000003</v>
      </c>
      <c r="F7" s="4">
        <f t="shared" ref="F7:F15" si="3">D7-E7</f>
        <v>226.84800000000001</v>
      </c>
      <c r="G7" s="4">
        <v>58</v>
      </c>
      <c r="H7" s="4">
        <v>42</v>
      </c>
      <c r="I7" s="4">
        <v>45</v>
      </c>
      <c r="J7" s="5">
        <f t="shared" ref="J7:J14" si="4">AVERAGE(G7:I7)</f>
        <v>48.333333333333336</v>
      </c>
      <c r="K7" s="4">
        <f t="shared" ref="K7:K14" si="5">MAX(G7:I7)</f>
        <v>58</v>
      </c>
      <c r="L7" s="4">
        <f t="shared" ref="L7:L15" si="6">MIN(G7:I7)</f>
        <v>42</v>
      </c>
      <c r="M7" s="4">
        <f t="shared" ref="M7:M15" si="7">COUNT(A7:L7)</f>
        <v>12</v>
      </c>
    </row>
    <row r="8" spans="1:13" x14ac:dyDescent="0.25">
      <c r="A8" s="4">
        <v>3</v>
      </c>
      <c r="B8" s="4">
        <v>310</v>
      </c>
      <c r="C8" s="4">
        <f t="shared" si="0"/>
        <v>6.2</v>
      </c>
      <c r="D8" s="4">
        <f t="shared" si="1"/>
        <v>316.2</v>
      </c>
      <c r="E8" s="4">
        <f t="shared" si="2"/>
        <v>63.24</v>
      </c>
      <c r="F8" s="4">
        <f t="shared" si="3"/>
        <v>252.95999999999998</v>
      </c>
      <c r="G8" s="4">
        <v>64</v>
      </c>
      <c r="H8" s="4">
        <v>78</v>
      </c>
      <c r="I8" s="4">
        <v>72</v>
      </c>
      <c r="J8" s="5">
        <f t="shared" si="4"/>
        <v>71.333333333333329</v>
      </c>
      <c r="K8" s="4">
        <f t="shared" si="5"/>
        <v>78</v>
      </c>
      <c r="L8" s="4">
        <f t="shared" si="6"/>
        <v>64</v>
      </c>
      <c r="M8" s="4">
        <f t="shared" si="7"/>
        <v>12</v>
      </c>
    </row>
    <row r="9" spans="1:13" x14ac:dyDescent="0.25">
      <c r="A9" s="4">
        <v>4</v>
      </c>
      <c r="B9" s="4">
        <v>356</v>
      </c>
      <c r="C9" s="4">
        <f t="shared" si="0"/>
        <v>7.12</v>
      </c>
      <c r="D9" s="4">
        <f t="shared" si="1"/>
        <v>363.12</v>
      </c>
      <c r="E9" s="4">
        <f t="shared" si="2"/>
        <v>72.624000000000009</v>
      </c>
      <c r="F9" s="4">
        <f t="shared" si="3"/>
        <v>290.49599999999998</v>
      </c>
      <c r="G9" s="4">
        <v>89</v>
      </c>
      <c r="H9" s="4">
        <v>39</v>
      </c>
      <c r="I9" s="4">
        <v>91</v>
      </c>
      <c r="J9" s="5">
        <f t="shared" si="4"/>
        <v>73</v>
      </c>
      <c r="K9" s="4">
        <f t="shared" si="5"/>
        <v>91</v>
      </c>
      <c r="L9" s="4">
        <f t="shared" si="6"/>
        <v>39</v>
      </c>
      <c r="M9" s="4">
        <f t="shared" si="7"/>
        <v>12</v>
      </c>
    </row>
    <row r="10" spans="1:13" x14ac:dyDescent="0.25">
      <c r="A10" s="4">
        <v>5</v>
      </c>
      <c r="B10" s="4">
        <v>389</v>
      </c>
      <c r="C10" s="4">
        <f t="shared" si="0"/>
        <v>7.78</v>
      </c>
      <c r="D10" s="4">
        <f t="shared" si="1"/>
        <v>396.78</v>
      </c>
      <c r="E10" s="4">
        <f t="shared" si="2"/>
        <v>79.355999999999995</v>
      </c>
      <c r="F10" s="4">
        <f t="shared" si="3"/>
        <v>317.42399999999998</v>
      </c>
      <c r="G10" s="4">
        <v>75</v>
      </c>
      <c r="H10" s="4">
        <v>65</v>
      </c>
      <c r="I10" s="4">
        <v>46</v>
      </c>
      <c r="J10" s="5">
        <f t="shared" si="4"/>
        <v>62</v>
      </c>
      <c r="K10" s="4">
        <f t="shared" si="5"/>
        <v>75</v>
      </c>
      <c r="L10" s="4">
        <f t="shared" si="6"/>
        <v>46</v>
      </c>
      <c r="M10" s="4">
        <f t="shared" si="7"/>
        <v>12</v>
      </c>
    </row>
    <row r="11" spans="1:13" x14ac:dyDescent="0.25">
      <c r="A11" s="4">
        <v>6</v>
      </c>
      <c r="B11" s="4">
        <v>458</v>
      </c>
      <c r="C11" s="4">
        <f t="shared" si="0"/>
        <v>9.16</v>
      </c>
      <c r="D11" s="4">
        <f t="shared" si="1"/>
        <v>467.16</v>
      </c>
      <c r="E11" s="4">
        <f t="shared" si="2"/>
        <v>93.432000000000016</v>
      </c>
      <c r="F11" s="4">
        <f t="shared" si="3"/>
        <v>373.72800000000001</v>
      </c>
      <c r="G11" s="4">
        <v>34</v>
      </c>
      <c r="H11" s="4">
        <v>48</v>
      </c>
      <c r="I11" s="4">
        <v>53</v>
      </c>
      <c r="J11" s="5">
        <f t="shared" si="4"/>
        <v>45</v>
      </c>
      <c r="K11" s="4">
        <f t="shared" si="5"/>
        <v>53</v>
      </c>
      <c r="L11" s="4">
        <f t="shared" si="6"/>
        <v>34</v>
      </c>
      <c r="M11" s="4">
        <f t="shared" si="7"/>
        <v>12</v>
      </c>
    </row>
    <row r="12" spans="1:13" x14ac:dyDescent="0.25">
      <c r="A12" s="4">
        <v>7</v>
      </c>
      <c r="B12" s="4">
        <v>521</v>
      </c>
      <c r="C12" s="4">
        <f t="shared" si="0"/>
        <v>10.42</v>
      </c>
      <c r="D12" s="4">
        <f t="shared" si="1"/>
        <v>531.41999999999996</v>
      </c>
      <c r="E12" s="4">
        <f t="shared" si="2"/>
        <v>106.28399999999999</v>
      </c>
      <c r="F12" s="4">
        <f t="shared" si="3"/>
        <v>425.13599999999997</v>
      </c>
      <c r="G12" s="4">
        <v>58</v>
      </c>
      <c r="H12" s="4">
        <v>72</v>
      </c>
      <c r="I12" s="4">
        <v>17</v>
      </c>
      <c r="J12" s="5">
        <f t="shared" si="4"/>
        <v>49</v>
      </c>
      <c r="K12" s="4">
        <f t="shared" si="5"/>
        <v>72</v>
      </c>
      <c r="L12" s="4">
        <f t="shared" si="6"/>
        <v>17</v>
      </c>
      <c r="M12" s="4">
        <f t="shared" si="7"/>
        <v>12</v>
      </c>
    </row>
    <row r="13" spans="1:13" x14ac:dyDescent="0.25">
      <c r="A13" s="4">
        <v>8</v>
      </c>
      <c r="B13" s="4">
        <v>598</v>
      </c>
      <c r="C13" s="4">
        <f t="shared" si="0"/>
        <v>11.96</v>
      </c>
      <c r="D13" s="4">
        <f t="shared" si="1"/>
        <v>609.96</v>
      </c>
      <c r="E13" s="4">
        <f t="shared" si="2"/>
        <v>121.99200000000002</v>
      </c>
      <c r="F13" s="4">
        <f t="shared" si="3"/>
        <v>487.96800000000002</v>
      </c>
      <c r="G13" s="4">
        <v>76</v>
      </c>
      <c r="H13" s="4">
        <v>52</v>
      </c>
      <c r="I13" s="4">
        <v>75</v>
      </c>
      <c r="J13" s="5">
        <f t="shared" si="4"/>
        <v>67.666666666666671</v>
      </c>
      <c r="K13" s="4">
        <f t="shared" si="5"/>
        <v>76</v>
      </c>
      <c r="L13" s="4">
        <f t="shared" si="6"/>
        <v>52</v>
      </c>
      <c r="M13" s="4">
        <f t="shared" si="7"/>
        <v>12</v>
      </c>
    </row>
    <row r="14" spans="1:13" x14ac:dyDescent="0.25">
      <c r="A14" s="4">
        <v>9</v>
      </c>
      <c r="B14" s="4">
        <v>678</v>
      </c>
      <c r="C14" s="4">
        <f t="shared" si="0"/>
        <v>13.56</v>
      </c>
      <c r="D14" s="4">
        <f t="shared" si="1"/>
        <v>691.56</v>
      </c>
      <c r="E14" s="4">
        <f t="shared" si="2"/>
        <v>138.31199999999998</v>
      </c>
      <c r="F14" s="4">
        <f t="shared" si="3"/>
        <v>553.24799999999993</v>
      </c>
      <c r="G14" s="4">
        <v>98</v>
      </c>
      <c r="H14" s="4">
        <v>46</v>
      </c>
      <c r="I14" s="4">
        <v>82</v>
      </c>
      <c r="J14" s="5">
        <f t="shared" si="4"/>
        <v>75.333333333333329</v>
      </c>
      <c r="K14" s="4">
        <f t="shared" si="5"/>
        <v>98</v>
      </c>
      <c r="L14" s="4">
        <f t="shared" si="6"/>
        <v>46</v>
      </c>
      <c r="M14" s="4">
        <f t="shared" si="7"/>
        <v>12</v>
      </c>
    </row>
    <row r="15" spans="1:13" x14ac:dyDescent="0.25">
      <c r="A15" s="4">
        <v>10</v>
      </c>
      <c r="B15" s="4">
        <v>790</v>
      </c>
      <c r="C15" s="4">
        <f t="shared" si="0"/>
        <v>15.8</v>
      </c>
      <c r="D15" s="4">
        <f t="shared" si="1"/>
        <v>805.8</v>
      </c>
      <c r="E15" s="4">
        <f>D15*20%</f>
        <v>161.16</v>
      </c>
      <c r="F15" s="4">
        <f t="shared" si="3"/>
        <v>644.64</v>
      </c>
      <c r="G15" s="4">
        <v>63</v>
      </c>
      <c r="H15" s="4">
        <v>17</v>
      </c>
      <c r="I15" s="4">
        <v>91</v>
      </c>
      <c r="J15" s="5">
        <f>AVERAGE(G15:I15)</f>
        <v>57</v>
      </c>
      <c r="K15" s="4">
        <f>MAX(G15:I15)</f>
        <v>91</v>
      </c>
      <c r="L15" s="4">
        <f t="shared" si="6"/>
        <v>17</v>
      </c>
      <c r="M15" s="4">
        <f t="shared" si="7"/>
        <v>12</v>
      </c>
    </row>
    <row r="16" spans="1:13" x14ac:dyDescent="0.25">
      <c r="A16" s="4" t="s">
        <v>1</v>
      </c>
      <c r="B16" s="4">
        <f>SUM(B5:B15)</f>
        <v>4630</v>
      </c>
      <c r="C16" s="4">
        <f t="shared" ref="C16:M16" si="8">SUM(C5:C15)</f>
        <v>95.560000000000016</v>
      </c>
      <c r="D16" s="4">
        <f t="shared" si="8"/>
        <v>4724.5600000000004</v>
      </c>
      <c r="E16" s="4">
        <f t="shared" si="8"/>
        <v>949.11200000000008</v>
      </c>
      <c r="F16" s="4">
        <f t="shared" si="8"/>
        <v>3782.4479999999999</v>
      </c>
      <c r="G16" s="4">
        <f t="shared" si="8"/>
        <v>672</v>
      </c>
      <c r="H16" s="4">
        <f t="shared" si="8"/>
        <v>481</v>
      </c>
      <c r="I16" s="4">
        <f t="shared" si="8"/>
        <v>670</v>
      </c>
      <c r="J16" s="4">
        <f t="shared" si="8"/>
        <v>609.66666666666674</v>
      </c>
      <c r="K16" s="4">
        <f t="shared" si="8"/>
        <v>792</v>
      </c>
      <c r="L16" s="4">
        <f t="shared" si="8"/>
        <v>383</v>
      </c>
      <c r="M16" s="4">
        <f t="shared" si="8"/>
        <v>133</v>
      </c>
    </row>
  </sheetData>
  <mergeCells count="15">
    <mergeCell ref="L2:L4"/>
    <mergeCell ref="M2:M4"/>
    <mergeCell ref="A2:A4"/>
    <mergeCell ref="G3:G4"/>
    <mergeCell ref="H3:H4"/>
    <mergeCell ref="I3:I4"/>
    <mergeCell ref="J2:J4"/>
    <mergeCell ref="K2:K4"/>
    <mergeCell ref="E2:E4"/>
    <mergeCell ref="F2:F4"/>
    <mergeCell ref="D2:D4"/>
    <mergeCell ref="C2:C4"/>
    <mergeCell ref="B2:B4"/>
    <mergeCell ref="A1:M1"/>
    <mergeCell ref="G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showFormulas="1" workbookViewId="0">
      <selection activeCell="C9" sqref="C9"/>
    </sheetView>
  </sheetViews>
  <sheetFormatPr defaultRowHeight="15" x14ac:dyDescent="0.25"/>
  <cols>
    <col min="1" max="7" width="6.42578125" customWidth="1"/>
  </cols>
  <sheetData>
    <row r="1" spans="1:7" x14ac:dyDescent="0.25">
      <c r="A1">
        <v>234</v>
      </c>
      <c r="B1">
        <v>15</v>
      </c>
      <c r="C1">
        <f>A1*B1%</f>
        <v>35.1</v>
      </c>
      <c r="E1">
        <v>487</v>
      </c>
      <c r="F1">
        <v>450</v>
      </c>
      <c r="G1" s="10">
        <f>F1/E1</f>
        <v>0.92402464065708423</v>
      </c>
    </row>
    <row r="2" spans="1:7" x14ac:dyDescent="0.25">
      <c r="A2">
        <v>4587</v>
      </c>
      <c r="B2">
        <v>48</v>
      </c>
      <c r="C2">
        <f t="shared" ref="C2:C4" si="0">A2*B2%</f>
        <v>2201.7599999999998</v>
      </c>
      <c r="E2">
        <v>4587</v>
      </c>
      <c r="F2">
        <v>2201.7600000000002</v>
      </c>
      <c r="G2" s="10">
        <f t="shared" ref="G2:G4" si="1">F2/E2</f>
        <v>0.48000000000000004</v>
      </c>
    </row>
    <row r="3" spans="1:7" x14ac:dyDescent="0.25">
      <c r="A3">
        <v>158</v>
      </c>
      <c r="B3">
        <v>44</v>
      </c>
      <c r="C3">
        <f t="shared" si="0"/>
        <v>69.52</v>
      </c>
      <c r="E3">
        <v>158</v>
      </c>
      <c r="F3">
        <v>69.52</v>
      </c>
      <c r="G3" s="10">
        <f t="shared" si="1"/>
        <v>0.44</v>
      </c>
    </row>
    <row r="4" spans="1:7" x14ac:dyDescent="0.25">
      <c r="A4">
        <v>7788</v>
      </c>
      <c r="B4">
        <v>110</v>
      </c>
      <c r="C4">
        <f t="shared" si="0"/>
        <v>8566.8000000000011</v>
      </c>
      <c r="E4">
        <v>7788</v>
      </c>
      <c r="F4">
        <v>8566.7999999999993</v>
      </c>
      <c r="G4" s="10">
        <f t="shared" si="1"/>
        <v>1.0999999999999999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5" sqref="E5"/>
    </sheetView>
  </sheetViews>
  <sheetFormatPr defaultRowHeight="15" x14ac:dyDescent="0.25"/>
  <sheetData>
    <row r="1" spans="1:4" x14ac:dyDescent="0.25">
      <c r="A1">
        <v>15</v>
      </c>
      <c r="B1">
        <v>89</v>
      </c>
      <c r="C1">
        <f>$A$1*B1</f>
        <v>1335</v>
      </c>
      <c r="D1">
        <f>$A$1*$B$1</f>
        <v>1335</v>
      </c>
    </row>
    <row r="2" spans="1:4" x14ac:dyDescent="0.25">
      <c r="B2">
        <v>28</v>
      </c>
      <c r="C2">
        <f t="shared" ref="C2:C4" si="0">$A$1*B2</f>
        <v>420</v>
      </c>
      <c r="D2">
        <f t="shared" ref="D2:D4" si="1">$A$1*$B$1</f>
        <v>1335</v>
      </c>
    </row>
    <row r="3" spans="1:4" x14ac:dyDescent="0.25">
      <c r="B3">
        <v>25</v>
      </c>
      <c r="C3">
        <f t="shared" si="0"/>
        <v>375</v>
      </c>
      <c r="D3">
        <f t="shared" si="1"/>
        <v>1335</v>
      </c>
    </row>
    <row r="4" spans="1:4" x14ac:dyDescent="0.25">
      <c r="B4">
        <v>63</v>
      </c>
      <c r="C4">
        <f t="shared" si="0"/>
        <v>945</v>
      </c>
      <c r="D4">
        <f t="shared" si="1"/>
        <v>1335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5" sqref="I15"/>
    </sheetView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2</v>
      </c>
      <c r="B2">
        <f>$A2*B$1</f>
        <v>4</v>
      </c>
      <c r="C2">
        <f t="shared" ref="C2:J2" si="0">$A2*C$1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</row>
    <row r="3" spans="1:10" x14ac:dyDescent="0.25">
      <c r="A3">
        <v>3</v>
      </c>
      <c r="B3">
        <f t="shared" ref="B3:J10" si="1">$A3*B$1</f>
        <v>6</v>
      </c>
      <c r="C3">
        <f t="shared" si="1"/>
        <v>9</v>
      </c>
      <c r="D3">
        <f t="shared" si="1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</row>
    <row r="4" spans="1:10" x14ac:dyDescent="0.25">
      <c r="A4">
        <v>4</v>
      </c>
      <c r="B4">
        <f t="shared" si="1"/>
        <v>8</v>
      </c>
      <c r="C4">
        <f t="shared" si="1"/>
        <v>12</v>
      </c>
      <c r="D4">
        <f t="shared" si="1"/>
        <v>16</v>
      </c>
      <c r="E4">
        <f t="shared" si="1"/>
        <v>20</v>
      </c>
      <c r="F4">
        <f t="shared" si="1"/>
        <v>24</v>
      </c>
      <c r="G4">
        <f t="shared" si="1"/>
        <v>28</v>
      </c>
      <c r="H4">
        <f t="shared" si="1"/>
        <v>32</v>
      </c>
      <c r="I4">
        <f t="shared" si="1"/>
        <v>36</v>
      </c>
      <c r="J4">
        <f t="shared" si="1"/>
        <v>40</v>
      </c>
    </row>
    <row r="5" spans="1:10" x14ac:dyDescent="0.25">
      <c r="A5">
        <v>5</v>
      </c>
      <c r="B5">
        <f t="shared" si="1"/>
        <v>10</v>
      </c>
      <c r="C5">
        <f t="shared" si="1"/>
        <v>15</v>
      </c>
      <c r="D5">
        <f t="shared" si="1"/>
        <v>20</v>
      </c>
      <c r="E5">
        <f t="shared" si="1"/>
        <v>25</v>
      </c>
      <c r="F5">
        <f t="shared" si="1"/>
        <v>30</v>
      </c>
      <c r="G5">
        <f t="shared" si="1"/>
        <v>35</v>
      </c>
      <c r="H5">
        <f t="shared" si="1"/>
        <v>40</v>
      </c>
      <c r="I5">
        <f t="shared" si="1"/>
        <v>45</v>
      </c>
      <c r="J5">
        <f t="shared" si="1"/>
        <v>50</v>
      </c>
    </row>
    <row r="6" spans="1:10" x14ac:dyDescent="0.25">
      <c r="A6">
        <v>6</v>
      </c>
      <c r="B6">
        <f t="shared" si="1"/>
        <v>12</v>
      </c>
      <c r="C6">
        <f t="shared" si="1"/>
        <v>18</v>
      </c>
      <c r="D6">
        <f t="shared" si="1"/>
        <v>24</v>
      </c>
      <c r="E6">
        <f t="shared" si="1"/>
        <v>30</v>
      </c>
      <c r="F6">
        <f t="shared" si="1"/>
        <v>36</v>
      </c>
      <c r="G6">
        <f t="shared" si="1"/>
        <v>42</v>
      </c>
      <c r="H6">
        <f t="shared" si="1"/>
        <v>48</v>
      </c>
      <c r="I6">
        <f t="shared" si="1"/>
        <v>54</v>
      </c>
      <c r="J6">
        <f t="shared" si="1"/>
        <v>60</v>
      </c>
    </row>
    <row r="7" spans="1:10" x14ac:dyDescent="0.25">
      <c r="A7">
        <v>7</v>
      </c>
      <c r="B7">
        <f t="shared" si="1"/>
        <v>14</v>
      </c>
      <c r="C7">
        <f t="shared" si="1"/>
        <v>21</v>
      </c>
      <c r="D7">
        <f t="shared" si="1"/>
        <v>28</v>
      </c>
      <c r="E7">
        <f t="shared" si="1"/>
        <v>35</v>
      </c>
      <c r="F7">
        <f t="shared" si="1"/>
        <v>42</v>
      </c>
      <c r="G7">
        <f t="shared" si="1"/>
        <v>49</v>
      </c>
      <c r="H7">
        <f t="shared" si="1"/>
        <v>56</v>
      </c>
      <c r="I7">
        <f t="shared" si="1"/>
        <v>63</v>
      </c>
      <c r="J7">
        <f t="shared" si="1"/>
        <v>70</v>
      </c>
    </row>
    <row r="8" spans="1:10" x14ac:dyDescent="0.25">
      <c r="A8">
        <v>8</v>
      </c>
      <c r="B8">
        <f t="shared" si="1"/>
        <v>16</v>
      </c>
      <c r="C8">
        <f t="shared" si="1"/>
        <v>24</v>
      </c>
      <c r="D8">
        <f t="shared" si="1"/>
        <v>32</v>
      </c>
      <c r="E8">
        <f t="shared" si="1"/>
        <v>40</v>
      </c>
      <c r="F8">
        <f t="shared" si="1"/>
        <v>48</v>
      </c>
      <c r="G8">
        <f t="shared" si="1"/>
        <v>56</v>
      </c>
      <c r="H8">
        <f t="shared" si="1"/>
        <v>64</v>
      </c>
      <c r="I8">
        <f t="shared" si="1"/>
        <v>72</v>
      </c>
      <c r="J8">
        <f t="shared" si="1"/>
        <v>80</v>
      </c>
    </row>
    <row r="9" spans="1:10" x14ac:dyDescent="0.25">
      <c r="A9">
        <v>9</v>
      </c>
      <c r="B9">
        <f t="shared" si="1"/>
        <v>18</v>
      </c>
      <c r="C9">
        <f t="shared" si="1"/>
        <v>27</v>
      </c>
      <c r="D9">
        <f t="shared" si="1"/>
        <v>36</v>
      </c>
      <c r="E9">
        <f t="shared" si="1"/>
        <v>45</v>
      </c>
      <c r="F9">
        <f t="shared" si="1"/>
        <v>54</v>
      </c>
      <c r="G9">
        <f t="shared" si="1"/>
        <v>63</v>
      </c>
      <c r="H9">
        <f t="shared" si="1"/>
        <v>72</v>
      </c>
      <c r="I9">
        <f t="shared" si="1"/>
        <v>81</v>
      </c>
      <c r="J9">
        <f t="shared" si="1"/>
        <v>90</v>
      </c>
    </row>
    <row r="10" spans="1:10" x14ac:dyDescent="0.25">
      <c r="A10">
        <v>10</v>
      </c>
      <c r="B10">
        <f t="shared" si="1"/>
        <v>20</v>
      </c>
      <c r="C10">
        <f t="shared" si="1"/>
        <v>30</v>
      </c>
      <c r="D10">
        <f t="shared" si="1"/>
        <v>40</v>
      </c>
      <c r="E10">
        <f t="shared" si="1"/>
        <v>50</v>
      </c>
      <c r="F10">
        <f t="shared" si="1"/>
        <v>60</v>
      </c>
      <c r="G10">
        <f t="shared" si="1"/>
        <v>70</v>
      </c>
      <c r="H10">
        <f t="shared" si="1"/>
        <v>80</v>
      </c>
      <c r="I10">
        <f t="shared" si="1"/>
        <v>90</v>
      </c>
      <c r="J10">
        <f t="shared" si="1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Formulas="1" tabSelected="1" workbookViewId="0">
      <selection activeCell="E16" sqref="E16"/>
    </sheetView>
  </sheetViews>
  <sheetFormatPr defaultRowHeight="15" x14ac:dyDescent="0.25"/>
  <cols>
    <col min="1" max="7" width="7.28515625" customWidth="1"/>
  </cols>
  <sheetData>
    <row r="1" spans="1:7" x14ac:dyDescent="0.25">
      <c r="A1" s="3" t="s">
        <v>15</v>
      </c>
      <c r="B1" s="3" t="s">
        <v>16</v>
      </c>
      <c r="C1" s="3"/>
      <c r="D1" s="11" t="s">
        <v>17</v>
      </c>
      <c r="E1" s="11"/>
      <c r="F1" s="12" t="s">
        <v>18</v>
      </c>
      <c r="G1" s="12"/>
    </row>
    <row r="2" spans="1:7" x14ac:dyDescent="0.25">
      <c r="A2" s="3"/>
      <c r="B2" s="3"/>
      <c r="C2" s="3"/>
      <c r="D2" s="11"/>
      <c r="E2" s="11"/>
      <c r="F2" s="12"/>
      <c r="G2" s="12"/>
    </row>
    <row r="3" spans="1:7" x14ac:dyDescent="0.25">
      <c r="A3" s="3"/>
      <c r="B3" s="2" t="s">
        <v>22</v>
      </c>
      <c r="C3" s="2" t="s">
        <v>23</v>
      </c>
      <c r="D3" s="2" t="s">
        <v>22</v>
      </c>
      <c r="E3" s="2" t="s">
        <v>23</v>
      </c>
      <c r="F3" s="2" t="s">
        <v>22</v>
      </c>
      <c r="G3" s="2" t="s">
        <v>23</v>
      </c>
    </row>
    <row r="4" spans="1:7" x14ac:dyDescent="0.25">
      <c r="A4" s="3"/>
      <c r="B4" s="2"/>
      <c r="C4" s="2"/>
      <c r="D4" s="2"/>
      <c r="E4" s="2"/>
      <c r="F4" s="2"/>
      <c r="G4" s="2"/>
    </row>
    <row r="5" spans="1:7" x14ac:dyDescent="0.25">
      <c r="A5" s="1" t="s">
        <v>19</v>
      </c>
      <c r="B5" s="1">
        <v>100.41</v>
      </c>
      <c r="C5" s="13">
        <f>B5/$B$7</f>
        <v>0.39368751225249948</v>
      </c>
      <c r="D5" s="1">
        <v>48.43</v>
      </c>
      <c r="E5" s="13">
        <f>D5/$D$7</f>
        <v>0.18988433640462654</v>
      </c>
      <c r="F5" s="1">
        <v>148.84</v>
      </c>
      <c r="G5" s="13">
        <f>F5/$F$7</f>
        <v>0.29178592432856304</v>
      </c>
    </row>
    <row r="6" spans="1:7" x14ac:dyDescent="0.25">
      <c r="A6" s="1" t="s">
        <v>20</v>
      </c>
      <c r="B6" s="1">
        <v>154.63999999999999</v>
      </c>
      <c r="C6" s="13">
        <f t="shared" ref="C6:C7" si="0">B6/$B$7</f>
        <v>0.60631248774750046</v>
      </c>
      <c r="D6" s="1">
        <v>206.62</v>
      </c>
      <c r="E6" s="13">
        <f t="shared" ref="E6:E7" si="1">D6/$D$7</f>
        <v>0.81011566359537346</v>
      </c>
      <c r="F6" s="1">
        <v>361.26</v>
      </c>
      <c r="G6" s="13">
        <f t="shared" ref="G6:G7" si="2">F6/$F$7</f>
        <v>0.7082140756714369</v>
      </c>
    </row>
    <row r="7" spans="1:7" x14ac:dyDescent="0.25">
      <c r="A7" s="1" t="s">
        <v>21</v>
      </c>
      <c r="B7" s="1">
        <v>255.05</v>
      </c>
      <c r="C7" s="13">
        <f t="shared" si="0"/>
        <v>1</v>
      </c>
      <c r="D7" s="1">
        <v>255.05</v>
      </c>
      <c r="E7" s="13">
        <f t="shared" si="1"/>
        <v>1</v>
      </c>
      <c r="F7" s="1">
        <v>510.1</v>
      </c>
      <c r="G7" s="13">
        <f t="shared" si="2"/>
        <v>1</v>
      </c>
    </row>
  </sheetData>
  <mergeCells count="10">
    <mergeCell ref="F3:F4"/>
    <mergeCell ref="G3:G4"/>
    <mergeCell ref="A1:A4"/>
    <mergeCell ref="B1:C2"/>
    <mergeCell ref="D1:E2"/>
    <mergeCell ref="F1:G2"/>
    <mergeCell ref="B3:B4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.</dc:creator>
  <cp:lastModifiedBy>somebody .</cp:lastModifiedBy>
  <dcterms:created xsi:type="dcterms:W3CDTF">2021-04-08T12:42:35Z</dcterms:created>
  <dcterms:modified xsi:type="dcterms:W3CDTF">2021-04-08T13:13:49Z</dcterms:modified>
</cp:coreProperties>
</file>