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6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Sheet4 (2)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8"/>
      <scheme val="minor"/>
    </font>
    <font>
      <name val="Arial"/>
      <charset val="134"/>
      <sz val="11"/>
    </font>
    <font>
      <name val="宋体"/>
      <charset val="134"/>
      <sz val="11"/>
    </font>
    <font>
      <name val="等线"/>
      <charset val="134"/>
      <b val="1"/>
      <color theme="1"/>
      <sz val="11"/>
      <scheme val="minor"/>
    </font>
    <font>
      <name val="宋体"/>
      <charset val="134"/>
      <b val="1"/>
      <color rgb="FFFF0000"/>
      <sz val="11"/>
    </font>
    <font>
      <name val="宋体"/>
      <charset val="134"/>
      <color indexed="8"/>
      <sz val="11"/>
    </font>
    <font>
      <name val="等线"/>
      <charset val="134"/>
      <b val="1"/>
      <color rgb="FFFF0000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theme="1"/>
      <sz val="16"/>
    </font>
    <font>
      <name val="Arial"/>
      <charset val="134"/>
      <color theme="1"/>
      <sz val="10"/>
    </font>
    <font>
      <name val="Arial"/>
      <charset val="134"/>
      <b val="1"/>
      <color rgb="FFFFFFFF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8" borderId="0" applyAlignment="1">
      <alignment vertical="center"/>
    </xf>
    <xf numFmtId="0" fontId="13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0" borderId="0" applyAlignment="1">
      <alignment vertical="center"/>
    </xf>
    <xf numFmtId="0" fontId="14" fillId="11" borderId="0" applyAlignment="1">
      <alignment vertical="center"/>
    </xf>
    <xf numFmtId="43" fontId="0" fillId="0" borderId="0" applyAlignment="1">
      <alignment vertical="center"/>
    </xf>
    <xf numFmtId="0" fontId="15" fillId="12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3" borderId="5" applyAlignment="1">
      <alignment vertical="center"/>
    </xf>
    <xf numFmtId="0" fontId="15" fillId="14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6" applyAlignment="1">
      <alignment vertical="center"/>
    </xf>
    <xf numFmtId="0" fontId="23" fillId="0" borderId="6" applyAlignment="1">
      <alignment vertical="center"/>
    </xf>
    <xf numFmtId="0" fontId="15" fillId="15" borderId="0" applyAlignment="1">
      <alignment vertical="center"/>
    </xf>
    <xf numFmtId="0" fontId="18" fillId="0" borderId="7" applyAlignment="1">
      <alignment vertical="center"/>
    </xf>
    <xf numFmtId="0" fontId="15" fillId="16" borderId="0" applyAlignment="1">
      <alignment vertical="center"/>
    </xf>
    <xf numFmtId="0" fontId="24" fillId="17" borderId="8" applyAlignment="1">
      <alignment vertical="center"/>
    </xf>
    <xf numFmtId="0" fontId="25" fillId="17" borderId="4" applyAlignment="1">
      <alignment vertical="center"/>
    </xf>
    <xf numFmtId="0" fontId="26" fillId="18" borderId="9" applyAlignment="1">
      <alignment vertical="center"/>
    </xf>
    <xf numFmtId="0" fontId="12" fillId="19" borderId="0" applyAlignment="1">
      <alignment vertical="center"/>
    </xf>
    <xf numFmtId="0" fontId="15" fillId="20" borderId="0" applyAlignment="1">
      <alignment vertical="center"/>
    </xf>
    <xf numFmtId="0" fontId="27" fillId="0" borderId="10" applyAlignment="1">
      <alignment vertical="center"/>
    </xf>
    <xf numFmtId="0" fontId="28" fillId="0" borderId="11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12" fillId="23" borderId="0" applyAlignment="1">
      <alignment vertical="center"/>
    </xf>
    <xf numFmtId="0" fontId="15" fillId="24" borderId="0" applyAlignment="1">
      <alignment vertical="center"/>
    </xf>
    <xf numFmtId="0" fontId="12" fillId="25" borderId="0" applyAlignment="1">
      <alignment vertical="center"/>
    </xf>
    <xf numFmtId="0" fontId="12" fillId="26" borderId="0" applyAlignment="1">
      <alignment vertical="center"/>
    </xf>
    <xf numFmtId="0" fontId="12" fillId="27" borderId="0" applyAlignment="1">
      <alignment vertical="center"/>
    </xf>
    <xf numFmtId="0" fontId="12" fillId="28" borderId="0" applyAlignment="1">
      <alignment vertical="center"/>
    </xf>
    <xf numFmtId="0" fontId="15" fillId="29" borderId="0" applyAlignment="1">
      <alignment vertical="center"/>
    </xf>
    <xf numFmtId="0" fontId="15" fillId="30" borderId="0" applyAlignment="1">
      <alignment vertical="center"/>
    </xf>
    <xf numFmtId="0" fontId="12" fillId="31" borderId="0" applyAlignment="1">
      <alignment vertical="center"/>
    </xf>
    <xf numFmtId="0" fontId="12" fillId="32" borderId="0" applyAlignment="1">
      <alignment vertical="center"/>
    </xf>
    <xf numFmtId="0" fontId="15" fillId="33" borderId="0" applyAlignment="1">
      <alignment vertical="center"/>
    </xf>
    <xf numFmtId="0" fontId="12" fillId="34" borderId="0" applyAlignment="1">
      <alignment vertical="center"/>
    </xf>
    <xf numFmtId="0" fontId="15" fillId="35" borderId="0" applyAlignment="1">
      <alignment vertical="center"/>
    </xf>
    <xf numFmtId="0" fontId="15" fillId="36" borderId="0" applyAlignment="1">
      <alignment vertical="center"/>
    </xf>
    <xf numFmtId="0" fontId="12" fillId="37" borderId="0" applyAlignment="1">
      <alignment vertical="center"/>
    </xf>
    <xf numFmtId="0" fontId="15" fillId="38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left" vertical="center"/>
    </xf>
    <xf numFmtId="0" fontId="10" fillId="5" borderId="0" applyAlignment="1" pivotButton="0" quotePrefix="0" xfId="0">
      <alignment vertical="center"/>
    </xf>
    <xf numFmtId="0" fontId="11" fillId="6" borderId="0" applyAlignment="1" pivotButton="0" quotePrefix="0" xfId="0">
      <alignment horizontal="center" vertical="center"/>
    </xf>
    <xf numFmtId="0" fontId="11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22" fontId="8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G14" sqref="G14"/>
    </sheetView>
  </sheetViews>
  <sheetFormatPr baseColWidth="8" defaultColWidth="9" defaultRowHeight="13.8"/>
  <cols>
    <col width="4.5462962962963" customWidth="1" style="14" min="1" max="1"/>
    <col width="26.5462962962963" customWidth="1" style="14" min="2" max="2"/>
    <col width="10.5462962962963" customWidth="1" style="14" min="3" max="4"/>
    <col width="12.5462962962963" customWidth="1" style="14" min="5" max="5"/>
    <col width="10.5462962962963" customWidth="1" style="14" min="6" max="6"/>
    <col width="12.5462962962963" customWidth="1" style="14" min="7" max="8"/>
    <col width="14.5462962962963" customWidth="1" style="14" min="9" max="9"/>
    <col width="8.546296296296299" customWidth="1" style="14" min="10" max="10"/>
  </cols>
  <sheetData>
    <row r="1" ht="30" customHeight="1" s="22">
      <c r="A1" s="15" t="inlineStr">
        <is>
          <t>DataMap地址解析</t>
        </is>
      </c>
    </row>
    <row r="2">
      <c r="A2" s="16" t="inlineStr">
        <is>
          <t>Sub</t>
        </is>
      </c>
      <c r="B2" s="16" t="n"/>
    </row>
    <row r="3">
      <c r="A3" s="17" t="inlineStr">
        <is>
          <t>Type</t>
        </is>
      </c>
      <c r="B3" s="17" t="inlineStr">
        <is>
          <t>BA001</t>
        </is>
      </c>
      <c r="C3" s="17" t="n"/>
      <c r="D3" s="17" t="n"/>
      <c r="E3" s="17" t="n"/>
      <c r="F3" s="17" t="n"/>
      <c r="G3" s="17" t="n"/>
      <c r="H3" s="17" t="n"/>
      <c r="I3" s="17" t="n"/>
      <c r="J3" s="17" t="n"/>
    </row>
    <row r="4">
      <c r="A4" s="18" t="inlineStr">
        <is>
          <t>ID</t>
        </is>
      </c>
      <c r="B4" s="18" t="inlineStr">
        <is>
          <t>地址</t>
        </is>
      </c>
      <c r="C4" s="19" t="inlineStr">
        <is>
          <t>经度</t>
        </is>
      </c>
      <c r="D4" s="19" t="inlineStr">
        <is>
          <t>纬度</t>
        </is>
      </c>
      <c r="E4" s="19" t="inlineStr">
        <is>
          <t>是否精确</t>
        </is>
      </c>
      <c r="F4" s="19" t="inlineStr">
        <is>
          <t>精度</t>
        </is>
      </c>
      <c r="G4" s="19" t="inlineStr">
        <is>
          <t>地址理解度</t>
        </is>
      </c>
      <c r="H4" s="19" t="inlineStr">
        <is>
          <t>层级</t>
        </is>
      </c>
      <c r="I4" s="19" t="inlineStr">
        <is>
          <t>更新时间</t>
        </is>
      </c>
      <c r="J4" s="19" t="inlineStr">
        <is>
          <t>状态</t>
        </is>
      </c>
    </row>
    <row r="5" ht="14.4" customHeight="1" s="22">
      <c r="A5" s="14" t="n">
        <v>1</v>
      </c>
      <c r="B5" s="20" t="inlineStr">
        <is>
          <t>昆明西山度假区网点</t>
        </is>
      </c>
      <c r="C5" s="14" t="n">
        <v>102.630322026032</v>
      </c>
      <c r="D5" s="14" t="n">
        <v>24.9762560365078</v>
      </c>
      <c r="E5" s="14" t="n">
        <v>0</v>
      </c>
      <c r="F5" s="14" t="n">
        <v>50</v>
      </c>
      <c r="G5" s="14" t="n">
        <v>100</v>
      </c>
      <c r="H5" s="14" t="inlineStr">
        <is>
          <t>旅游景点</t>
        </is>
      </c>
      <c r="I5" s="21" t="n">
        <v>44847.67719907407</v>
      </c>
      <c r="J5" s="14" t="inlineStr">
        <is>
          <t>完成</t>
        </is>
      </c>
    </row>
    <row r="6" ht="14.4" customHeight="1" s="22">
      <c r="A6" s="14" t="n">
        <v>2</v>
      </c>
      <c r="B6" s="20" t="inlineStr">
        <is>
          <t>昭通盐津县网点</t>
        </is>
      </c>
      <c r="C6" s="14" t="n">
        <v>104.24157884246</v>
      </c>
      <c r="D6" s="14" t="n">
        <v>28.1143840385165</v>
      </c>
      <c r="E6" s="14" t="n">
        <v>0</v>
      </c>
      <c r="F6" s="14" t="n">
        <v>20</v>
      </c>
      <c r="G6" s="14" t="n">
        <v>100</v>
      </c>
      <c r="H6" s="14" t="inlineStr">
        <is>
          <t>区县</t>
        </is>
      </c>
      <c r="I6" s="21" t="n">
        <v>44847.67719907407</v>
      </c>
      <c r="J6" s="14" t="inlineStr">
        <is>
          <t>完成</t>
        </is>
      </c>
    </row>
    <row r="7" ht="14.4" customHeight="1" s="22">
      <c r="A7" s="14" t="n">
        <v>3</v>
      </c>
      <c r="B7" s="20" t="inlineStr">
        <is>
          <t>昆明晋宁昆阳网点</t>
        </is>
      </c>
      <c r="C7" s="14" t="n">
        <v>102.608682475117</v>
      </c>
      <c r="D7" s="14" t="n">
        <v>24.6701447520126</v>
      </c>
      <c r="E7" s="14" t="n">
        <v>0</v>
      </c>
      <c r="F7" s="14" t="n">
        <v>25</v>
      </c>
      <c r="G7" s="14" t="n">
        <v>100</v>
      </c>
      <c r="H7" s="14" t="inlineStr">
        <is>
          <t>乡镇</t>
        </is>
      </c>
      <c r="I7" s="21" t="n">
        <v>44847.67719907407</v>
      </c>
      <c r="J7" s="14" t="inlineStr">
        <is>
          <t>完成</t>
        </is>
      </c>
    </row>
    <row r="8" ht="14.4" customHeight="1" s="22">
      <c r="A8" s="14" t="n">
        <v>4</v>
      </c>
      <c r="B8" s="20" t="inlineStr">
        <is>
          <t>玉溪澄江市网点</t>
        </is>
      </c>
      <c r="C8" s="14" t="n">
        <v>102.91455487235</v>
      </c>
      <c r="D8" s="14" t="n">
        <v>24.6794149088161</v>
      </c>
      <c r="E8" s="14" t="n">
        <v>0</v>
      </c>
      <c r="F8" s="14" t="n">
        <v>20</v>
      </c>
      <c r="G8" s="14" t="n">
        <v>100</v>
      </c>
      <c r="H8" s="14" t="inlineStr">
        <is>
          <t>区县</t>
        </is>
      </c>
      <c r="I8" s="21" t="n">
        <v>44847.67719907407</v>
      </c>
      <c r="J8" s="14" t="inlineStr">
        <is>
          <t>完成</t>
        </is>
      </c>
    </row>
    <row r="9" ht="14.4" customHeight="1" s="22">
      <c r="A9" s="14" t="n">
        <v>5</v>
      </c>
      <c r="B9" s="20" t="inlineStr">
        <is>
          <t>昆明官渡大树营网点</t>
        </is>
      </c>
      <c r="C9" s="14" t="n">
        <v>102.749608912968</v>
      </c>
      <c r="D9" s="14" t="n">
        <v>25.0473980995631</v>
      </c>
      <c r="E9" s="14" t="n">
        <v>0</v>
      </c>
      <c r="F9" s="14" t="n">
        <v>50</v>
      </c>
      <c r="G9" s="14" t="n">
        <v>100</v>
      </c>
      <c r="H9" s="14" t="inlineStr">
        <is>
          <t>商圈</t>
        </is>
      </c>
      <c r="I9" s="21" t="n">
        <v>44847.67719907407</v>
      </c>
      <c r="J9" s="14" t="inlineStr">
        <is>
          <t>完成</t>
        </is>
      </c>
    </row>
    <row r="10" ht="14.4" customHeight="1" s="22">
      <c r="A10" s="14" t="n">
        <v>6</v>
      </c>
      <c r="B10" s="20" t="inlineStr">
        <is>
          <t>玉溪市峨山网点</t>
        </is>
      </c>
      <c r="C10" s="14" t="n">
        <v>102.412564506074</v>
      </c>
      <c r="D10" s="14" t="n">
        <v>24.1747742390925</v>
      </c>
      <c r="E10" s="14" t="n">
        <v>0</v>
      </c>
      <c r="F10" s="14" t="n">
        <v>20</v>
      </c>
      <c r="G10" s="14" t="n">
        <v>100</v>
      </c>
      <c r="H10" s="14" t="inlineStr">
        <is>
          <t>区县</t>
        </is>
      </c>
      <c r="I10" s="21" t="n">
        <v>44847.67719907407</v>
      </c>
      <c r="J10" s="14" t="inlineStr">
        <is>
          <t>完成</t>
        </is>
      </c>
    </row>
    <row r="11" ht="14.4" customHeight="1" s="22">
      <c r="A11" s="14" t="n">
        <v>7</v>
      </c>
      <c r="B11" s="20" t="inlineStr">
        <is>
          <t>红河金平县网点</t>
        </is>
      </c>
      <c r="C11" s="14" t="n">
        <v>103.232468605787</v>
      </c>
      <c r="D11" s="14" t="n">
        <v>22.7855606061832</v>
      </c>
      <c r="E11" s="14" t="n">
        <v>0</v>
      </c>
      <c r="F11" s="14" t="n">
        <v>20</v>
      </c>
      <c r="G11" s="14" t="n">
        <v>100</v>
      </c>
      <c r="H11" s="14" t="inlineStr">
        <is>
          <t>区县</t>
        </is>
      </c>
      <c r="I11" s="21" t="n">
        <v>44847.67719907407</v>
      </c>
      <c r="J11" s="14" t="inlineStr">
        <is>
          <t>完成</t>
        </is>
      </c>
    </row>
    <row r="12" ht="14.4" customHeight="1" s="22">
      <c r="A12" s="14" t="n">
        <v>8</v>
      </c>
      <c r="B12" s="20" t="inlineStr">
        <is>
          <t>玉溪市新平网点</t>
        </is>
      </c>
      <c r="C12" s="14" t="n">
        <v>101.996427712614</v>
      </c>
      <c r="D12" s="14" t="n">
        <v>24.0762627052777</v>
      </c>
      <c r="E12" s="14" t="n">
        <v>0</v>
      </c>
      <c r="F12" s="14" t="n">
        <v>20</v>
      </c>
      <c r="G12" s="14" t="n">
        <v>100</v>
      </c>
      <c r="H12" s="14" t="inlineStr">
        <is>
          <t>区县</t>
        </is>
      </c>
      <c r="I12" s="21" t="n">
        <v>44847.67719907407</v>
      </c>
      <c r="J12" s="14" t="inlineStr">
        <is>
          <t>完成</t>
        </is>
      </c>
    </row>
    <row r="13" ht="14.4" customHeight="1" s="22">
      <c r="A13" s="14" t="n">
        <v>9</v>
      </c>
      <c r="B13" s="20" t="inlineStr">
        <is>
          <t>曲靖市陆良县网点</t>
        </is>
      </c>
      <c r="C13" s="14" t="n">
        <v>103.673432497432</v>
      </c>
      <c r="D13" s="14" t="n">
        <v>25.0356394704389</v>
      </c>
      <c r="E13" s="14" t="n">
        <v>0</v>
      </c>
      <c r="F13" s="14" t="n">
        <v>20</v>
      </c>
      <c r="G13" s="14" t="n">
        <v>100</v>
      </c>
      <c r="H13" s="14" t="inlineStr">
        <is>
          <t>区县</t>
        </is>
      </c>
      <c r="I13" s="21" t="n">
        <v>44847.67719907407</v>
      </c>
      <c r="J13" s="14" t="inlineStr">
        <is>
          <t>完成</t>
        </is>
      </c>
    </row>
    <row r="14" ht="14.4" customHeight="1" s="22">
      <c r="A14" s="14" t="n">
        <v>10</v>
      </c>
      <c r="B14" s="20" t="inlineStr">
        <is>
          <t>昆明盘龙区金实网点</t>
        </is>
      </c>
      <c r="C14" s="14" t="n">
        <v>102.737091115521</v>
      </c>
      <c r="D14" s="14" t="n">
        <v>25.0945375389224</v>
      </c>
      <c r="E14" s="14" t="n">
        <v>0</v>
      </c>
      <c r="F14" s="14" t="n">
        <v>50</v>
      </c>
      <c r="G14" s="14" t="n">
        <v>100</v>
      </c>
      <c r="H14" s="14" t="inlineStr">
        <is>
          <t>NoClass</t>
        </is>
      </c>
      <c r="I14" s="21" t="n">
        <v>44847.67719907407</v>
      </c>
      <c r="J14" s="14" t="inlineStr">
        <is>
          <t>完成</t>
        </is>
      </c>
    </row>
    <row r="15" ht="14.4" customHeight="1" s="22">
      <c r="A15" s="14" t="n">
        <v>11</v>
      </c>
      <c r="B15" s="20" t="inlineStr">
        <is>
          <t>昆明官渡区新华丰网点</t>
        </is>
      </c>
      <c r="C15" s="14" t="n">
        <v>102.735464194412</v>
      </c>
      <c r="D15" s="14" t="n">
        <v>25.0303427021853</v>
      </c>
      <c r="E15" s="14" t="n">
        <v>1</v>
      </c>
      <c r="F15" s="14" t="n">
        <v>75</v>
      </c>
      <c r="G15" s="14" t="n">
        <v>57</v>
      </c>
      <c r="H15" s="14" t="inlineStr">
        <is>
          <t>购物</t>
        </is>
      </c>
      <c r="I15" s="21" t="n">
        <v>44847.67719907407</v>
      </c>
      <c r="J15" s="14" t="inlineStr">
        <is>
          <t>完成</t>
        </is>
      </c>
    </row>
    <row r="16" ht="14.4" customHeight="1" s="22">
      <c r="A16" s="14" t="n">
        <v>12</v>
      </c>
      <c r="B16" s="20" t="inlineStr">
        <is>
          <t>昆明晋宁区晋城网点</t>
        </is>
      </c>
      <c r="C16" s="14" t="n">
        <v>102.759478595603</v>
      </c>
      <c r="D16" s="14" t="n">
        <v>24.7126591006995</v>
      </c>
      <c r="E16" s="14" t="n">
        <v>0</v>
      </c>
      <c r="F16" s="14" t="n">
        <v>25</v>
      </c>
      <c r="G16" s="14" t="n">
        <v>100</v>
      </c>
      <c r="H16" s="14" t="inlineStr">
        <is>
          <t>乡镇</t>
        </is>
      </c>
      <c r="I16" s="21" t="n">
        <v>44847.67719907407</v>
      </c>
      <c r="J16" s="14" t="inlineStr">
        <is>
          <t>完成</t>
        </is>
      </c>
    </row>
    <row r="17" ht="14.4" customHeight="1" s="22">
      <c r="A17" s="14" t="n">
        <v>13</v>
      </c>
      <c r="B17" s="20" t="inlineStr">
        <is>
          <t>昆明官渡官南大道网点</t>
        </is>
      </c>
      <c r="C17" s="14" t="n">
        <v>102.839445123261</v>
      </c>
      <c r="D17" s="14" t="n">
        <v>24.8862721116441</v>
      </c>
      <c r="E17" s="14" t="n">
        <v>0</v>
      </c>
      <c r="F17" s="14" t="n">
        <v>20</v>
      </c>
      <c r="G17" s="14" t="n">
        <v>100</v>
      </c>
      <c r="H17" s="14" t="inlineStr">
        <is>
          <t>城市</t>
        </is>
      </c>
      <c r="I17" s="21" t="n">
        <v>44847.67719907407</v>
      </c>
      <c r="J17" s="14" t="inlineStr">
        <is>
          <t>完成</t>
        </is>
      </c>
    </row>
    <row r="18" ht="14.4" customHeight="1" s="22">
      <c r="A18" s="14" t="n">
        <v>14</v>
      </c>
      <c r="B18" s="20" t="inlineStr">
        <is>
          <t>普洱景东县网点</t>
        </is>
      </c>
      <c r="C18" s="14" t="n">
        <v>100.838488644522</v>
      </c>
      <c r="D18" s="14" t="n">
        <v>24.4518637754949</v>
      </c>
      <c r="E18" s="14" t="n">
        <v>0</v>
      </c>
      <c r="F18" s="14" t="n">
        <v>20</v>
      </c>
      <c r="G18" s="14" t="n">
        <v>100</v>
      </c>
      <c r="H18" s="14" t="inlineStr">
        <is>
          <t>区县</t>
        </is>
      </c>
      <c r="I18" s="21" t="n">
        <v>44847.67719907407</v>
      </c>
      <c r="J18" s="14" t="inlineStr">
        <is>
          <t>完成</t>
        </is>
      </c>
    </row>
    <row r="19" ht="14.4" customHeight="1" s="22">
      <c r="A19" s="14" t="n">
        <v>15</v>
      </c>
      <c r="B19" s="20" t="inlineStr">
        <is>
          <t>普洱景谷县网点</t>
        </is>
      </c>
      <c r="C19" s="14" t="n">
        <v>100.709456580095</v>
      </c>
      <c r="D19" s="14" t="n">
        <v>23.5032040712415</v>
      </c>
      <c r="E19" s="14" t="n">
        <v>0</v>
      </c>
      <c r="F19" s="14" t="n">
        <v>20</v>
      </c>
      <c r="G19" s="14" t="n">
        <v>100</v>
      </c>
      <c r="H19" s="14" t="inlineStr">
        <is>
          <t>区县</t>
        </is>
      </c>
      <c r="I19" s="21" t="n">
        <v>44847.67721064815</v>
      </c>
      <c r="J19" s="14" t="inlineStr">
        <is>
          <t>完成</t>
        </is>
      </c>
    </row>
    <row r="20" ht="14.4" customHeight="1" s="22">
      <c r="A20" s="14" t="n">
        <v>16</v>
      </c>
      <c r="B20" s="20" t="inlineStr">
        <is>
          <t>普洱镇沅县网点</t>
        </is>
      </c>
      <c r="C20" s="14" t="n">
        <v>104.170822910684</v>
      </c>
      <c r="D20" s="14" t="n">
        <v>28.2487883823824</v>
      </c>
      <c r="E20" s="14" t="n">
        <v>0</v>
      </c>
      <c r="F20" s="14" t="n">
        <v>25</v>
      </c>
      <c r="G20" s="14" t="n">
        <v>100</v>
      </c>
      <c r="H20" s="14" t="inlineStr">
        <is>
          <t>乡镇</t>
        </is>
      </c>
      <c r="I20" s="21" t="n">
        <v>44847.67721064815</v>
      </c>
      <c r="J20" s="14" t="inlineStr">
        <is>
          <t>完成</t>
        </is>
      </c>
    </row>
    <row r="21" ht="14.4" customHeight="1" s="22">
      <c r="A21" s="14" t="n">
        <v>17</v>
      </c>
      <c r="B21" s="20" t="inlineStr">
        <is>
          <t>昆明官渡区小板桥网点</t>
        </is>
      </c>
      <c r="C21" s="14" t="n">
        <v>102.786115959051</v>
      </c>
      <c r="D21" s="14" t="n">
        <v>24.9811371536781</v>
      </c>
      <c r="E21" s="14" t="n">
        <v>0</v>
      </c>
      <c r="F21" s="14" t="n">
        <v>30</v>
      </c>
      <c r="G21" s="14" t="n">
        <v>100</v>
      </c>
      <c r="H21" s="14" t="inlineStr">
        <is>
          <t>道路</t>
        </is>
      </c>
      <c r="I21" s="21" t="n">
        <v>44847.67721064815</v>
      </c>
      <c r="J21" s="14" t="inlineStr">
        <is>
          <t>完成</t>
        </is>
      </c>
    </row>
    <row r="22" ht="14.4" customHeight="1" s="22">
      <c r="A22" s="14" t="n">
        <v>18</v>
      </c>
      <c r="B22" s="20" t="inlineStr">
        <is>
          <t>昆明官渡区新螺蛳湾网点</t>
        </is>
      </c>
      <c r="C22" s="14" t="n">
        <v>102.78661972878</v>
      </c>
      <c r="D22" s="14" t="n">
        <v>24.9655096827544</v>
      </c>
      <c r="E22" s="14" t="n">
        <v>0</v>
      </c>
      <c r="F22" s="14" t="n">
        <v>50</v>
      </c>
      <c r="G22" s="14" t="n">
        <v>100</v>
      </c>
      <c r="H22" s="14" t="inlineStr">
        <is>
          <t>村庄</t>
        </is>
      </c>
      <c r="I22" s="21" t="n">
        <v>44847.67721064815</v>
      </c>
      <c r="J22" s="14" t="inlineStr">
        <is>
          <t>完成</t>
        </is>
      </c>
    </row>
    <row r="23" ht="14.4" customHeight="1" s="22">
      <c r="A23" s="14" t="n">
        <v>19</v>
      </c>
      <c r="B23" s="20" t="inlineStr">
        <is>
          <t>昆明五华区和谐世纪网点</t>
        </is>
      </c>
      <c r="C23" s="14" t="n">
        <v>102.73869360272</v>
      </c>
      <c r="D23" s="14" t="n">
        <v>25.1091699563968</v>
      </c>
      <c r="E23" s="14" t="n">
        <v>0</v>
      </c>
      <c r="F23" s="14" t="n">
        <v>50</v>
      </c>
      <c r="G23" s="14" t="n">
        <v>100</v>
      </c>
      <c r="H23" s="14" t="inlineStr">
        <is>
          <t>商圈</t>
        </is>
      </c>
      <c r="I23" s="21" t="n">
        <v>44847.67721064815</v>
      </c>
      <c r="J23" s="14" t="inlineStr">
        <is>
          <t>完成</t>
        </is>
      </c>
    </row>
    <row r="24" ht="14.4" customHeight="1" s="22">
      <c r="A24" s="14" t="n">
        <v>20</v>
      </c>
      <c r="B24" s="20" t="inlineStr">
        <is>
          <t>玉溪通海县网点</t>
        </is>
      </c>
      <c r="C24" s="14" t="n">
        <v>102.732422891279</v>
      </c>
      <c r="D24" s="14" t="n">
        <v>24.1178912015736</v>
      </c>
      <c r="E24" s="14" t="n">
        <v>0</v>
      </c>
      <c r="F24" s="14" t="n">
        <v>20</v>
      </c>
      <c r="G24" s="14" t="n">
        <v>100</v>
      </c>
      <c r="H24" s="14" t="inlineStr">
        <is>
          <t>区县</t>
        </is>
      </c>
      <c r="I24" s="21" t="n">
        <v>44847.67721064815</v>
      </c>
      <c r="J24" s="14" t="inlineStr">
        <is>
          <t>完成</t>
        </is>
      </c>
    </row>
    <row r="25" ht="14.4" customHeight="1" s="22">
      <c r="A25" s="14" t="n">
        <v>21</v>
      </c>
      <c r="B25" s="20" t="inlineStr">
        <is>
          <t>红河个旧市网点</t>
        </is>
      </c>
      <c r="C25" s="14" t="n">
        <v>103.166518608488</v>
      </c>
      <c r="D25" s="14" t="n">
        <v>23.3649415345833</v>
      </c>
      <c r="E25" s="14" t="n">
        <v>0</v>
      </c>
      <c r="F25" s="14" t="n">
        <v>20</v>
      </c>
      <c r="G25" s="14" t="n">
        <v>100</v>
      </c>
      <c r="H25" s="14" t="inlineStr">
        <is>
          <t>区县</t>
        </is>
      </c>
      <c r="I25" s="21" t="n">
        <v>44847.67721064815</v>
      </c>
      <c r="J25" s="14" t="inlineStr">
        <is>
          <t>完成</t>
        </is>
      </c>
    </row>
    <row r="26" ht="14.4" customHeight="1" s="22">
      <c r="A26" s="14" t="n">
        <v>22</v>
      </c>
      <c r="B26" s="20" t="inlineStr">
        <is>
          <t>昭通巧家县网点</t>
        </is>
      </c>
      <c r="C26" s="14" t="n">
        <v>102.936519340367</v>
      </c>
      <c r="D26" s="14" t="n">
        <v>26.9147050385766</v>
      </c>
      <c r="E26" s="14" t="n">
        <v>0</v>
      </c>
      <c r="F26" s="14" t="n">
        <v>20</v>
      </c>
      <c r="G26" s="14" t="n">
        <v>100</v>
      </c>
      <c r="H26" s="14" t="inlineStr">
        <is>
          <t>区县</t>
        </is>
      </c>
      <c r="I26" s="21" t="n">
        <v>44847.67721064815</v>
      </c>
      <c r="J26" s="14" t="inlineStr">
        <is>
          <t>完成</t>
        </is>
      </c>
    </row>
    <row r="27" ht="14.4" customHeight="1" s="22">
      <c r="A27" s="14" t="n">
        <v>23</v>
      </c>
      <c r="B27" s="20" t="inlineStr">
        <is>
          <t>昆明盘龙区茨坝网点</t>
        </is>
      </c>
      <c r="C27" s="14" t="n">
        <v>102.745939956606</v>
      </c>
      <c r="D27" s="14" t="n">
        <v>25.1506212242103</v>
      </c>
      <c r="E27" s="14" t="n">
        <v>0</v>
      </c>
      <c r="F27" s="14" t="n">
        <v>25</v>
      </c>
      <c r="G27" s="14" t="n">
        <v>100</v>
      </c>
      <c r="H27" s="14" t="inlineStr">
        <is>
          <t>乡镇</t>
        </is>
      </c>
      <c r="I27" s="21" t="n">
        <v>44847.67721064815</v>
      </c>
      <c r="J27" s="14" t="inlineStr">
        <is>
          <t>完成</t>
        </is>
      </c>
    </row>
    <row r="28" ht="14.4" customHeight="1" s="22">
      <c r="A28" s="14" t="n">
        <v>24</v>
      </c>
      <c r="B28" s="20" t="inlineStr">
        <is>
          <t>昆明五华虹山网点</t>
        </is>
      </c>
      <c r="C28" s="14" t="n">
        <v>102.687354454705</v>
      </c>
      <c r="D28" s="14" t="n">
        <v>25.0680802075654</v>
      </c>
      <c r="E28" s="14" t="n">
        <v>0</v>
      </c>
      <c r="F28" s="14" t="n">
        <v>50</v>
      </c>
      <c r="G28" s="14" t="n">
        <v>100</v>
      </c>
      <c r="H28" s="14" t="inlineStr">
        <is>
          <t>村庄</t>
        </is>
      </c>
      <c r="I28" s="21" t="n">
        <v>44847.67721064815</v>
      </c>
      <c r="J28" s="14" t="inlineStr">
        <is>
          <t>完成</t>
        </is>
      </c>
    </row>
    <row r="29" ht="14.4" customHeight="1" s="22">
      <c r="A29" s="14" t="n">
        <v>25</v>
      </c>
      <c r="B29" s="20" t="inlineStr">
        <is>
          <t>昆明五华创意英国网点</t>
        </is>
      </c>
      <c r="C29" s="14" t="n">
        <v>102.689759577877</v>
      </c>
      <c r="D29" s="14" t="n">
        <v>25.0569536881067</v>
      </c>
      <c r="E29" s="14" t="n">
        <v>0</v>
      </c>
      <c r="F29" s="14" t="n">
        <v>50</v>
      </c>
      <c r="G29" s="14" t="n">
        <v>100</v>
      </c>
      <c r="H29" s="14" t="inlineStr">
        <is>
          <t>旅游景点</t>
        </is>
      </c>
      <c r="I29" s="21" t="n">
        <v>44847.67721064815</v>
      </c>
      <c r="J29" s="14" t="inlineStr">
        <is>
          <t>完成</t>
        </is>
      </c>
    </row>
    <row r="30" ht="14.4" customHeight="1" s="22">
      <c r="A30" s="14" t="n">
        <v>26</v>
      </c>
      <c r="B30" s="20" t="inlineStr">
        <is>
          <t>昆明官渡东盟网点</t>
        </is>
      </c>
      <c r="C30" s="14" t="n">
        <v>102.767122816168</v>
      </c>
      <c r="D30" s="14" t="n">
        <v>24.963132057876</v>
      </c>
      <c r="E30" s="14" t="n">
        <v>0</v>
      </c>
      <c r="F30" s="14" t="n">
        <v>25</v>
      </c>
      <c r="G30" s="14" t="n">
        <v>100</v>
      </c>
      <c r="H30" s="14" t="inlineStr">
        <is>
          <t>乡镇</t>
        </is>
      </c>
      <c r="I30" s="21" t="n">
        <v>44847.67721064815</v>
      </c>
      <c r="J30" s="14" t="inlineStr">
        <is>
          <t>完成</t>
        </is>
      </c>
    </row>
    <row r="31" ht="14.4" customHeight="1" s="22">
      <c r="A31" s="14" t="n">
        <v>27</v>
      </c>
      <c r="B31" s="20" t="inlineStr">
        <is>
          <t>昆明虹桥集散点</t>
        </is>
      </c>
      <c r="J31" s="14" t="inlineStr">
        <is>
          <t>无权限或配额错误</t>
        </is>
      </c>
    </row>
    <row r="32" ht="14.4" customHeight="1" s="22">
      <c r="A32" s="14" t="n">
        <v>28</v>
      </c>
      <c r="B32" s="20" t="inlineStr">
        <is>
          <t>昆明昆钢海口网点</t>
        </is>
      </c>
      <c r="C32" s="14" t="n">
        <v>102.615589456351</v>
      </c>
      <c r="D32" s="14" t="n">
        <v>24.7907419617704</v>
      </c>
      <c r="E32" s="14" t="n">
        <v>0</v>
      </c>
      <c r="F32" s="14" t="n">
        <v>25</v>
      </c>
      <c r="G32" s="14" t="n">
        <v>100</v>
      </c>
      <c r="H32" s="14" t="inlineStr">
        <is>
          <t>乡镇</t>
        </is>
      </c>
      <c r="I32" s="21" t="n">
        <v>44847.67721064815</v>
      </c>
      <c r="J32" s="14" t="inlineStr">
        <is>
          <t>完成</t>
        </is>
      </c>
    </row>
    <row r="33" ht="14.4" customHeight="1" s="22">
      <c r="A33" s="14" t="n">
        <v>29</v>
      </c>
      <c r="B33" s="20" t="inlineStr">
        <is>
          <t>红河州红河网点</t>
        </is>
      </c>
      <c r="C33" s="14" t="n">
        <v>103.381549052579</v>
      </c>
      <c r="D33" s="14" t="n">
        <v>23.3699962476055</v>
      </c>
      <c r="E33" s="14" t="n">
        <v>0</v>
      </c>
      <c r="F33" s="14" t="n">
        <v>20</v>
      </c>
      <c r="G33" s="14" t="n">
        <v>100</v>
      </c>
      <c r="H33" s="14" t="inlineStr">
        <is>
          <t>城市</t>
        </is>
      </c>
      <c r="I33" s="21" t="n">
        <v>44847.67721064815</v>
      </c>
      <c r="J33" s="14" t="inlineStr">
        <is>
          <t>完成</t>
        </is>
      </c>
    </row>
    <row r="34" ht="14.4" customHeight="1" s="22">
      <c r="A34" s="14" t="n">
        <v>30</v>
      </c>
      <c r="B34" s="20" t="inlineStr">
        <is>
          <t>昆明市石林网点</t>
        </is>
      </c>
      <c r="C34" s="14" t="n">
        <v>103.279567122982</v>
      </c>
      <c r="D34" s="14" t="n">
        <v>24.7575777704362</v>
      </c>
      <c r="E34" s="14" t="n">
        <v>1</v>
      </c>
      <c r="F34" s="14" t="n">
        <v>70</v>
      </c>
      <c r="G34" s="14" t="n">
        <v>100</v>
      </c>
      <c r="H34" s="14" t="inlineStr">
        <is>
          <t>生活服务</t>
        </is>
      </c>
      <c r="I34" s="21" t="n">
        <v>44847.67722222222</v>
      </c>
      <c r="J34" s="14" t="inlineStr">
        <is>
          <t>完成</t>
        </is>
      </c>
    </row>
    <row r="35" ht="14.4" customHeight="1" s="22">
      <c r="A35" s="14" t="n">
        <v>31</v>
      </c>
      <c r="B35" s="20" t="inlineStr">
        <is>
          <t>昆明呈贡大学城网点</t>
        </is>
      </c>
      <c r="C35" s="14" t="n">
        <v>102.827472597258</v>
      </c>
      <c r="D35" s="14" t="n">
        <v>24.8918712109465</v>
      </c>
      <c r="E35" s="14" t="n">
        <v>0</v>
      </c>
      <c r="F35" s="14" t="n">
        <v>20</v>
      </c>
      <c r="G35" s="14" t="n">
        <v>100</v>
      </c>
      <c r="H35" s="14" t="inlineStr">
        <is>
          <t>区县</t>
        </is>
      </c>
      <c r="I35" s="21" t="n">
        <v>44847.67722222222</v>
      </c>
      <c r="J35" s="14" t="inlineStr">
        <is>
          <t>完成</t>
        </is>
      </c>
    </row>
    <row r="36" ht="14.4" customHeight="1" s="22">
      <c r="A36" s="14" t="n">
        <v>32</v>
      </c>
      <c r="B36" s="20" t="inlineStr">
        <is>
          <t>普洱墨江县网点</t>
        </is>
      </c>
      <c r="J36" s="14" t="inlineStr">
        <is>
          <t>无权限或配额错误</t>
        </is>
      </c>
    </row>
    <row r="37" ht="14.4" customHeight="1" s="22">
      <c r="A37" s="14" t="n">
        <v>33</v>
      </c>
      <c r="B37" s="20" t="inlineStr">
        <is>
          <t>昆明市呈贡马金铺网点</t>
        </is>
      </c>
      <c r="C37" s="14" t="n">
        <v>102.808115999966</v>
      </c>
      <c r="D37" s="14" t="n">
        <v>24.7915071973718</v>
      </c>
      <c r="E37" s="14" t="n">
        <v>0</v>
      </c>
      <c r="F37" s="14" t="n">
        <v>25</v>
      </c>
      <c r="G37" s="14" t="n">
        <v>100</v>
      </c>
      <c r="H37" s="14" t="inlineStr">
        <is>
          <t>乡镇</t>
        </is>
      </c>
      <c r="I37" s="21" t="n">
        <v>44847.67722222222</v>
      </c>
      <c r="J37" s="14" t="inlineStr">
        <is>
          <t>完成</t>
        </is>
      </c>
    </row>
    <row r="38" ht="14.4" customHeight="1" s="22">
      <c r="A38" s="14" t="n">
        <v>34</v>
      </c>
      <c r="B38" s="20" t="inlineStr">
        <is>
          <t>红河石屏县网点</t>
        </is>
      </c>
      <c r="C38" s="14" t="n">
        <v>102.502446619779</v>
      </c>
      <c r="D38" s="14" t="n">
        <v>23.712004452449</v>
      </c>
      <c r="E38" s="14" t="n">
        <v>0</v>
      </c>
      <c r="F38" s="14" t="n">
        <v>20</v>
      </c>
      <c r="G38" s="14" t="n">
        <v>100</v>
      </c>
      <c r="H38" s="14" t="inlineStr">
        <is>
          <t>区县</t>
        </is>
      </c>
      <c r="I38" s="21" t="n">
        <v>44847.67722222222</v>
      </c>
      <c r="J38" s="14" t="inlineStr">
        <is>
          <t>完成</t>
        </is>
      </c>
    </row>
    <row r="39" ht="14.4" customHeight="1" s="22">
      <c r="A39" s="14" t="n">
        <v>35</v>
      </c>
      <c r="B39" s="20" t="inlineStr">
        <is>
          <t>昆明市呈贡奥斯迪网点</t>
        </is>
      </c>
      <c r="J39" s="14" t="inlineStr">
        <is>
          <t>无权限或配额错误</t>
        </is>
      </c>
    </row>
    <row r="40" ht="14.4" customHeight="1" s="22">
      <c r="A40" s="14" t="n">
        <v>36</v>
      </c>
      <c r="B40" s="20" t="inlineStr">
        <is>
          <t>昆明官渡自贸区网点</t>
        </is>
      </c>
      <c r="C40" s="14" t="n">
        <v>102.767122816168</v>
      </c>
      <c r="D40" s="14" t="n">
        <v>24.963132057876</v>
      </c>
      <c r="E40" s="14" t="n">
        <v>0</v>
      </c>
      <c r="F40" s="14" t="n">
        <v>25</v>
      </c>
      <c r="G40" s="14" t="n">
        <v>57</v>
      </c>
      <c r="H40" s="14" t="inlineStr">
        <is>
          <t>乡镇</t>
        </is>
      </c>
      <c r="I40" s="21" t="n">
        <v>44847.67722222222</v>
      </c>
      <c r="J40" s="14" t="inlineStr">
        <is>
          <t>完成</t>
        </is>
      </c>
    </row>
    <row r="41" ht="14.4" customHeight="1" s="22">
      <c r="A41" s="14" t="n">
        <v>37</v>
      </c>
      <c r="B41" s="20" t="inlineStr">
        <is>
          <t>四川攀枝花网点</t>
        </is>
      </c>
      <c r="C41" s="14" t="n">
        <v>101.725541170914</v>
      </c>
      <c r="D41" s="14" t="n">
        <v>26.588033173333</v>
      </c>
      <c r="E41" s="14" t="n">
        <v>0</v>
      </c>
      <c r="F41" s="14" t="n">
        <v>20</v>
      </c>
      <c r="G41" s="14" t="n">
        <v>100</v>
      </c>
      <c r="H41" s="14" t="inlineStr">
        <is>
          <t>城市</t>
        </is>
      </c>
      <c r="I41" s="21" t="n">
        <v>44847.67722222222</v>
      </c>
      <c r="J41" s="14" t="inlineStr">
        <is>
          <t>完成</t>
        </is>
      </c>
    </row>
    <row r="42" ht="14.4" customHeight="1" s="22">
      <c r="A42" s="14" t="n">
        <v>38</v>
      </c>
      <c r="B42" s="20" t="inlineStr">
        <is>
          <t>昆明寻甸县网点</t>
        </is>
      </c>
      <c r="J42" s="14" t="inlineStr">
        <is>
          <t>无权限或配额错误</t>
        </is>
      </c>
    </row>
    <row r="43" ht="14.4" customHeight="1" s="22">
      <c r="A43" s="14" t="n">
        <v>39</v>
      </c>
      <c r="B43" s="20" t="inlineStr">
        <is>
          <t>昆明五华区黑林铺网点</t>
        </is>
      </c>
      <c r="C43" s="14" t="n">
        <v>102.659707036542</v>
      </c>
      <c r="D43" s="14" t="n">
        <v>25.0710882632799</v>
      </c>
      <c r="E43" s="14" t="n">
        <v>0</v>
      </c>
      <c r="F43" s="14" t="n">
        <v>25</v>
      </c>
      <c r="G43" s="14" t="n">
        <v>100</v>
      </c>
      <c r="H43" s="14" t="inlineStr">
        <is>
          <t>乡镇</t>
        </is>
      </c>
      <c r="I43" s="21" t="n">
        <v>44847.67722222222</v>
      </c>
      <c r="J43" s="14" t="inlineStr">
        <is>
          <t>完成</t>
        </is>
      </c>
    </row>
    <row r="44" ht="14.4" customHeight="1" s="22">
      <c r="A44" s="14" t="n">
        <v>40</v>
      </c>
      <c r="B44" s="20" t="inlineStr">
        <is>
          <t>富宁县集散点</t>
        </is>
      </c>
      <c r="C44" s="14" t="n">
        <v>105.637490179054</v>
      </c>
      <c r="D44" s="14" t="n">
        <v>23.6313804095205</v>
      </c>
      <c r="E44" s="14" t="n">
        <v>0</v>
      </c>
      <c r="F44" s="14" t="n">
        <v>20</v>
      </c>
      <c r="G44" s="14" t="n">
        <v>100</v>
      </c>
      <c r="H44" s="14" t="inlineStr">
        <is>
          <t>区县</t>
        </is>
      </c>
      <c r="I44" s="21" t="n">
        <v>44847.67722222222</v>
      </c>
      <c r="J44" s="14" t="inlineStr">
        <is>
          <t>完成</t>
        </is>
      </c>
    </row>
    <row r="45" ht="14.4" customHeight="1" s="22">
      <c r="A45" s="14" t="n">
        <v>41</v>
      </c>
      <c r="B45" s="20" t="inlineStr">
        <is>
          <t>曲靖师宗县网点</t>
        </is>
      </c>
      <c r="C45" s="14" t="n">
        <v>103.991556344528</v>
      </c>
      <c r="D45" s="14" t="n">
        <v>24.8279949695012</v>
      </c>
      <c r="E45" s="14" t="n">
        <v>0</v>
      </c>
      <c r="F45" s="14" t="n">
        <v>20</v>
      </c>
      <c r="G45" s="14" t="n">
        <v>100</v>
      </c>
      <c r="H45" s="14" t="inlineStr">
        <is>
          <t>区县</t>
        </is>
      </c>
      <c r="I45" s="21" t="n">
        <v>44847.67722222222</v>
      </c>
      <c r="J45" s="14" t="inlineStr">
        <is>
          <t>完成</t>
        </is>
      </c>
    </row>
    <row r="46" ht="14.4" customHeight="1" s="22">
      <c r="A46" s="14" t="n">
        <v>42</v>
      </c>
      <c r="B46" s="20" t="inlineStr">
        <is>
          <t>昆明西山区白马网点</t>
        </is>
      </c>
      <c r="C46" s="14" t="n">
        <v>102.682086648528</v>
      </c>
      <c r="D46" s="14" t="n">
        <v>25.0415778449534</v>
      </c>
      <c r="E46" s="14" t="n">
        <v>0</v>
      </c>
      <c r="F46" s="14" t="n">
        <v>50</v>
      </c>
      <c r="G46" s="14" t="n">
        <v>100</v>
      </c>
      <c r="H46" s="14" t="inlineStr">
        <is>
          <t>商圈</t>
        </is>
      </c>
      <c r="I46" s="21" t="n">
        <v>44847.67722222222</v>
      </c>
      <c r="J46" s="14" t="inlineStr">
        <is>
          <t>完成</t>
        </is>
      </c>
    </row>
    <row r="47" ht="14.4" customHeight="1" s="22">
      <c r="A47" s="14" t="n">
        <v>43</v>
      </c>
      <c r="B47" s="20" t="inlineStr">
        <is>
          <t>弥勒市集散点</t>
        </is>
      </c>
      <c r="J47" s="14" t="inlineStr">
        <is>
          <t>无权限或配额错误</t>
        </is>
      </c>
    </row>
    <row r="48" ht="14.4" customHeight="1" s="22">
      <c r="A48" s="14" t="n">
        <v>44</v>
      </c>
      <c r="B48" s="20" t="inlineStr">
        <is>
          <t>红河泸西县网点</t>
        </is>
      </c>
      <c r="C48" s="14" t="n">
        <v>103.772523140916</v>
      </c>
      <c r="D48" s="14" t="n">
        <v>24.5380371674503</v>
      </c>
      <c r="E48" s="14" t="n">
        <v>0</v>
      </c>
      <c r="F48" s="14" t="n">
        <v>20</v>
      </c>
      <c r="G48" s="14" t="n">
        <v>100</v>
      </c>
      <c r="H48" s="14" t="inlineStr">
        <is>
          <t>区县</t>
        </is>
      </c>
      <c r="I48" s="21" t="n">
        <v>44847.67722222222</v>
      </c>
      <c r="J48" s="14" t="inlineStr">
        <is>
          <t>完成</t>
        </is>
      </c>
    </row>
    <row r="49" ht="14.4" customHeight="1" s="22">
      <c r="A49" s="14" t="n">
        <v>45</v>
      </c>
      <c r="B49" s="20" t="inlineStr">
        <is>
          <t>昆明市呈贡七甸网点</t>
        </is>
      </c>
      <c r="C49" s="14" t="n">
        <v>102.952778041278</v>
      </c>
      <c r="D49" s="14" t="n">
        <v>24.9608018863841</v>
      </c>
      <c r="E49" s="14" t="n">
        <v>0</v>
      </c>
      <c r="F49" s="14" t="n">
        <v>25</v>
      </c>
      <c r="G49" s="14" t="n">
        <v>100</v>
      </c>
      <c r="H49" s="14" t="inlineStr">
        <is>
          <t>乡镇</t>
        </is>
      </c>
      <c r="I49" s="21" t="n">
        <v>44847.67722222222</v>
      </c>
      <c r="J49" s="14" t="inlineStr">
        <is>
          <t>完成</t>
        </is>
      </c>
    </row>
    <row r="50" ht="14.4" customHeight="1" s="22">
      <c r="A50" s="14" t="n">
        <v>46</v>
      </c>
      <c r="B50" s="20" t="inlineStr">
        <is>
          <t>玉溪江川县网点</t>
        </is>
      </c>
      <c r="C50" s="14" t="n">
        <v>102.760527007963</v>
      </c>
      <c r="D50" s="14" t="n">
        <v>24.2934387009836</v>
      </c>
      <c r="E50" s="14" t="n">
        <v>0</v>
      </c>
      <c r="F50" s="14" t="n">
        <v>20</v>
      </c>
      <c r="G50" s="14" t="n">
        <v>100</v>
      </c>
      <c r="H50" s="14" t="inlineStr">
        <is>
          <t>区县</t>
        </is>
      </c>
      <c r="I50" s="21" t="n">
        <v>44847.67722222222</v>
      </c>
      <c r="J50" s="14" t="inlineStr">
        <is>
          <t>完成</t>
        </is>
      </c>
    </row>
    <row r="51" ht="14.4" customHeight="1" s="22">
      <c r="A51" s="14" t="n">
        <v>47</v>
      </c>
      <c r="B51" s="20" t="inlineStr">
        <is>
          <t>楚雄大姚县网点</t>
        </is>
      </c>
      <c r="C51" s="14" t="n">
        <v>101.330567467126</v>
      </c>
      <c r="D51" s="14" t="n">
        <v>25.7276006005723</v>
      </c>
      <c r="E51" s="14" t="n">
        <v>0</v>
      </c>
      <c r="F51" s="14" t="n">
        <v>20</v>
      </c>
      <c r="G51" s="14" t="n">
        <v>100</v>
      </c>
      <c r="H51" s="14" t="inlineStr">
        <is>
          <t>区县</t>
        </is>
      </c>
      <c r="I51" s="21" t="n">
        <v>44847.67722222222</v>
      </c>
      <c r="J51" s="14" t="inlineStr">
        <is>
          <t>完成</t>
        </is>
      </c>
    </row>
    <row r="52" ht="14.4" customHeight="1" s="22">
      <c r="A52" s="14" t="n">
        <v>48</v>
      </c>
      <c r="B52" s="20" t="inlineStr">
        <is>
          <t>曲靖罗平县网点</t>
        </is>
      </c>
      <c r="C52" s="14" t="n">
        <v>104.315510194381</v>
      </c>
      <c r="D52" s="14" t="n">
        <v>24.8905197248947</v>
      </c>
      <c r="E52" s="14" t="n">
        <v>0</v>
      </c>
      <c r="F52" s="14" t="n">
        <v>20</v>
      </c>
      <c r="G52" s="14" t="n">
        <v>100</v>
      </c>
      <c r="H52" s="14" t="inlineStr">
        <is>
          <t>区县</t>
        </is>
      </c>
      <c r="I52" s="21" t="n">
        <v>44847.6772337963</v>
      </c>
      <c r="J52" s="14" t="inlineStr">
        <is>
          <t>完成</t>
        </is>
      </c>
    </row>
    <row r="53" ht="14.4" customHeight="1" s="22">
      <c r="A53" s="14" t="n">
        <v>49</v>
      </c>
      <c r="B53" s="20" t="inlineStr">
        <is>
          <t>普洱宁洱县网点</t>
        </is>
      </c>
      <c r="C53" s="14" t="n">
        <v>101.067948749677</v>
      </c>
      <c r="D53" s="14" t="n">
        <v>23.0818154063102</v>
      </c>
      <c r="E53" s="14" t="n">
        <v>0</v>
      </c>
      <c r="F53" s="14" t="n">
        <v>25</v>
      </c>
      <c r="G53" s="14" t="n">
        <v>100</v>
      </c>
      <c r="H53" s="14" t="inlineStr">
        <is>
          <t>乡镇</t>
        </is>
      </c>
      <c r="I53" s="21" t="n">
        <v>44847.6772337963</v>
      </c>
      <c r="J53" s="14" t="inlineStr">
        <is>
          <t>完成</t>
        </is>
      </c>
    </row>
    <row r="54" ht="14.4" customHeight="1" s="22">
      <c r="A54" s="14" t="n">
        <v>50</v>
      </c>
      <c r="B54" s="20" t="inlineStr">
        <is>
          <t>富源县集散点</t>
        </is>
      </c>
      <c r="C54" s="14" t="n">
        <v>104.261474243396</v>
      </c>
      <c r="D54" s="14" t="n">
        <v>25.6802795021331</v>
      </c>
      <c r="E54" s="14" t="n">
        <v>0</v>
      </c>
      <c r="F54" s="14" t="n">
        <v>20</v>
      </c>
      <c r="G54" s="14" t="n">
        <v>100</v>
      </c>
      <c r="H54" s="14" t="inlineStr">
        <is>
          <t>区县</t>
        </is>
      </c>
      <c r="I54" s="21" t="n">
        <v>44847.6772337963</v>
      </c>
      <c r="J54" s="14" t="inlineStr">
        <is>
          <t>完成</t>
        </is>
      </c>
    </row>
    <row r="55" ht="14.4" customHeight="1" s="22">
      <c r="A55" s="14" t="n">
        <v>51</v>
      </c>
      <c r="B55" s="20" t="inlineStr">
        <is>
          <t>楚雄牟定县网点</t>
        </is>
      </c>
      <c r="C55" s="14" t="n">
        <v>101.553480991218</v>
      </c>
      <c r="D55" s="14" t="n">
        <v>25.3188459037135</v>
      </c>
      <c r="E55" s="14" t="n">
        <v>0</v>
      </c>
      <c r="F55" s="14" t="n">
        <v>20</v>
      </c>
      <c r="G55" s="14" t="n">
        <v>100</v>
      </c>
      <c r="H55" s="14" t="inlineStr">
        <is>
          <t>区县</t>
        </is>
      </c>
      <c r="I55" s="21" t="n">
        <v>44847.6772337963</v>
      </c>
      <c r="J55" s="14" t="inlineStr">
        <is>
          <t>完成</t>
        </is>
      </c>
    </row>
    <row r="56" ht="14.4" customHeight="1" s="22">
      <c r="A56" s="14" t="n">
        <v>52</v>
      </c>
      <c r="B56" s="20" t="inlineStr">
        <is>
          <t>西双版纳勐海县网点</t>
        </is>
      </c>
      <c r="C56" s="14" t="n">
        <v>100.459445939796</v>
      </c>
      <c r="D56" s="14" t="n">
        <v>21.9634335966815</v>
      </c>
      <c r="E56" s="14" t="n">
        <v>0</v>
      </c>
      <c r="F56" s="14" t="n">
        <v>20</v>
      </c>
      <c r="G56" s="14" t="n">
        <v>100</v>
      </c>
      <c r="H56" s="14" t="inlineStr">
        <is>
          <t>区县</t>
        </is>
      </c>
      <c r="I56" s="21" t="n">
        <v>44847.6772337963</v>
      </c>
      <c r="J56" s="14" t="inlineStr">
        <is>
          <t>完成</t>
        </is>
      </c>
    </row>
    <row r="57" ht="14.4" customHeight="1" s="22">
      <c r="A57" s="14" t="n">
        <v>53</v>
      </c>
      <c r="B57" s="20" t="inlineStr">
        <is>
          <t>文山马关县网点</t>
        </is>
      </c>
      <c r="J57" s="14" t="inlineStr">
        <is>
          <t>无权限或配额错误</t>
        </is>
      </c>
    </row>
    <row r="58" ht="14.4" customHeight="1" s="22">
      <c r="A58" s="14" t="n">
        <v>54</v>
      </c>
      <c r="B58" s="20" t="inlineStr">
        <is>
          <t>昆明五华区普吉网点</t>
        </is>
      </c>
      <c r="C58" s="14" t="n">
        <v>102.678380652155</v>
      </c>
      <c r="D58" s="14" t="n">
        <v>25.0951712069198</v>
      </c>
      <c r="E58" s="14" t="n">
        <v>0</v>
      </c>
      <c r="F58" s="14" t="n">
        <v>25</v>
      </c>
      <c r="G58" s="14" t="n">
        <v>100</v>
      </c>
      <c r="H58" s="14" t="inlineStr">
        <is>
          <t>乡镇</t>
        </is>
      </c>
      <c r="I58" s="21" t="n">
        <v>44847.6772337963</v>
      </c>
      <c r="J58" s="14" t="inlineStr">
        <is>
          <t>完成</t>
        </is>
      </c>
    </row>
    <row r="59" ht="14.4" customHeight="1" s="22">
      <c r="A59" s="14" t="n">
        <v>55</v>
      </c>
      <c r="B59" s="20" t="inlineStr">
        <is>
          <t>昆明西山区马街网点</t>
        </is>
      </c>
      <c r="J59" s="14" t="inlineStr">
        <is>
          <t>无权限或配额错误</t>
        </is>
      </c>
    </row>
    <row r="60" ht="14.4" customHeight="1" s="22">
      <c r="A60" s="14" t="n">
        <v>56</v>
      </c>
      <c r="B60" s="20" t="inlineStr">
        <is>
          <t>蒙自集散点</t>
        </is>
      </c>
      <c r="J60" s="14" t="inlineStr">
        <is>
          <t>无权限或配额错误</t>
        </is>
      </c>
    </row>
    <row r="61" ht="14.4" customHeight="1" s="22">
      <c r="A61" s="14" t="n">
        <v>57</v>
      </c>
      <c r="B61" s="20" t="inlineStr">
        <is>
          <t>红河蒙自网点</t>
        </is>
      </c>
      <c r="C61" s="14" t="n">
        <v>103.371545881746</v>
      </c>
      <c r="D61" s="14" t="n">
        <v>23.402079885198</v>
      </c>
      <c r="E61" s="14" t="n">
        <v>0</v>
      </c>
      <c r="F61" s="14" t="n">
        <v>20</v>
      </c>
      <c r="G61" s="14" t="n">
        <v>100</v>
      </c>
      <c r="H61" s="14" t="inlineStr">
        <is>
          <t>区县</t>
        </is>
      </c>
      <c r="I61" s="21" t="n">
        <v>44847.6772337963</v>
      </c>
      <c r="J61" s="14" t="inlineStr">
        <is>
          <t>完成</t>
        </is>
      </c>
    </row>
    <row r="62" ht="14.4" customHeight="1" s="22">
      <c r="A62" s="14" t="n">
        <v>58</v>
      </c>
      <c r="B62" s="20" t="inlineStr">
        <is>
          <t>昆明宜良县网点</t>
        </is>
      </c>
      <c r="C62" s="14" t="n">
        <v>103.147557984265</v>
      </c>
      <c r="D62" s="14" t="n">
        <v>24.9252869896518</v>
      </c>
      <c r="E62" s="14" t="n">
        <v>0</v>
      </c>
      <c r="F62" s="14" t="n">
        <v>20</v>
      </c>
      <c r="G62" s="14" t="n">
        <v>100</v>
      </c>
      <c r="H62" s="14" t="inlineStr">
        <is>
          <t>区县</t>
        </is>
      </c>
      <c r="I62" s="21" t="n">
        <v>44847.6772337963</v>
      </c>
      <c r="J62" s="14" t="inlineStr">
        <is>
          <t>完成</t>
        </is>
      </c>
    </row>
    <row r="63" ht="14.4" customHeight="1" s="22">
      <c r="A63" s="14" t="n">
        <v>59</v>
      </c>
      <c r="B63" s="20" t="inlineStr">
        <is>
          <t>昆明五华王家桥网点</t>
        </is>
      </c>
      <c r="C63" s="14" t="n">
        <v>102.67929449835</v>
      </c>
      <c r="D63" s="14" t="n">
        <v>25.0897256114392</v>
      </c>
      <c r="E63" s="14" t="n">
        <v>1</v>
      </c>
      <c r="F63" s="14" t="n">
        <v>75</v>
      </c>
      <c r="G63" s="14" t="n">
        <v>100</v>
      </c>
      <c r="H63" s="14" t="inlineStr">
        <is>
          <t>购物</t>
        </is>
      </c>
      <c r="I63" s="21" t="n">
        <v>44847.6772337963</v>
      </c>
      <c r="J63" s="14" t="inlineStr">
        <is>
          <t>完成</t>
        </is>
      </c>
    </row>
    <row r="64" ht="14.4" customHeight="1" s="22">
      <c r="A64" s="14" t="n">
        <v>60</v>
      </c>
      <c r="B64" s="20" t="inlineStr">
        <is>
          <t>曲靖麒麟区二部网点</t>
        </is>
      </c>
      <c r="C64" s="14" t="n">
        <v>103.81143036949</v>
      </c>
      <c r="D64" s="14" t="n">
        <v>25.5021018284369</v>
      </c>
      <c r="E64" s="14" t="n">
        <v>0</v>
      </c>
      <c r="F64" s="14" t="n">
        <v>20</v>
      </c>
      <c r="G64" s="14" t="n">
        <v>100</v>
      </c>
      <c r="H64" s="14" t="inlineStr">
        <is>
          <t>区县</t>
        </is>
      </c>
      <c r="I64" s="21" t="n">
        <v>44847.6772337963</v>
      </c>
      <c r="J64" s="14" t="inlineStr">
        <is>
          <t>完成</t>
        </is>
      </c>
    </row>
    <row r="65" ht="14.4" customHeight="1" s="22">
      <c r="A65" s="14" t="n">
        <v>61</v>
      </c>
      <c r="B65" s="20" t="inlineStr">
        <is>
          <t>曲靖麒麟区三部网点</t>
        </is>
      </c>
      <c r="J65" s="14" t="inlineStr">
        <is>
          <t>无权限或配额错误</t>
        </is>
      </c>
    </row>
    <row r="66" ht="14.4" customHeight="1" s="22">
      <c r="A66" s="14" t="n">
        <v>62</v>
      </c>
      <c r="B66" s="20" t="inlineStr">
        <is>
          <t>昭通市昭阳二部网点</t>
        </is>
      </c>
      <c r="J66" s="14" t="inlineStr">
        <is>
          <t>无权限或配额错误</t>
        </is>
      </c>
    </row>
    <row r="67" ht="14.4" customHeight="1" s="22">
      <c r="A67" s="14" t="n">
        <v>63</v>
      </c>
      <c r="B67" s="20" t="inlineStr">
        <is>
          <t>昭通市昭阳三部网点</t>
        </is>
      </c>
      <c r="C67" s="14" t="n">
        <v>103.713470423151</v>
      </c>
      <c r="D67" s="14" t="n">
        <v>27.3261442060527</v>
      </c>
      <c r="E67" s="14" t="n">
        <v>0</v>
      </c>
      <c r="F67" s="14" t="n">
        <v>20</v>
      </c>
      <c r="G67" s="14" t="n">
        <v>100</v>
      </c>
      <c r="H67" s="14" t="inlineStr">
        <is>
          <t>区县</t>
        </is>
      </c>
      <c r="I67" s="21" t="n">
        <v>44847.6772337963</v>
      </c>
      <c r="J67" s="14" t="inlineStr">
        <is>
          <t>完成</t>
        </is>
      </c>
    </row>
    <row r="68" ht="14.4" customHeight="1" s="22">
      <c r="A68" s="14" t="n">
        <v>64</v>
      </c>
      <c r="B68" s="20" t="inlineStr">
        <is>
          <t>华宁县集散点</t>
        </is>
      </c>
      <c r="J68" s="14" t="inlineStr">
        <is>
          <t>无权限或配额错误</t>
        </is>
      </c>
    </row>
    <row r="69" ht="14.4" customHeight="1" s="22">
      <c r="A69" s="14" t="n">
        <v>65</v>
      </c>
      <c r="B69" s="20" t="inlineStr">
        <is>
          <t>文山砚山县网点</t>
        </is>
      </c>
      <c r="J69" s="14" t="inlineStr">
        <is>
          <t>无权限或配额错误</t>
        </is>
      </c>
    </row>
    <row r="70" ht="14.4" customHeight="1" s="22">
      <c r="A70" s="14" t="n">
        <v>66</v>
      </c>
      <c r="B70" s="20" t="inlineStr">
        <is>
          <t>文山市区网点</t>
        </is>
      </c>
      <c r="C70" s="14" t="n">
        <v>104.238543827465</v>
      </c>
      <c r="D70" s="14" t="n">
        <v>23.391944131908</v>
      </c>
      <c r="E70" s="14" t="n">
        <v>0</v>
      </c>
      <c r="F70" s="14" t="n">
        <v>20</v>
      </c>
      <c r="G70" s="14" t="n">
        <v>100</v>
      </c>
      <c r="H70" s="14" t="inlineStr">
        <is>
          <t>区县</t>
        </is>
      </c>
      <c r="I70" s="21" t="n">
        <v>44847.67724537037</v>
      </c>
      <c r="J70" s="14" t="inlineStr">
        <is>
          <t>完成</t>
        </is>
      </c>
    </row>
    <row r="71" ht="14.4" customHeight="1" s="22">
      <c r="A71" s="14" t="n">
        <v>67</v>
      </c>
      <c r="B71" s="20" t="inlineStr">
        <is>
          <t>文山新三七市场网点</t>
        </is>
      </c>
      <c r="C71" s="14" t="n">
        <v>104.282051188723</v>
      </c>
      <c r="D71" s="14" t="n">
        <v>23.2915027930657</v>
      </c>
      <c r="E71" s="14" t="n">
        <v>0</v>
      </c>
      <c r="F71" s="14" t="n">
        <v>50</v>
      </c>
      <c r="G71" s="14" t="n">
        <v>100</v>
      </c>
      <c r="H71" s="14" t="inlineStr">
        <is>
          <t>NoClass</t>
        </is>
      </c>
      <c r="I71" s="21" t="n">
        <v>44847.67724537037</v>
      </c>
      <c r="J71" s="14" t="inlineStr">
        <is>
          <t>完成</t>
        </is>
      </c>
    </row>
    <row r="72" ht="14.4" customHeight="1" s="22">
      <c r="A72" s="14" t="n">
        <v>68</v>
      </c>
      <c r="B72" s="20" t="inlineStr">
        <is>
          <t>文山广南县网点</t>
        </is>
      </c>
      <c r="C72" s="14" t="n">
        <v>105.061582384592</v>
      </c>
      <c r="D72" s="14" t="n">
        <v>24.0521985109211</v>
      </c>
      <c r="E72" s="14" t="n">
        <v>0</v>
      </c>
      <c r="F72" s="14" t="n">
        <v>20</v>
      </c>
      <c r="G72" s="14" t="n">
        <v>100</v>
      </c>
      <c r="H72" s="14" t="inlineStr">
        <is>
          <t>区县</t>
        </is>
      </c>
      <c r="I72" s="21" t="n">
        <v>44847.67724537037</v>
      </c>
      <c r="J72" s="14" t="inlineStr">
        <is>
          <t>完成</t>
        </is>
      </c>
    </row>
    <row r="73" ht="14.4" customHeight="1" s="22">
      <c r="A73" s="14" t="n">
        <v>69</v>
      </c>
      <c r="B73" s="20" t="inlineStr">
        <is>
          <t>普洱市江城网点</t>
        </is>
      </c>
      <c r="C73" s="14" t="n">
        <v>101.868479184293</v>
      </c>
      <c r="D73" s="14" t="n">
        <v>22.5916838594303</v>
      </c>
      <c r="E73" s="14" t="n">
        <v>0</v>
      </c>
      <c r="F73" s="14" t="n">
        <v>20</v>
      </c>
      <c r="G73" s="14" t="n">
        <v>100</v>
      </c>
      <c r="H73" s="14" t="inlineStr">
        <is>
          <t>区县</t>
        </is>
      </c>
      <c r="I73" s="21" t="n">
        <v>44847.67724537037</v>
      </c>
      <c r="J73" s="14" t="inlineStr">
        <is>
          <t>完成</t>
        </is>
      </c>
    </row>
    <row r="74" ht="14.4" customHeight="1" s="22">
      <c r="A74" s="14" t="n">
        <v>70</v>
      </c>
      <c r="B74" s="20" t="inlineStr">
        <is>
          <t>蒙自电商园区网点</t>
        </is>
      </c>
      <c r="J74" s="14" t="inlineStr">
        <is>
          <t>无权限或配额错误</t>
        </is>
      </c>
    </row>
    <row r="75" ht="14.4" customHeight="1" s="22">
      <c r="A75" s="14" t="n">
        <v>71</v>
      </c>
      <c r="B75" s="20" t="inlineStr">
        <is>
          <t>红河建水县福康路网点</t>
        </is>
      </c>
      <c r="C75" s="14" t="n">
        <v>102.831957297685</v>
      </c>
      <c r="D75" s="14" t="n">
        <v>23.6340289707109</v>
      </c>
      <c r="E75" s="14" t="n">
        <v>0</v>
      </c>
      <c r="F75" s="14" t="n">
        <v>30</v>
      </c>
      <c r="G75" s="14" t="n">
        <v>100</v>
      </c>
      <c r="H75" s="14" t="inlineStr">
        <is>
          <t>道路</t>
        </is>
      </c>
      <c r="I75" s="21" t="n">
        <v>44847.67724537037</v>
      </c>
      <c r="J75" s="14" t="inlineStr">
        <is>
          <t>完成</t>
        </is>
      </c>
    </row>
    <row r="76" ht="14.4" customHeight="1" s="22">
      <c r="A76" s="14" t="n">
        <v>72</v>
      </c>
      <c r="B76" s="20" t="inlineStr">
        <is>
          <t>昆明西山滇池路网点</t>
        </is>
      </c>
      <c r="C76" s="14" t="n">
        <v>102.723047007182</v>
      </c>
      <c r="D76" s="14" t="n">
        <v>25.0194050015573</v>
      </c>
      <c r="E76" s="14" t="n">
        <v>0</v>
      </c>
      <c r="F76" s="14" t="n">
        <v>20</v>
      </c>
      <c r="G76" s="14" t="n">
        <v>57</v>
      </c>
      <c r="H76" s="14" t="inlineStr">
        <is>
          <t>区县</t>
        </is>
      </c>
      <c r="I76" s="21" t="n">
        <v>44847.67724537037</v>
      </c>
      <c r="J76" s="14" t="inlineStr">
        <is>
          <t>完成</t>
        </is>
      </c>
    </row>
    <row r="77" ht="14.4" customHeight="1" s="22">
      <c r="A77" s="14" t="n">
        <v>73</v>
      </c>
      <c r="B77" s="20" t="inlineStr">
        <is>
          <t>普洱新澜沧网点</t>
        </is>
      </c>
      <c r="J77" s="14" t="inlineStr">
        <is>
          <t>无权限或配额错误</t>
        </is>
      </c>
    </row>
    <row r="78" ht="14.4" customHeight="1" s="22">
      <c r="A78" s="14" t="n">
        <v>74</v>
      </c>
      <c r="B78" s="20" t="inlineStr">
        <is>
          <t>普洱西盟县网点</t>
        </is>
      </c>
      <c r="C78" s="14" t="n">
        <v>99.59662215028879</v>
      </c>
      <c r="D78" s="14" t="n">
        <v>22.6506560109745</v>
      </c>
      <c r="E78" s="14" t="n">
        <v>0</v>
      </c>
      <c r="F78" s="14" t="n">
        <v>20</v>
      </c>
      <c r="G78" s="14" t="n">
        <v>100</v>
      </c>
      <c r="H78" s="14" t="inlineStr">
        <is>
          <t>区县</t>
        </is>
      </c>
      <c r="I78" s="21" t="n">
        <v>44847.67724537037</v>
      </c>
      <c r="J78" s="14" t="inlineStr">
        <is>
          <t>完成</t>
        </is>
      </c>
    </row>
    <row r="79" ht="14.4" customHeight="1" s="22">
      <c r="A79" s="14" t="n">
        <v>75</v>
      </c>
      <c r="B79" s="20" t="inlineStr">
        <is>
          <t>昭通市大关县网点</t>
        </is>
      </c>
      <c r="C79" s="14" t="n">
        <v>103.897514896652</v>
      </c>
      <c r="D79" s="14" t="n">
        <v>27.754021401911</v>
      </c>
      <c r="E79" s="14" t="n">
        <v>0</v>
      </c>
      <c r="F79" s="14" t="n">
        <v>20</v>
      </c>
      <c r="G79" s="14" t="n">
        <v>100</v>
      </c>
      <c r="H79" s="14" t="inlineStr">
        <is>
          <t>区县</t>
        </is>
      </c>
      <c r="I79" s="21" t="n">
        <v>44847.67724537037</v>
      </c>
      <c r="J79" s="14" t="inlineStr">
        <is>
          <t>完成</t>
        </is>
      </c>
    </row>
    <row r="80" ht="14.4" customHeight="1" s="22">
      <c r="A80" s="14" t="n">
        <v>76</v>
      </c>
      <c r="B80" s="20" t="inlineStr">
        <is>
          <t>昭通彝良县网点</t>
        </is>
      </c>
      <c r="C80" s="14" t="n">
        <v>104.054443030208</v>
      </c>
      <c r="D80" s="14" t="n">
        <v>27.6316901655466</v>
      </c>
      <c r="E80" s="14" t="n">
        <v>0</v>
      </c>
      <c r="F80" s="14" t="n">
        <v>20</v>
      </c>
      <c r="G80" s="14" t="n">
        <v>100</v>
      </c>
      <c r="H80" s="14" t="inlineStr">
        <is>
          <t>区县</t>
        </is>
      </c>
      <c r="I80" s="21" t="n">
        <v>44847.67724537037</v>
      </c>
      <c r="J80" s="14" t="inlineStr">
        <is>
          <t>完成</t>
        </is>
      </c>
    </row>
    <row r="81" ht="14.4" customHeight="1" s="22">
      <c r="A81" s="14" t="n">
        <v>77</v>
      </c>
      <c r="B81" s="20" t="inlineStr">
        <is>
          <t>昭通鲁甸县网点</t>
        </is>
      </c>
      <c r="C81" s="14" t="n">
        <v>103.564412164505</v>
      </c>
      <c r="D81" s="14" t="n">
        <v>27.1931072191325</v>
      </c>
      <c r="E81" s="14" t="n">
        <v>0</v>
      </c>
      <c r="F81" s="14" t="n">
        <v>20</v>
      </c>
      <c r="G81" s="14" t="n">
        <v>100</v>
      </c>
      <c r="H81" s="14" t="inlineStr">
        <is>
          <t>区县</t>
        </is>
      </c>
      <c r="I81" s="21" t="n">
        <v>44847.67724537037</v>
      </c>
      <c r="J81" s="14" t="inlineStr">
        <is>
          <t>完成</t>
        </is>
      </c>
    </row>
    <row r="82" ht="14.4" customHeight="1" s="22">
      <c r="A82" s="14" t="n">
        <v>78</v>
      </c>
      <c r="B82" s="20" t="inlineStr">
        <is>
          <t>元江县集散点</t>
        </is>
      </c>
      <c r="J82" s="14" t="inlineStr">
        <is>
          <t>无权限或配额错误</t>
        </is>
      </c>
    </row>
    <row r="83" ht="14.4" customHeight="1" s="22">
      <c r="A83" s="14" t="n">
        <v>79</v>
      </c>
      <c r="B83" s="20" t="inlineStr">
        <is>
          <t>玉溪市易门网点</t>
        </is>
      </c>
      <c r="C83" s="14" t="n">
        <v>102.169535496196</v>
      </c>
      <c r="D83" s="14" t="n">
        <v>24.677404477592</v>
      </c>
      <c r="E83" s="14" t="n">
        <v>0</v>
      </c>
      <c r="F83" s="14" t="n">
        <v>20</v>
      </c>
      <c r="G83" s="14" t="n">
        <v>100</v>
      </c>
      <c r="H83" s="14" t="inlineStr">
        <is>
          <t>区县</t>
        </is>
      </c>
      <c r="I83" s="21" t="n">
        <v>44847.67724537037</v>
      </c>
      <c r="J83" s="14" t="inlineStr">
        <is>
          <t>完成</t>
        </is>
      </c>
    </row>
    <row r="84" ht="14.4" customHeight="1" s="22">
      <c r="A84" s="14" t="n">
        <v>80</v>
      </c>
      <c r="B84" s="20" t="inlineStr">
        <is>
          <t>曲靖马龙区网点</t>
        </is>
      </c>
      <c r="C84" s="14" t="n">
        <v>103.58544688632</v>
      </c>
      <c r="D84" s="14" t="n">
        <v>25.4339663748163</v>
      </c>
      <c r="E84" s="14" t="n">
        <v>0</v>
      </c>
      <c r="F84" s="14" t="n">
        <v>20</v>
      </c>
      <c r="G84" s="14" t="n">
        <v>100</v>
      </c>
      <c r="H84" s="14" t="inlineStr">
        <is>
          <t>区县</t>
        </is>
      </c>
      <c r="I84" s="21" t="n">
        <v>44847.67724537037</v>
      </c>
      <c r="J84" s="14" t="inlineStr">
        <is>
          <t>完成</t>
        </is>
      </c>
    </row>
    <row r="85" ht="14.4" customHeight="1" s="22">
      <c r="A85" s="14" t="n">
        <v>81</v>
      </c>
      <c r="B85" s="20" t="inlineStr">
        <is>
          <t>曲靖会泽县网点</t>
        </is>
      </c>
      <c r="J85" s="14" t="inlineStr">
        <is>
          <t>无权限或配额错误</t>
        </is>
      </c>
    </row>
    <row r="86" ht="14.4" customHeight="1" s="22">
      <c r="A86" s="14" t="n">
        <v>82</v>
      </c>
      <c r="B86" s="20" t="inlineStr">
        <is>
          <t>丘北县集散点</t>
        </is>
      </c>
      <c r="J86" s="14" t="inlineStr">
        <is>
          <t>无权限或配额错误</t>
        </is>
      </c>
    </row>
    <row r="87" ht="14.4" customHeight="1" s="22">
      <c r="A87" s="14" t="n">
        <v>83</v>
      </c>
      <c r="B87" s="20" t="inlineStr">
        <is>
          <t>昆明西山云纺网点</t>
        </is>
      </c>
      <c r="C87" s="14" t="n">
        <v>102.71569396553</v>
      </c>
      <c r="D87" s="14" t="n">
        <v>25.0274398978792</v>
      </c>
      <c r="E87" s="14" t="n">
        <v>0</v>
      </c>
      <c r="F87" s="14" t="n">
        <v>50</v>
      </c>
      <c r="G87" s="14" t="n">
        <v>100</v>
      </c>
      <c r="H87" s="14" t="inlineStr">
        <is>
          <t>商圈</t>
        </is>
      </c>
      <c r="I87" s="21" t="n">
        <v>44847.67725694444</v>
      </c>
      <c r="J87" s="14" t="inlineStr">
        <is>
          <t>完成</t>
        </is>
      </c>
    </row>
    <row r="88" ht="14.4" customHeight="1" s="22">
      <c r="A88" s="14" t="n">
        <v>84</v>
      </c>
      <c r="B88" s="20" t="inlineStr">
        <is>
          <t>昆明西山区万达网点</t>
        </is>
      </c>
      <c r="C88" s="14" t="n">
        <v>102.716540310884</v>
      </c>
      <c r="D88" s="14" t="n">
        <v>25.0141914316359</v>
      </c>
      <c r="E88" s="14" t="n">
        <v>1</v>
      </c>
      <c r="F88" s="14" t="n">
        <v>75</v>
      </c>
      <c r="G88" s="14" t="n">
        <v>100</v>
      </c>
      <c r="H88" s="14" t="inlineStr">
        <is>
          <t>购物</t>
        </is>
      </c>
      <c r="I88" s="21" t="n">
        <v>44847.67725694444</v>
      </c>
      <c r="J88" s="14" t="inlineStr">
        <is>
          <t>完成</t>
        </is>
      </c>
    </row>
    <row r="89" ht="14.4" customHeight="1" s="22">
      <c r="A89" s="14" t="n">
        <v>85</v>
      </c>
      <c r="B89" s="20" t="inlineStr">
        <is>
          <t>昆明西山区双河湾网点</t>
        </is>
      </c>
      <c r="C89" s="14" t="n">
        <v>102.70988916706</v>
      </c>
      <c r="D89" s="14" t="n">
        <v>24.9797397379301</v>
      </c>
      <c r="E89" s="14" t="n">
        <v>1</v>
      </c>
      <c r="F89" s="14" t="n">
        <v>70</v>
      </c>
      <c r="G89" s="14" t="n">
        <v>100</v>
      </c>
      <c r="H89" s="14" t="inlineStr">
        <is>
          <t>地产小区</t>
        </is>
      </c>
      <c r="I89" s="21" t="n">
        <v>44847.67725694444</v>
      </c>
      <c r="J89" s="14" t="inlineStr">
        <is>
          <t>完成</t>
        </is>
      </c>
    </row>
    <row r="90" ht="14.4" customHeight="1" s="22">
      <c r="A90" s="14" t="n">
        <v>86</v>
      </c>
      <c r="B90" s="20" t="inlineStr">
        <is>
          <t>昆明西山区大商汇网点</t>
        </is>
      </c>
      <c r="J90" s="14" t="inlineStr">
        <is>
          <t>无权限或配额错误</t>
        </is>
      </c>
    </row>
    <row r="91" ht="14.4" customHeight="1" s="22">
      <c r="A91" s="14" t="n">
        <v>87</v>
      </c>
      <c r="B91" s="20" t="inlineStr">
        <is>
          <t>昆明西山区长竹沟网点</t>
        </is>
      </c>
      <c r="J91" s="14" t="inlineStr">
        <is>
          <t>无权限或配额错误</t>
        </is>
      </c>
    </row>
    <row r="92" ht="14.4" customHeight="1" s="22">
      <c r="A92" s="14" t="n">
        <v>88</v>
      </c>
      <c r="B92" s="20" t="inlineStr">
        <is>
          <t>昆明五华小菜园网点</t>
        </is>
      </c>
      <c r="J92" s="14" t="inlineStr">
        <is>
          <t>无权限或配额错误</t>
        </is>
      </c>
    </row>
    <row r="93" ht="14.4" customHeight="1" s="22">
      <c r="A93" s="14" t="n">
        <v>89</v>
      </c>
      <c r="B93" s="20" t="inlineStr">
        <is>
          <t>昆明五华区财大网点</t>
        </is>
      </c>
      <c r="C93" s="14" t="n">
        <v>102.725048970841</v>
      </c>
      <c r="D93" s="14" t="n">
        <v>25.0866677047142</v>
      </c>
      <c r="E93" s="14" t="n">
        <v>1</v>
      </c>
      <c r="F93" s="14" t="n">
        <v>70</v>
      </c>
      <c r="G93" s="14" t="n">
        <v>100</v>
      </c>
      <c r="H93" s="14" t="inlineStr">
        <is>
          <t>教育</t>
        </is>
      </c>
      <c r="I93" s="21" t="n">
        <v>44847.67725694444</v>
      </c>
      <c r="J93" s="14" t="inlineStr">
        <is>
          <t>完成</t>
        </is>
      </c>
    </row>
    <row r="94" ht="14.4" customHeight="1" s="22">
      <c r="A94" s="14" t="n">
        <v>90</v>
      </c>
      <c r="B94" s="20" t="inlineStr">
        <is>
          <t>昆明五华大观网点</t>
        </is>
      </c>
      <c r="J94" s="14" t="inlineStr">
        <is>
          <t>无权限或配额错误</t>
        </is>
      </c>
    </row>
    <row r="95" ht="14.4" customHeight="1" s="22">
      <c r="A95" s="14" t="n">
        <v>91</v>
      </c>
      <c r="B95" s="20" t="inlineStr">
        <is>
          <t>昆明五华翠湖网点</t>
        </is>
      </c>
      <c r="C95" s="14" t="n">
        <v>102.710169348548</v>
      </c>
      <c r="D95" s="14" t="n">
        <v>25.0547431552193</v>
      </c>
      <c r="E95" s="14" t="n">
        <v>0</v>
      </c>
      <c r="F95" s="14" t="n">
        <v>50</v>
      </c>
      <c r="G95" s="14" t="n">
        <v>100</v>
      </c>
      <c r="H95" s="14" t="inlineStr">
        <is>
          <t>旅游景点</t>
        </is>
      </c>
      <c r="I95" s="21" t="n">
        <v>44847.67725694444</v>
      </c>
      <c r="J95" s="14" t="inlineStr">
        <is>
          <t>完成</t>
        </is>
      </c>
    </row>
    <row r="96" ht="14.4" customHeight="1" s="22">
      <c r="A96" s="14" t="n">
        <v>92</v>
      </c>
      <c r="B96" s="20" t="inlineStr">
        <is>
          <t>昆明盘龙万宏路网点</t>
        </is>
      </c>
      <c r="J96" s="14" t="inlineStr">
        <is>
          <t>无权限或配额错误</t>
        </is>
      </c>
    </row>
    <row r="97" ht="14.4" customHeight="1" s="22">
      <c r="A97" s="14" t="n">
        <v>93</v>
      </c>
      <c r="B97" s="20" t="inlineStr">
        <is>
          <t>昆明盘龙区金江网点</t>
        </is>
      </c>
      <c r="J97" s="14" t="inlineStr">
        <is>
          <t>无权限或配额错误</t>
        </is>
      </c>
    </row>
    <row r="98" ht="14.4" customHeight="1" s="22">
      <c r="A98" s="14" t="n">
        <v>94</v>
      </c>
      <c r="B98" s="20" t="inlineStr">
        <is>
          <t>昆明盘龙昆明湖网点</t>
        </is>
      </c>
      <c r="J98" s="14" t="inlineStr">
        <is>
          <t>无权限或配额错误</t>
        </is>
      </c>
    </row>
    <row r="99" ht="14.4" customHeight="1" s="22">
      <c r="A99" s="14" t="n">
        <v>95</v>
      </c>
      <c r="B99" s="20" t="inlineStr">
        <is>
          <t>昆明盘龙白塔网点</t>
        </is>
      </c>
      <c r="J99" s="14" t="inlineStr">
        <is>
          <t>无权限或配额错误</t>
        </is>
      </c>
    </row>
    <row r="100" ht="14.4" customHeight="1" s="22">
      <c r="A100" s="14" t="n">
        <v>96</v>
      </c>
      <c r="B100" s="20" t="inlineStr">
        <is>
          <t>昆明官渡渔村网点</t>
        </is>
      </c>
      <c r="C100" s="14" t="n">
        <v>102.752362331068</v>
      </c>
      <c r="D100" s="14" t="n">
        <v>24.9302691648601</v>
      </c>
      <c r="E100" s="14" t="n">
        <v>0</v>
      </c>
      <c r="F100" s="14" t="n">
        <v>50</v>
      </c>
      <c r="G100" s="14" t="n">
        <v>100</v>
      </c>
      <c r="H100" s="14" t="inlineStr">
        <is>
          <t>村庄</t>
        </is>
      </c>
      <c r="I100" s="21" t="n">
        <v>44847.67725694444</v>
      </c>
      <c r="J100" s="14" t="inlineStr">
        <is>
          <t>完成</t>
        </is>
      </c>
    </row>
    <row r="101" ht="14.4" customHeight="1" s="22">
      <c r="A101" s="14" t="n">
        <v>97</v>
      </c>
      <c r="B101" s="20" t="inlineStr">
        <is>
          <t>昆明官渡新广丰网点</t>
        </is>
      </c>
      <c r="J101" s="14" t="inlineStr">
        <is>
          <t>无权限或配额错误</t>
        </is>
      </c>
    </row>
    <row r="102" ht="14.4" customHeight="1" s="22">
      <c r="A102" s="14" t="n">
        <v>98</v>
      </c>
      <c r="B102" s="20" t="inlineStr">
        <is>
          <t>昆明官渡区两面寺网点</t>
        </is>
      </c>
      <c r="J102" s="14" t="inlineStr">
        <is>
          <t>无权限或配额错误</t>
        </is>
      </c>
    </row>
    <row r="103" ht="14.4" customHeight="1" s="22">
      <c r="A103" s="14" t="n">
        <v>99</v>
      </c>
      <c r="B103" s="20" t="inlineStr">
        <is>
          <t>昆明官渡区昆船小区网点</t>
        </is>
      </c>
      <c r="J103" s="14" t="inlineStr">
        <is>
          <t>无权限或配额错误</t>
        </is>
      </c>
    </row>
    <row r="104" ht="14.4" customHeight="1" s="22">
      <c r="A104" s="14" t="n">
        <v>100</v>
      </c>
      <c r="B104" s="20" t="inlineStr">
        <is>
          <t>昆明官渡区后所村网点</t>
        </is>
      </c>
      <c r="C104" s="14" t="n">
        <v>102.742049312782</v>
      </c>
      <c r="D104" s="14" t="n">
        <v>24.9575558036314</v>
      </c>
      <c r="E104" s="14" t="n">
        <v>0</v>
      </c>
      <c r="F104" s="14" t="n">
        <v>50</v>
      </c>
      <c r="G104" s="14" t="n">
        <v>100</v>
      </c>
      <c r="H104" s="14" t="inlineStr">
        <is>
          <t>村庄</t>
        </is>
      </c>
      <c r="I104" s="21" t="n">
        <v>44847.67725694444</v>
      </c>
      <c r="J104" s="14" t="inlineStr">
        <is>
          <t>完成</t>
        </is>
      </c>
    </row>
    <row r="105" ht="14.4" customHeight="1" s="22">
      <c r="A105" s="14" t="n">
        <v>101</v>
      </c>
      <c r="B105" s="20" t="inlineStr">
        <is>
          <t>昆明官渡区海伦国际里约网点</t>
        </is>
      </c>
      <c r="C105" s="14" t="n">
        <v>102.755343964833</v>
      </c>
      <c r="D105" s="14" t="n">
        <v>24.9775571137104</v>
      </c>
      <c r="E105" s="14" t="n">
        <v>1</v>
      </c>
      <c r="F105" s="14" t="n">
        <v>70</v>
      </c>
      <c r="G105" s="14" t="n">
        <v>100</v>
      </c>
      <c r="H105" s="14" t="inlineStr">
        <is>
          <t>地产小区</t>
        </is>
      </c>
      <c r="I105" s="21" t="n">
        <v>44847.67725694444</v>
      </c>
      <c r="J105" s="14" t="inlineStr">
        <is>
          <t>完成</t>
        </is>
      </c>
    </row>
    <row r="106" ht="14.4" customHeight="1" s="22">
      <c r="A106" s="14" t="n">
        <v>102</v>
      </c>
      <c r="B106" s="20" t="inlineStr">
        <is>
          <t>昆明官渡区滇中网点</t>
        </is>
      </c>
      <c r="C106" s="14" t="n">
        <v>102.986928742179</v>
      </c>
      <c r="D106" s="14" t="n">
        <v>25.1270631766062</v>
      </c>
      <c r="E106" s="14" t="n">
        <v>0</v>
      </c>
      <c r="F106" s="14" t="n">
        <v>50</v>
      </c>
      <c r="G106" s="14" t="n">
        <v>100</v>
      </c>
      <c r="H106" s="14" t="inlineStr">
        <is>
          <t>NoClass</t>
        </is>
      </c>
      <c r="I106" s="21" t="n">
        <v>44847.67725694444</v>
      </c>
      <c r="J106" s="14" t="inlineStr">
        <is>
          <t>完成</t>
        </is>
      </c>
    </row>
    <row r="107" ht="14.4" customHeight="1" s="22">
      <c r="A107" s="14" t="n">
        <v>103</v>
      </c>
      <c r="B107" s="20" t="inlineStr">
        <is>
          <t>昆明东川区网点</t>
        </is>
      </c>
      <c r="C107" s="14" t="n">
        <v>103.194451867465</v>
      </c>
      <c r="D107" s="14" t="n">
        <v>26.089054237623</v>
      </c>
      <c r="E107" s="14" t="n">
        <v>0</v>
      </c>
      <c r="F107" s="14" t="n">
        <v>20</v>
      </c>
      <c r="G107" s="14" t="n">
        <v>100</v>
      </c>
      <c r="H107" s="14" t="inlineStr">
        <is>
          <t>区县</t>
        </is>
      </c>
      <c r="I107" s="21" t="n">
        <v>44847.67726851852</v>
      </c>
      <c r="J107" s="14" t="inlineStr">
        <is>
          <t>完成</t>
        </is>
      </c>
    </row>
    <row r="108" ht="14.4" customHeight="1" s="22">
      <c r="A108" s="14" t="n">
        <v>104</v>
      </c>
      <c r="B108" s="20" t="inlineStr">
        <is>
          <t>昆明呈贡区斗南网点</t>
        </is>
      </c>
      <c r="J108" s="14" t="inlineStr">
        <is>
          <t>无权限或配额错误</t>
        </is>
      </c>
    </row>
    <row r="109" ht="14.4" customHeight="1" s="22">
      <c r="A109" s="14" t="n">
        <v>105</v>
      </c>
      <c r="B109" s="20" t="inlineStr">
        <is>
          <t>昆明安宁市太平网点</t>
        </is>
      </c>
      <c r="C109" s="14" t="n">
        <v>102.501667070257</v>
      </c>
      <c r="D109" s="14" t="n">
        <v>24.9287600255654</v>
      </c>
      <c r="E109" s="14" t="n">
        <v>1</v>
      </c>
      <c r="F109" s="14" t="n">
        <v>70</v>
      </c>
      <c r="G109" s="14" t="n">
        <v>100</v>
      </c>
      <c r="H109" s="14" t="inlineStr">
        <is>
          <t>金融</t>
        </is>
      </c>
      <c r="I109" s="21" t="n">
        <v>44847.67726851852</v>
      </c>
      <c r="J109" s="14" t="inlineStr">
        <is>
          <t>完成</t>
        </is>
      </c>
    </row>
    <row r="110" ht="14.4" customHeight="1" s="22">
      <c r="A110" s="14" t="n">
        <v>106</v>
      </c>
      <c r="B110" s="20" t="inlineStr">
        <is>
          <t>昆明安宁连然网点</t>
        </is>
      </c>
      <c r="J110" s="14" t="inlineStr">
        <is>
          <t>无权限或配额错误</t>
        </is>
      </c>
    </row>
    <row r="111" ht="14.4" customHeight="1" s="22">
      <c r="A111" s="14" t="n">
        <v>107</v>
      </c>
      <c r="B111" s="20" t="inlineStr">
        <is>
          <t>红河州屏边网点</t>
        </is>
      </c>
      <c r="C111" s="14" t="n">
        <v>103.693431832316</v>
      </c>
      <c r="D111" s="14" t="n">
        <v>22.9899895855128</v>
      </c>
      <c r="E111" s="14" t="n">
        <v>0</v>
      </c>
      <c r="F111" s="14" t="n">
        <v>20</v>
      </c>
      <c r="G111" s="14" t="n">
        <v>100</v>
      </c>
      <c r="H111" s="14" t="inlineStr">
        <is>
          <t>区县</t>
        </is>
      </c>
      <c r="I111" s="21" t="n">
        <v>44847.67726851852</v>
      </c>
      <c r="J111" s="14" t="inlineStr">
        <is>
          <t>完成</t>
        </is>
      </c>
    </row>
    <row r="112" ht="14.4" customHeight="1" s="22">
      <c r="A112" s="14" t="n">
        <v>108</v>
      </c>
      <c r="B112" s="20" t="inlineStr">
        <is>
          <t>红河元阳县网点</t>
        </is>
      </c>
      <c r="C112" s="14" t="n">
        <v>102.841432803862</v>
      </c>
      <c r="D112" s="14" t="n">
        <v>23.2261980519261</v>
      </c>
      <c r="E112" s="14" t="n">
        <v>0</v>
      </c>
      <c r="F112" s="14" t="n">
        <v>20</v>
      </c>
      <c r="G112" s="14" t="n">
        <v>100</v>
      </c>
      <c r="H112" s="14" t="inlineStr">
        <is>
          <t>区县</t>
        </is>
      </c>
      <c r="I112" s="21" t="n">
        <v>44847.67726851852</v>
      </c>
      <c r="J112" s="14" t="inlineStr">
        <is>
          <t>完成</t>
        </is>
      </c>
    </row>
    <row r="113" ht="14.4" customHeight="1" s="22">
      <c r="A113" s="14" t="n">
        <v>109</v>
      </c>
      <c r="B113" s="20" t="inlineStr">
        <is>
          <t>红河绿春县网点</t>
        </is>
      </c>
      <c r="J113" s="14" t="inlineStr">
        <is>
          <t>无权限或配额错误</t>
        </is>
      </c>
    </row>
    <row r="114" ht="14.4" customHeight="1" s="22">
      <c r="A114" s="14" t="n">
        <v>110</v>
      </c>
      <c r="B114" s="20" t="inlineStr">
        <is>
          <t>红河开远县网点</t>
        </is>
      </c>
      <c r="J114" s="14" t="inlineStr">
        <is>
          <t>无权限或配额错误</t>
        </is>
      </c>
    </row>
    <row r="115" ht="14.4" customHeight="1" s="22">
      <c r="A115" s="14" t="n">
        <v>111</v>
      </c>
      <c r="B115" s="20" t="inlineStr">
        <is>
          <t>楚雄元谋县网点</t>
        </is>
      </c>
      <c r="J115" s="14" t="inlineStr">
        <is>
          <t>无权限或配额错误</t>
        </is>
      </c>
    </row>
    <row r="116" ht="14.4" customHeight="1" s="22">
      <c r="A116" s="14" t="n">
        <v>112</v>
      </c>
      <c r="B116" s="20" t="inlineStr">
        <is>
          <t>楚雄双柏县网点</t>
        </is>
      </c>
      <c r="J116" s="14" t="inlineStr">
        <is>
          <t>无权限或配额错误</t>
        </is>
      </c>
    </row>
    <row r="117" ht="14.4" customHeight="1" s="22">
      <c r="A117" s="14" t="n">
        <v>113</v>
      </c>
      <c r="B117" s="20" t="inlineStr">
        <is>
          <t>楚雄市永仁县网点</t>
        </is>
      </c>
      <c r="J117" s="14" t="inlineStr">
        <is>
          <t>无权限或配额错误</t>
        </is>
      </c>
    </row>
    <row r="118" ht="14.4" customHeight="1" s="22">
      <c r="A118" s="14" t="n">
        <v>114</v>
      </c>
      <c r="B118" s="20" t="inlineStr">
        <is>
          <t>楚雄市武定县网点</t>
        </is>
      </c>
      <c r="J118" s="14" t="inlineStr">
        <is>
          <t>无权限或配额错误</t>
        </is>
      </c>
    </row>
    <row r="119" ht="14.4" customHeight="1" s="22">
      <c r="A119" s="14" t="n">
        <v>115</v>
      </c>
      <c r="B119" s="20" t="inlineStr">
        <is>
          <t>楚雄禄丰市网点</t>
        </is>
      </c>
      <c r="J119" s="14" t="inlineStr">
        <is>
          <t>无权限或配额错误</t>
        </is>
      </c>
    </row>
    <row r="120" ht="14.4" customHeight="1" s="22">
      <c r="A120" s="14" t="n">
        <v>116</v>
      </c>
      <c r="B120" s="20" t="inlineStr">
        <is>
          <t>曲靖市沾益区网点</t>
        </is>
      </c>
      <c r="J120" s="14" t="inlineStr">
        <is>
          <t>无权限或配额错误</t>
        </is>
      </c>
    </row>
    <row r="121" ht="14.4" customHeight="1" s="22">
      <c r="A121" s="14" t="n">
        <v>117</v>
      </c>
      <c r="B121" s="20" t="inlineStr">
        <is>
          <t>昆明盘龙区迪兴雅苑网点</t>
        </is>
      </c>
      <c r="J121" s="14" t="inlineStr">
        <is>
          <t>无权限或配额错误</t>
        </is>
      </c>
    </row>
    <row r="122" ht="14.4" customHeight="1" s="22">
      <c r="A122" s="14" t="n">
        <v>118</v>
      </c>
      <c r="B122" s="20" t="inlineStr">
        <is>
          <t>昆明官渡南窑网点</t>
        </is>
      </c>
      <c r="J122" s="14" t="inlineStr">
        <is>
          <t>无权限或配额错误</t>
        </is>
      </c>
    </row>
    <row r="123" ht="14.4" customHeight="1" s="22">
      <c r="A123" s="14" t="n">
        <v>119</v>
      </c>
      <c r="B123" s="20" t="inlineStr">
        <is>
          <t>昆明呈贡经开区网点</t>
        </is>
      </c>
      <c r="C123" s="14" t="n">
        <v>102.839691708123</v>
      </c>
      <c r="D123" s="14" t="n">
        <v>24.9093149612259</v>
      </c>
      <c r="E123" s="14" t="n">
        <v>0</v>
      </c>
      <c r="F123" s="14" t="n">
        <v>50</v>
      </c>
      <c r="G123" s="14" t="n">
        <v>100</v>
      </c>
      <c r="H123" s="14" t="inlineStr">
        <is>
          <t>NoClass</t>
        </is>
      </c>
      <c r="I123" s="21" t="n">
        <v>44847.67726851852</v>
      </c>
      <c r="J123" s="14" t="inlineStr">
        <is>
          <t>完成</t>
        </is>
      </c>
    </row>
    <row r="124" ht="14.4" customHeight="1" s="22">
      <c r="A124" s="14" t="n">
        <v>120</v>
      </c>
      <c r="B124" s="20" t="inlineStr">
        <is>
          <t>楚雄姚安县网点</t>
        </is>
      </c>
      <c r="C124" s="14" t="n">
        <v>101.248527201199</v>
      </c>
      <c r="D124" s="14" t="n">
        <v>25.5097754434727</v>
      </c>
      <c r="E124" s="14" t="n">
        <v>0</v>
      </c>
      <c r="F124" s="14" t="n">
        <v>20</v>
      </c>
      <c r="G124" s="14" t="n">
        <v>100</v>
      </c>
      <c r="H124" s="14" t="inlineStr">
        <is>
          <t>区县</t>
        </is>
      </c>
      <c r="I124" s="21" t="n">
        <v>44847.67726851852</v>
      </c>
      <c r="J124" s="14" t="inlineStr">
        <is>
          <t>完成</t>
        </is>
      </c>
    </row>
    <row r="125" ht="14.4" customHeight="1" s="22">
      <c r="A125" s="14" t="n">
        <v>121</v>
      </c>
      <c r="B125" s="20" t="inlineStr">
        <is>
          <t>普洱孟连县网点</t>
        </is>
      </c>
      <c r="J125" s="14" t="inlineStr">
        <is>
          <t>无权限或配额错误</t>
        </is>
      </c>
    </row>
    <row r="126" ht="14.4" customHeight="1" s="22">
      <c r="A126" s="14" t="n">
        <v>122</v>
      </c>
      <c r="B126" s="20" t="inlineStr">
        <is>
          <t>文山麻栗坡县网点</t>
        </is>
      </c>
      <c r="J126" s="14" t="inlineStr">
        <is>
          <t>无权限或配额错误</t>
        </is>
      </c>
    </row>
    <row r="127" ht="14.4" customHeight="1" s="22">
      <c r="A127" s="14" t="n">
        <v>123</v>
      </c>
      <c r="B127" s="20" t="inlineStr">
        <is>
          <t>宣威市集散点</t>
        </is>
      </c>
      <c r="J127" s="14" t="inlineStr">
        <is>
          <t>无权限或配额错误</t>
        </is>
      </c>
    </row>
    <row r="128" ht="14.4" customHeight="1" s="22">
      <c r="A128" s="14" t="n">
        <v>124</v>
      </c>
      <c r="B128" s="20" t="inlineStr">
        <is>
          <t>玉溪红塔网点</t>
        </is>
      </c>
      <c r="C128" s="14" t="n">
        <v>102.55156461759</v>
      </c>
      <c r="D128" s="14" t="n">
        <v>24.3598014436726</v>
      </c>
      <c r="E128" s="14" t="n">
        <v>0</v>
      </c>
      <c r="F128" s="14" t="n">
        <v>20</v>
      </c>
      <c r="G128" s="14" t="n">
        <v>100</v>
      </c>
      <c r="H128" s="14" t="inlineStr">
        <is>
          <t>区县</t>
        </is>
      </c>
      <c r="I128" s="21" t="n">
        <v>44847.67728009259</v>
      </c>
      <c r="J128" s="14" t="inlineStr">
        <is>
          <t>完成</t>
        </is>
      </c>
    </row>
    <row r="129" ht="14.4" customHeight="1" s="22">
      <c r="A129" s="14" t="n">
        <v>125</v>
      </c>
      <c r="B129" s="20" t="inlineStr">
        <is>
          <t>昭通市昭阳网点</t>
        </is>
      </c>
      <c r="J129" s="14" t="inlineStr">
        <is>
          <t>无权限或配额错误</t>
        </is>
      </c>
    </row>
    <row r="130" ht="14.4" customHeight="1" s="22">
      <c r="A130" s="14" t="n">
        <v>126</v>
      </c>
      <c r="B130" s="20" t="inlineStr">
        <is>
          <t>昆明官渡区东三环网点</t>
        </is>
      </c>
      <c r="J130" s="14" t="inlineStr">
        <is>
          <t>无权限或配额错误</t>
        </is>
      </c>
    </row>
    <row r="131" ht="14.4" customHeight="1" s="22">
      <c r="A131" s="14" t="n">
        <v>127</v>
      </c>
      <c r="B131" s="20" t="inlineStr">
        <is>
          <t>昆明呈贡区网点</t>
        </is>
      </c>
      <c r="C131" s="14" t="n">
        <v>102.827472597258</v>
      </c>
      <c r="D131" s="14" t="n">
        <v>24.8918712109465</v>
      </c>
      <c r="E131" s="14" t="n">
        <v>0</v>
      </c>
      <c r="F131" s="14" t="n">
        <v>20</v>
      </c>
      <c r="G131" s="14" t="n">
        <v>100</v>
      </c>
      <c r="H131" s="14" t="inlineStr">
        <is>
          <t>区县</t>
        </is>
      </c>
      <c r="I131" s="21" t="n">
        <v>44847.67728009259</v>
      </c>
      <c r="J131" s="14" t="inlineStr">
        <is>
          <t>完成</t>
        </is>
      </c>
    </row>
    <row r="132" ht="14.4" customHeight="1" s="22">
      <c r="A132" s="14" t="n">
        <v>128</v>
      </c>
      <c r="B132" s="20" t="inlineStr">
        <is>
          <t>昆明呈贡果林网点</t>
        </is>
      </c>
      <c r="J132" s="14" t="inlineStr">
        <is>
          <t>无权限或配额错误</t>
        </is>
      </c>
    </row>
    <row r="133" ht="14.4" customHeight="1" s="22">
      <c r="A133" s="14" t="n">
        <v>129</v>
      </c>
      <c r="B133" s="20" t="inlineStr">
        <is>
          <t>曲靖市集散点</t>
        </is>
      </c>
      <c r="J133" s="14" t="inlineStr">
        <is>
          <t>无权限或配额错误</t>
        </is>
      </c>
    </row>
    <row r="134" ht="14.4" customHeight="1" s="22">
      <c r="A134" s="14" t="n">
        <v>130</v>
      </c>
      <c r="B134" s="20" t="inlineStr">
        <is>
          <t>昆明官渡子君村网点</t>
        </is>
      </c>
      <c r="C134" s="14" t="n">
        <v>102.780837875198</v>
      </c>
      <c r="D134" s="14" t="n">
        <v>24.9546638539539</v>
      </c>
      <c r="E134" s="14" t="n">
        <v>0</v>
      </c>
      <c r="F134" s="14" t="n">
        <v>50</v>
      </c>
      <c r="G134" s="14" t="n">
        <v>100</v>
      </c>
      <c r="H134" s="14" t="inlineStr">
        <is>
          <t>村庄</t>
        </is>
      </c>
      <c r="I134" s="21" t="n">
        <v>44847.67728009259</v>
      </c>
      <c r="J134" s="14" t="inlineStr">
        <is>
          <t>完成</t>
        </is>
      </c>
    </row>
    <row r="135" ht="14.4" customHeight="1" s="22">
      <c r="A135" s="14" t="n">
        <v>131</v>
      </c>
      <c r="B135" s="20" t="inlineStr">
        <is>
          <t>昆明禄劝县网点</t>
        </is>
      </c>
      <c r="J135" s="14" t="inlineStr">
        <is>
          <t>无权限或配额错误</t>
        </is>
      </c>
    </row>
    <row r="136" ht="14.4" customHeight="1" s="22">
      <c r="A136" s="14" t="n">
        <v>132</v>
      </c>
      <c r="B136" s="20" t="inlineStr">
        <is>
          <t>昆明市富民县网点</t>
        </is>
      </c>
      <c r="J136" s="14" t="inlineStr">
        <is>
          <t>无权限或配额错误</t>
        </is>
      </c>
    </row>
    <row r="137" ht="14.4" customHeight="1" s="22">
      <c r="A137" s="14" t="n">
        <v>133</v>
      </c>
      <c r="B137" s="20" t="inlineStr">
        <is>
          <t>昆明晋宁区晋城网点</t>
        </is>
      </c>
      <c r="J137" s="14" t="inlineStr">
        <is>
          <t>无权限或配额错误</t>
        </is>
      </c>
    </row>
    <row r="138" ht="14.4" customHeight="1" s="22">
      <c r="A138" s="14" t="n">
        <v>134</v>
      </c>
      <c r="B138" s="20" t="inlineStr">
        <is>
          <t>德宏州芒市网点</t>
        </is>
      </c>
      <c r="J138" s="14" t="inlineStr">
        <is>
          <t>无权限或配额错误</t>
        </is>
      </c>
    </row>
    <row r="139" ht="14.4" customHeight="1" s="22">
      <c r="A139" s="14" t="n">
        <v>135</v>
      </c>
      <c r="B139" s="20" t="inlineStr">
        <is>
          <t>昆明官渡区大板桥网点</t>
        </is>
      </c>
      <c r="J139" s="14" t="inlineStr">
        <is>
          <t>无权限或配额错误</t>
        </is>
      </c>
    </row>
    <row r="140" ht="14.4" customHeight="1" s="22">
      <c r="A140" s="14" t="n">
        <v>136</v>
      </c>
      <c r="B140" s="20" t="inlineStr">
        <is>
          <t>昆明市官渡康乐茶城网点</t>
        </is>
      </c>
      <c r="J140" s="14" t="inlineStr">
        <is>
          <t>无权限或配额错误</t>
        </is>
      </c>
    </row>
    <row r="141" ht="14.4" customHeight="1" s="22">
      <c r="A141" s="14" t="n">
        <v>137</v>
      </c>
      <c r="B141" s="20" t="inlineStr">
        <is>
          <t>红河河口县网点</t>
        </is>
      </c>
      <c r="J141" s="14" t="inlineStr">
        <is>
          <t>无权限或配额错误</t>
        </is>
      </c>
    </row>
    <row r="142" ht="14.4" customHeight="1" s="22">
      <c r="A142" s="14" t="n">
        <v>138</v>
      </c>
      <c r="B142" s="20" t="inlineStr">
        <is>
          <t>昆明嵩明县网点</t>
        </is>
      </c>
      <c r="C142" s="14" t="n">
        <v>103.043563940156</v>
      </c>
      <c r="D142" s="14" t="n">
        <v>25.3444094591349</v>
      </c>
      <c r="E142" s="14" t="n">
        <v>0</v>
      </c>
      <c r="F142" s="14" t="n">
        <v>20</v>
      </c>
      <c r="G142" s="14" t="n">
        <v>100</v>
      </c>
      <c r="H142" s="14" t="inlineStr">
        <is>
          <t>区县</t>
        </is>
      </c>
      <c r="I142" s="21" t="n">
        <v>44847.67728009259</v>
      </c>
      <c r="J142" s="14" t="inlineStr">
        <is>
          <t>完成</t>
        </is>
      </c>
    </row>
    <row r="143" ht="14.4" customHeight="1" s="22">
      <c r="A143" s="14" t="n">
        <v>139</v>
      </c>
      <c r="B143" s="20" t="inlineStr">
        <is>
          <t>楚雄市集散点</t>
        </is>
      </c>
      <c r="J143" s="14" t="inlineStr">
        <is>
          <t>无权限或配额错误</t>
        </is>
      </c>
    </row>
    <row r="144" ht="14.4" customHeight="1" s="22">
      <c r="A144" s="14" t="n">
        <v>140</v>
      </c>
      <c r="B144" s="20" t="inlineStr">
        <is>
          <t>楚雄市集散点</t>
        </is>
      </c>
      <c r="J144" s="14" t="inlineStr">
        <is>
          <t>无权限或配额错误</t>
        </is>
      </c>
    </row>
    <row r="145" ht="14.4" customHeight="1" s="22">
      <c r="A145" s="14" t="n">
        <v>141</v>
      </c>
      <c r="B145" s="20" t="inlineStr">
        <is>
          <t>昆明呈贡区洛羊网点</t>
        </is>
      </c>
      <c r="J145" s="14" t="inlineStr">
        <is>
          <t>无权限或配额错误</t>
        </is>
      </c>
    </row>
    <row r="146" ht="14.4" customHeight="1" s="22">
      <c r="A146" s="14" t="n">
        <v>142</v>
      </c>
      <c r="B146" s="20" t="inlineStr">
        <is>
          <t>昆明嵩明县杨林网点</t>
        </is>
      </c>
      <c r="C146" s="14" t="n">
        <v>103.072931254048</v>
      </c>
      <c r="D146" s="14" t="n">
        <v>25.2318693608416</v>
      </c>
      <c r="E146" s="14" t="n">
        <v>0</v>
      </c>
      <c r="F146" s="14" t="n">
        <v>25</v>
      </c>
      <c r="G146" s="14" t="n">
        <v>100</v>
      </c>
      <c r="H146" s="14" t="inlineStr">
        <is>
          <t>乡镇</t>
        </is>
      </c>
      <c r="I146" s="21" t="n">
        <v>44847.67729166667</v>
      </c>
      <c r="J146" s="14" t="inlineStr">
        <is>
          <t>完成</t>
        </is>
      </c>
    </row>
    <row r="147" ht="14.4" customHeight="1" s="22">
      <c r="A147" s="14" t="n">
        <v>143</v>
      </c>
      <c r="B147" s="20" t="inlineStr">
        <is>
          <t>普洱思茅区网点</t>
        </is>
      </c>
      <c r="J147" s="14" t="inlineStr">
        <is>
          <t>无权限或配额错误</t>
        </is>
      </c>
    </row>
    <row r="148" ht="14.4" customHeight="1" s="22">
      <c r="A148" s="14" t="n">
        <v>144</v>
      </c>
      <c r="B148" s="20" t="inlineStr">
        <is>
          <t>红河建水县网点</t>
        </is>
      </c>
      <c r="J148" s="14" t="inlineStr">
        <is>
          <t>无权限或配额错误</t>
        </is>
      </c>
    </row>
    <row r="149" ht="14.4" customHeight="1" s="22">
      <c r="A149" s="14" t="n">
        <v>145</v>
      </c>
      <c r="B149" s="20" t="inlineStr">
        <is>
          <t>四川攀枝花米易网点</t>
        </is>
      </c>
      <c r="J149" s="14" t="inlineStr">
        <is>
          <t>无权限或配额错误</t>
        </is>
      </c>
    </row>
    <row r="150" ht="14.4" customHeight="1" s="22">
      <c r="A150" s="14" t="n">
        <v>146</v>
      </c>
      <c r="B150" s="20" t="inlineStr">
        <is>
          <t>昆明安宁大学城网点</t>
        </is>
      </c>
      <c r="C150" s="14" t="n">
        <v>102.443066020503</v>
      </c>
      <c r="D150" s="14" t="n">
        <v>24.9028500365005</v>
      </c>
      <c r="E150" s="14" t="n">
        <v>0</v>
      </c>
      <c r="F150" s="14" t="n">
        <v>50</v>
      </c>
      <c r="G150" s="14" t="n">
        <v>100</v>
      </c>
      <c r="H150" s="14" t="inlineStr">
        <is>
          <t>工业园区</t>
        </is>
      </c>
      <c r="I150" s="21" t="n">
        <v>44847.67729166667</v>
      </c>
      <c r="J150" s="14" t="inlineStr">
        <is>
          <t>完成</t>
        </is>
      </c>
    </row>
    <row r="151" ht="14.4" customHeight="1" s="22">
      <c r="A151" s="14" t="n">
        <v>147</v>
      </c>
      <c r="B151" s="20" t="inlineStr">
        <is>
          <t>昆明安宁安扬网点</t>
        </is>
      </c>
      <c r="C151" s="14" t="n">
        <v>102.484409184127</v>
      </c>
      <c r="D151" s="14" t="n">
        <v>24.925601726344</v>
      </c>
      <c r="E151" s="14" t="n">
        <v>0</v>
      </c>
      <c r="F151" s="14" t="n">
        <v>20</v>
      </c>
      <c r="G151" s="14" t="n">
        <v>100</v>
      </c>
      <c r="H151" s="14" t="inlineStr">
        <is>
          <t>区县</t>
        </is>
      </c>
      <c r="I151" s="21" t="n">
        <v>44847.67729166667</v>
      </c>
      <c r="J151" s="14" t="inlineStr">
        <is>
          <t>完成</t>
        </is>
      </c>
    </row>
    <row r="152" ht="14.4" customHeight="1" s="22">
      <c r="A152" s="14" t="n">
        <v>148</v>
      </c>
      <c r="B152" s="20" t="inlineStr">
        <is>
          <t>西双版纳景洪市网点</t>
        </is>
      </c>
      <c r="J152" s="14" t="inlineStr">
        <is>
          <t>无权限或配额错误</t>
        </is>
      </c>
    </row>
    <row r="153" ht="14.4" customHeight="1" s="22">
      <c r="A153" s="14" t="n">
        <v>149</v>
      </c>
      <c r="B153" s="20" t="inlineStr">
        <is>
          <t>文山砚山县平远镇网点</t>
        </is>
      </c>
      <c r="J153" s="14" t="inlineStr">
        <is>
          <t>无权限或配额错误</t>
        </is>
      </c>
    </row>
    <row r="154" ht="14.4" customHeight="1" s="22">
      <c r="A154" s="14" t="n">
        <v>150</v>
      </c>
      <c r="B154" s="20" t="inlineStr">
        <is>
          <t>文山西畴县网点</t>
        </is>
      </c>
      <c r="J154" s="14" t="inlineStr">
        <is>
          <t>无权限或配额错误</t>
        </is>
      </c>
    </row>
    <row r="155" ht="14.4" customHeight="1" s="22">
      <c r="A155" s="14" t="n">
        <v>151</v>
      </c>
      <c r="B155" s="20" t="inlineStr">
        <is>
          <t>曲靖宣威县网点</t>
        </is>
      </c>
      <c r="J155" s="14" t="inlineStr">
        <is>
          <t>无权限或配额错误</t>
        </is>
      </c>
    </row>
    <row r="156" ht="14.4" customHeight="1" s="22">
      <c r="A156" s="14" t="n">
        <v>152</v>
      </c>
      <c r="B156" s="20" t="inlineStr">
        <is>
          <t>西双版纳勐腊县网点</t>
        </is>
      </c>
      <c r="J156" s="14" t="inlineStr">
        <is>
          <t>无权限或配额错误</t>
        </is>
      </c>
    </row>
  </sheetData>
  <mergeCells count="2">
    <mergeCell ref="A1:J1"/>
    <mergeCell ref="B2:J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F5" sqref="F5:G19"/>
    </sheetView>
  </sheetViews>
  <sheetFormatPr baseColWidth="8" defaultColWidth="9" defaultRowHeight="13.8" outlineLevelRow="3"/>
  <cols>
    <col width="4.5462962962963" customWidth="1" style="14" min="1" max="1"/>
    <col width="10.5462962962963" customWidth="1" style="14" min="2" max="3"/>
    <col width="14.5462962962963" customWidth="1" style="14" min="4" max="5"/>
    <col width="10.5462962962963" customWidth="1" style="14" min="6" max="7"/>
    <col width="6.5462962962963" customWidth="1" style="14" min="8" max="8"/>
    <col width="10.5462962962963" customWidth="1" style="14" min="9" max="9"/>
    <col width="12.5462962962963" customWidth="1" style="14" min="10" max="13"/>
    <col width="6.5462962962963" customWidth="1" style="14" min="14" max="14"/>
  </cols>
  <sheetData>
    <row r="1" ht="30" customHeight="1" s="22">
      <c r="A1" s="15" t="inlineStr">
        <is>
          <t>路径测距-驾车</t>
        </is>
      </c>
    </row>
    <row r="2">
      <c r="A2" s="16" t="inlineStr">
        <is>
          <t>Sub</t>
        </is>
      </c>
      <c r="B2" s="16" t="n"/>
    </row>
    <row r="3">
      <c r="A3" s="17" t="inlineStr">
        <is>
          <t>TypeID</t>
        </is>
      </c>
      <c r="B3" s="17" t="inlineStr">
        <is>
          <t>BB001</t>
        </is>
      </c>
      <c r="C3" s="17" t="inlineStr">
        <is>
          <t>通勤策略</t>
        </is>
      </c>
      <c r="D3" s="17" t="n">
        <v>0</v>
      </c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A4" s="18" t="inlineStr">
        <is>
          <t>ID</t>
        </is>
      </c>
      <c r="B4" s="18" t="inlineStr">
        <is>
          <t>经度_起点</t>
        </is>
      </c>
      <c r="C4" s="18" t="inlineStr">
        <is>
          <t>纬度_起点</t>
        </is>
      </c>
      <c r="D4" s="19" t="inlineStr">
        <is>
          <t>起点</t>
        </is>
      </c>
      <c r="E4" s="19" t="inlineStr">
        <is>
          <t>描述_起点</t>
        </is>
      </c>
      <c r="F4" s="18" t="inlineStr">
        <is>
          <t>经度_终点</t>
        </is>
      </c>
      <c r="G4" s="18" t="inlineStr">
        <is>
          <t>纬度_终点</t>
        </is>
      </c>
      <c r="H4" s="19" t="inlineStr">
        <is>
          <t>终点</t>
        </is>
      </c>
      <c r="I4" s="19" t="inlineStr">
        <is>
          <t>描述_终点</t>
        </is>
      </c>
      <c r="J4" s="19" t="inlineStr">
        <is>
          <t>距离</t>
        </is>
      </c>
      <c r="K4" s="19" t="inlineStr">
        <is>
          <t>时间</t>
        </is>
      </c>
      <c r="L4" s="19" t="inlineStr">
        <is>
          <t>收费/元</t>
        </is>
      </c>
      <c r="M4" s="19" t="inlineStr">
        <is>
          <t>收费路段</t>
        </is>
      </c>
      <c r="N4" s="19" t="inlineStr">
        <is>
          <t>状态</t>
        </is>
      </c>
    </row>
  </sheetData>
  <mergeCells count="2">
    <mergeCell ref="A1:N1"/>
    <mergeCell ref="B2:N2"/>
  </mergeCells>
  <dataValidations count="1">
    <dataValidation sqref="D3" showErrorMessage="1" showInputMessage="1" allowBlank="1" type="list">
      <formula1>"0,2,3,4,5,6,7,8,9,10,11,12"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zoomScale="85" zoomScaleNormal="85" workbookViewId="0">
      <selection activeCell="S5" sqref="S5"/>
    </sheetView>
  </sheetViews>
  <sheetFormatPr baseColWidth="8" defaultColWidth="9" defaultRowHeight="13.8"/>
  <cols>
    <col width="8.796296296296299" customWidth="1" style="1" min="1" max="1"/>
    <col width="19" customWidth="1" style="1" min="2" max="2"/>
    <col width="11.5462962962963" customWidth="1" style="1" min="3" max="3"/>
    <col width="10" customWidth="1" style="1" min="4" max="4"/>
    <col width="10.4537037037037" customWidth="1" style="1" min="5" max="5"/>
    <col width="15.1018518518519" customWidth="1" style="1" min="6" max="6"/>
    <col width="8.796296296296299" customWidth="1" style="1" min="7" max="10"/>
    <col width="12.8981481481481" customWidth="1" style="1" min="11" max="11"/>
    <col width="8.796296296296299" customWidth="1" style="1" min="12" max="14"/>
    <col width="16.9537037037037" customWidth="1" style="1" min="15" max="15"/>
    <col width="15.6018518518519" customWidth="1" style="1" min="16" max="16"/>
    <col width="8.796296296296299" customWidth="1" style="1" min="17" max="16384"/>
  </cols>
  <sheetData>
    <row r="1" ht="37.5" customHeight="1" s="22">
      <c r="A1" s="2" t="inlineStr">
        <is>
          <t>基于地图真实路径为基准的选址模型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8" t="n"/>
      <c r="P1" s="13" t="inlineStr">
        <is>
          <t>自动输出</t>
        </is>
      </c>
      <c r="Q1" s="8" t="n"/>
    </row>
    <row r="2" ht="14.4" customHeight="1" s="22">
      <c r="A2" s="4" t="inlineStr">
        <is>
          <t>序号</t>
        </is>
      </c>
      <c r="B2" s="4" t="inlineStr">
        <is>
          <t>网点名称</t>
        </is>
      </c>
      <c r="C2" s="4" t="inlineStr">
        <is>
          <t>网点地址</t>
        </is>
      </c>
      <c r="D2" s="5" t="inlineStr">
        <is>
          <t>经度</t>
        </is>
      </c>
      <c r="E2" s="5" t="inlineStr">
        <is>
          <t>纬度</t>
        </is>
      </c>
      <c r="F2" s="6" t="inlineStr">
        <is>
          <t>至最优选址点距离</t>
        </is>
      </c>
      <c r="G2" s="4" t="inlineStr">
        <is>
          <t>货量</t>
        </is>
      </c>
      <c r="H2" s="4" t="n">
        <v>4.2</v>
      </c>
      <c r="I2" s="4" t="n">
        <v>9.6</v>
      </c>
      <c r="J2" s="4" t="n">
        <v>16.5</v>
      </c>
      <c r="K2" s="4" t="inlineStr">
        <is>
          <t>运输总里程</t>
        </is>
      </c>
      <c r="L2" s="4" t="n">
        <v>4.2</v>
      </c>
      <c r="M2" s="4" t="n">
        <v>9.6</v>
      </c>
      <c r="N2" s="4" t="n">
        <v>16.5</v>
      </c>
      <c r="O2" s="4" t="inlineStr">
        <is>
          <t>运输费用</t>
        </is>
      </c>
      <c r="P2" s="4" t="inlineStr">
        <is>
          <t>最优选址位置名称</t>
        </is>
      </c>
      <c r="Q2" s="12" t="inlineStr">
        <is>
          <t>M</t>
        </is>
      </c>
    </row>
    <row r="3" ht="14.4" customHeight="1" s="22">
      <c r="A3" s="4" t="n"/>
      <c r="B3" s="7" t="inlineStr">
        <is>
          <t>自己维护数据</t>
        </is>
      </c>
      <c r="C3" s="3" t="n"/>
      <c r="D3" s="3" t="n"/>
      <c r="E3" s="8" t="n"/>
      <c r="F3" s="9" t="inlineStr">
        <is>
          <t>自动输出</t>
        </is>
      </c>
      <c r="G3" s="7" t="inlineStr">
        <is>
          <t>自己维护数据</t>
        </is>
      </c>
      <c r="H3" s="3" t="n"/>
      <c r="I3" s="3" t="n"/>
      <c r="J3" s="8" t="n"/>
      <c r="K3" s="7" t="n"/>
      <c r="L3" s="7" t="inlineStr">
        <is>
          <t>自己维护数据</t>
        </is>
      </c>
      <c r="M3" s="3" t="n"/>
      <c r="N3" s="8" t="n"/>
      <c r="O3" s="4" t="n"/>
      <c r="P3" s="4" t="n"/>
      <c r="Q3" s="12" t="n"/>
    </row>
    <row r="4" ht="14.4" customHeight="1" s="22">
      <c r="A4" s="4" t="n">
        <v>1</v>
      </c>
      <c r="B4" s="10" t="inlineStr">
        <is>
          <t>昆明西山度假区网点</t>
        </is>
      </c>
      <c r="C4" s="11" t="n"/>
      <c r="D4" s="11" t="n">
        <v>102.630322026032</v>
      </c>
      <c r="E4" s="11" t="n">
        <v>24.9762560365078</v>
      </c>
      <c r="F4" s="12" t="inlineStr">
        <is>
          <t>53347</t>
        </is>
      </c>
      <c r="G4" s="11" t="n">
        <v>15000</v>
      </c>
      <c r="H4" s="11" t="n">
        <v>0</v>
      </c>
      <c r="I4" s="11" t="n">
        <v>2</v>
      </c>
      <c r="J4" s="11" t="n">
        <v>0</v>
      </c>
      <c r="K4" s="4">
        <f>F4*SUM(H4:J4)</f>
        <v/>
      </c>
      <c r="L4" s="11">
        <f>H4*$Q$11</f>
        <v/>
      </c>
      <c r="M4" s="11">
        <f>I4*$R$11</f>
        <v/>
      </c>
      <c r="N4" s="11">
        <f>J4*$S$11</f>
        <v/>
      </c>
      <c r="O4" s="4">
        <f>F4*SUM(L4:N4)</f>
        <v/>
      </c>
      <c r="P4" s="4" t="inlineStr">
        <is>
          <t>最优选址经度</t>
        </is>
      </c>
      <c r="Q4" s="12" t="n">
        <v>102.759478595603</v>
      </c>
    </row>
    <row r="5" ht="14.4" customHeight="1" s="22">
      <c r="A5" s="4" t="n">
        <v>2</v>
      </c>
      <c r="B5" s="10" t="inlineStr">
        <is>
          <t>昭通盐津县网点</t>
        </is>
      </c>
      <c r="C5" s="11" t="n"/>
      <c r="D5" s="11" t="n">
        <v>104.24157884246</v>
      </c>
      <c r="E5" s="11" t="n">
        <v>28.1143840385165</v>
      </c>
      <c r="F5" s="12" t="inlineStr">
        <is>
          <t>500623</t>
        </is>
      </c>
      <c r="G5" s="11" t="n">
        <v>3000</v>
      </c>
      <c r="H5" s="11" t="n">
        <v>1</v>
      </c>
      <c r="I5" s="11" t="n">
        <v>0</v>
      </c>
      <c r="J5" s="11" t="n">
        <v>0</v>
      </c>
      <c r="K5" s="4">
        <f>F5*SUM(H5:J5)</f>
        <v/>
      </c>
      <c r="L5" s="11">
        <f>H5*$Q$11</f>
        <v/>
      </c>
      <c r="M5" s="11">
        <f>I5*$R$11</f>
        <v/>
      </c>
      <c r="N5" s="11">
        <f>J5*$S$11</f>
        <v/>
      </c>
      <c r="O5" s="4">
        <f>F5*SUM(L5:N5)</f>
        <v/>
      </c>
      <c r="P5" s="4" t="inlineStr">
        <is>
          <t>最优选址维度</t>
        </is>
      </c>
      <c r="Q5" s="12" t="n">
        <v>24.7126591006995</v>
      </c>
    </row>
    <row r="6" ht="14.4" customHeight="1" s="22">
      <c r="A6" s="4" t="n">
        <v>3</v>
      </c>
      <c r="B6" s="10" t="inlineStr">
        <is>
          <t>昆明晋宁昆阳网点</t>
        </is>
      </c>
      <c r="C6" s="11" t="n"/>
      <c r="D6" s="11" t="n">
        <v>102.608682475117</v>
      </c>
      <c r="E6" s="11" t="n">
        <v>24.6701447520126</v>
      </c>
      <c r="F6" s="12" t="inlineStr">
        <is>
          <t>19884</t>
        </is>
      </c>
      <c r="G6" s="11" t="n">
        <v>2560</v>
      </c>
      <c r="H6" s="11" t="n">
        <v>1</v>
      </c>
      <c r="I6" s="11" t="n">
        <v>0</v>
      </c>
      <c r="J6" s="11" t="n">
        <v>0</v>
      </c>
      <c r="K6" s="4">
        <f>F6*SUM(H6:J6)</f>
        <v/>
      </c>
      <c r="L6" s="11">
        <f>H6*$Q$11</f>
        <v/>
      </c>
      <c r="M6" s="11">
        <f>I6*$R$11</f>
        <v/>
      </c>
      <c r="N6" s="11">
        <f>J6*$S$11</f>
        <v/>
      </c>
      <c r="O6" s="4">
        <f>F6*SUM(L6:N6)</f>
        <v/>
      </c>
    </row>
    <row r="7" ht="14.4" customHeight="1" s="22">
      <c r="A7" s="4" t="n">
        <v>4</v>
      </c>
      <c r="B7" s="10" t="inlineStr">
        <is>
          <t>玉溪澄江市网点</t>
        </is>
      </c>
      <c r="C7" s="11" t="n"/>
      <c r="D7" s="11" t="n">
        <v>102.91455487235</v>
      </c>
      <c r="E7" s="11" t="n">
        <v>24.6794149088161</v>
      </c>
      <c r="F7" s="12" t="inlineStr">
        <is>
          <t>31190</t>
        </is>
      </c>
      <c r="G7" s="11" t="n">
        <v>35213</v>
      </c>
      <c r="H7" s="11" t="n">
        <v>0</v>
      </c>
      <c r="I7" s="11" t="n">
        <v>0</v>
      </c>
      <c r="J7" s="11" t="n">
        <v>2</v>
      </c>
      <c r="K7" s="4">
        <f>F7*SUM(H7:J7)</f>
        <v/>
      </c>
      <c r="L7" s="11">
        <f>H7*$Q$11</f>
        <v/>
      </c>
      <c r="M7" s="11">
        <f>I7*$R$11</f>
        <v/>
      </c>
      <c r="N7" s="11">
        <f>J7*$S$11</f>
        <v/>
      </c>
      <c r="O7" s="4">
        <f>F7*SUM(L7:N7)</f>
        <v/>
      </c>
      <c r="P7" s="4" t="n"/>
      <c r="Q7" s="4" t="n"/>
      <c r="R7" s="4" t="n"/>
    </row>
    <row r="8" ht="14.4" customHeight="1" s="22">
      <c r="A8" s="4" t="n">
        <v>5</v>
      </c>
      <c r="B8" s="10" t="inlineStr">
        <is>
          <t>昆明官渡大树营网点</t>
        </is>
      </c>
      <c r="C8" s="11" t="n"/>
      <c r="D8" s="11" t="n">
        <v>102.749608912968</v>
      </c>
      <c r="E8" s="11" t="n">
        <v>25.0473980995631</v>
      </c>
      <c r="F8" s="12" t="inlineStr">
        <is>
          <t>43528</t>
        </is>
      </c>
      <c r="G8" s="11" t="n">
        <v>4520</v>
      </c>
      <c r="H8" s="11" t="n">
        <v>0</v>
      </c>
      <c r="I8" s="11" t="n">
        <v>1</v>
      </c>
      <c r="J8" s="11" t="n">
        <v>0</v>
      </c>
      <c r="K8" s="4">
        <f>F8*SUM(H8:J8)</f>
        <v/>
      </c>
      <c r="L8" s="11">
        <f>H8*$Q$11</f>
        <v/>
      </c>
      <c r="M8" s="11">
        <f>I8*$R$11</f>
        <v/>
      </c>
      <c r="N8" s="11">
        <f>J8*$S$11</f>
        <v/>
      </c>
      <c r="O8" s="4">
        <f>F8*SUM(L8:N8)</f>
        <v/>
      </c>
    </row>
    <row r="9" ht="14.4" customHeight="1" s="22">
      <c r="A9" s="4" t="n">
        <v>6</v>
      </c>
      <c r="B9" s="10" t="inlineStr">
        <is>
          <t>玉溪市峨山网点</t>
        </is>
      </c>
      <c r="C9" s="11" t="n"/>
      <c r="D9" s="11" t="n">
        <v>102.412564506074</v>
      </c>
      <c r="E9" s="11" t="n">
        <v>24.1747742390925</v>
      </c>
      <c r="F9" s="12" t="inlineStr">
        <is>
          <t>78163</t>
        </is>
      </c>
      <c r="G9" s="11" t="n">
        <v>9852</v>
      </c>
      <c r="H9" s="11" t="n">
        <v>0</v>
      </c>
      <c r="I9" s="11" t="n">
        <v>1</v>
      </c>
      <c r="J9" s="11" t="n">
        <v>0</v>
      </c>
      <c r="K9" s="4">
        <f>F9*SUM(H9:J9)</f>
        <v/>
      </c>
      <c r="L9" s="11">
        <f>H9*$Q$11</f>
        <v/>
      </c>
      <c r="M9" s="11">
        <f>I9*$R$11</f>
        <v/>
      </c>
      <c r="N9" s="11">
        <f>J9*$S$11</f>
        <v/>
      </c>
      <c r="O9" s="4">
        <f>F9*SUM(L9:N9)</f>
        <v/>
      </c>
      <c r="P9" s="4" t="inlineStr">
        <is>
          <t>车型</t>
        </is>
      </c>
      <c r="Q9" s="4" t="n">
        <v>4.2</v>
      </c>
      <c r="R9" s="4" t="n">
        <v>9.6</v>
      </c>
      <c r="S9" s="4" t="n">
        <v>16.5</v>
      </c>
    </row>
    <row r="10" ht="14.4" customHeight="1" s="22">
      <c r="A10" s="4" t="n">
        <v>7</v>
      </c>
      <c r="B10" s="10" t="inlineStr">
        <is>
          <t>红河金平县网点</t>
        </is>
      </c>
      <c r="C10" s="11" t="n"/>
      <c r="D10" s="11" t="n">
        <v>103.232468605787</v>
      </c>
      <c r="E10" s="11" t="n">
        <v>22.7855606061832</v>
      </c>
      <c r="F10" s="12" t="inlineStr">
        <is>
          <t>332976</t>
        </is>
      </c>
      <c r="G10" s="11" t="n">
        <v>562</v>
      </c>
      <c r="H10" s="11" t="n">
        <v>1</v>
      </c>
      <c r="I10" s="11" t="n">
        <v>0</v>
      </c>
      <c r="J10" s="11" t="n">
        <v>0</v>
      </c>
      <c r="K10" s="4">
        <f>F10*SUM(H10:J10)</f>
        <v/>
      </c>
      <c r="L10" s="11">
        <f>H10*$Q$11</f>
        <v/>
      </c>
      <c r="M10" s="11">
        <f>I10*$R$11</f>
        <v/>
      </c>
      <c r="N10" s="11">
        <f>J10*$S$11</f>
        <v/>
      </c>
      <c r="O10" s="4">
        <f>F10*SUM(L10:N10)</f>
        <v/>
      </c>
      <c r="P10" s="11" t="inlineStr">
        <is>
          <t>货量</t>
        </is>
      </c>
      <c r="Q10" s="11" t="n">
        <v>4000</v>
      </c>
      <c r="R10" s="11" t="n">
        <v>8000</v>
      </c>
      <c r="S10" s="11" t="n">
        <v>12000</v>
      </c>
    </row>
    <row r="11" ht="14.4" customHeight="1" s="22">
      <c r="A11" s="4" t="n">
        <v>8</v>
      </c>
      <c r="B11" s="10" t="inlineStr">
        <is>
          <t>玉溪市新平网点</t>
        </is>
      </c>
      <c r="C11" s="11" t="n"/>
      <c r="D11" s="11" t="n">
        <v>101.996427712614</v>
      </c>
      <c r="E11" s="11" t="n">
        <v>24.0762627052777</v>
      </c>
      <c r="F11" s="12" t="inlineStr">
        <is>
          <t>133262</t>
        </is>
      </c>
      <c r="G11" s="11" t="n">
        <v>314</v>
      </c>
      <c r="H11" s="11" t="n">
        <v>1</v>
      </c>
      <c r="I11" s="11" t="n">
        <v>0</v>
      </c>
      <c r="J11" s="11" t="n">
        <v>0</v>
      </c>
      <c r="K11" s="4">
        <f>F11*SUM(H11:J11)</f>
        <v/>
      </c>
      <c r="L11" s="11">
        <f>H11*$Q$11</f>
        <v/>
      </c>
      <c r="M11" s="11">
        <f>I11*$R$11</f>
        <v/>
      </c>
      <c r="N11" s="11">
        <f>J11*$S$11</f>
        <v/>
      </c>
      <c r="O11" s="4">
        <f>F11*SUM(L11:N11)</f>
        <v/>
      </c>
      <c r="P11" s="11" t="inlineStr">
        <is>
          <t>每公里费用</t>
        </is>
      </c>
      <c r="Q11" s="11" t="n">
        <v>5</v>
      </c>
      <c r="R11" s="11" t="n">
        <v>10</v>
      </c>
      <c r="S11" s="11" t="n">
        <v>15</v>
      </c>
    </row>
    <row r="12" ht="14.4" customHeight="1" s="22">
      <c r="A12" s="4" t="n">
        <v>9</v>
      </c>
      <c r="B12" s="10" t="inlineStr">
        <is>
          <t>曲靖市陆良县网点</t>
        </is>
      </c>
      <c r="C12" s="11" t="n"/>
      <c r="D12" s="11" t="n">
        <v>103.673432497432</v>
      </c>
      <c r="E12" s="11" t="n">
        <v>25.0356394704389</v>
      </c>
      <c r="F12" s="12" t="inlineStr">
        <is>
          <t>134856</t>
        </is>
      </c>
      <c r="G12" s="11" t="n">
        <v>9862</v>
      </c>
      <c r="H12" s="11" t="n">
        <v>0</v>
      </c>
      <c r="I12" s="11" t="n">
        <v>1</v>
      </c>
      <c r="J12" s="11" t="n">
        <v>0</v>
      </c>
      <c r="K12" s="4">
        <f>F12*SUM(H12:J12)</f>
        <v/>
      </c>
      <c r="L12" s="11">
        <f>H12*$Q$11</f>
        <v/>
      </c>
      <c r="M12" s="11">
        <f>I12*$R$11</f>
        <v/>
      </c>
      <c r="N12" s="11">
        <f>J12*$S$11</f>
        <v/>
      </c>
      <c r="O12" s="4">
        <f>F12*SUM(L12:N12)</f>
        <v/>
      </c>
    </row>
    <row r="13" ht="14.4" customHeight="1" s="22">
      <c r="A13" s="4" t="n">
        <v>10</v>
      </c>
      <c r="B13" s="10" t="inlineStr">
        <is>
          <t>昆明盘龙区金实网点</t>
        </is>
      </c>
      <c r="C13" s="11" t="n"/>
      <c r="D13" s="11" t="n">
        <v>102.737091115521</v>
      </c>
      <c r="E13" s="11" t="n">
        <v>25.0945375389224</v>
      </c>
      <c r="F13" s="12" t="inlineStr">
        <is>
          <t>48870</t>
        </is>
      </c>
      <c r="G13" s="11" t="n">
        <v>1254</v>
      </c>
      <c r="H13" s="11" t="n">
        <v>1</v>
      </c>
      <c r="I13" s="11" t="n">
        <v>0</v>
      </c>
      <c r="J13" s="11" t="n">
        <v>0</v>
      </c>
      <c r="K13" s="4">
        <f>F13*SUM(H13:J13)</f>
        <v/>
      </c>
      <c r="L13" s="11">
        <f>H13*$Q$11</f>
        <v/>
      </c>
      <c r="M13" s="11">
        <f>I13*$R$11</f>
        <v/>
      </c>
      <c r="N13" s="11">
        <f>J13*$S$11</f>
        <v/>
      </c>
      <c r="O13" s="4">
        <f>F13*SUM(L13:N13)</f>
        <v/>
      </c>
    </row>
    <row r="14" ht="14.4" customHeight="1" s="22">
      <c r="A14" s="4" t="n">
        <v>11</v>
      </c>
      <c r="B14" s="10" t="inlineStr">
        <is>
          <t>昆明官渡区新华丰网点</t>
        </is>
      </c>
      <c r="C14" s="11" t="n"/>
      <c r="D14" s="11" t="n">
        <v>102.735464194412</v>
      </c>
      <c r="E14" s="11" t="n">
        <v>25.0303427021853</v>
      </c>
      <c r="F14" s="12" t="inlineStr">
        <is>
          <t>41975</t>
        </is>
      </c>
      <c r="G14" s="11" t="n">
        <v>6520</v>
      </c>
      <c r="H14" s="11" t="n">
        <v>0</v>
      </c>
      <c r="I14" s="11" t="n">
        <v>1</v>
      </c>
      <c r="J14" s="11" t="n">
        <v>0</v>
      </c>
      <c r="K14" s="4">
        <f>F14*SUM(H14:J14)</f>
        <v/>
      </c>
      <c r="L14" s="11">
        <f>H14*$Q$11</f>
        <v/>
      </c>
      <c r="M14" s="11">
        <f>I14*$R$11</f>
        <v/>
      </c>
      <c r="N14" s="11">
        <f>J14*$S$11</f>
        <v/>
      </c>
      <c r="O14" s="4">
        <f>F14*SUM(L14:N14)</f>
        <v/>
      </c>
    </row>
    <row r="15" ht="14.4" customHeight="1" s="22">
      <c r="A15" s="4" t="n">
        <v>12</v>
      </c>
      <c r="B15" s="10" t="inlineStr">
        <is>
          <t>昆明晋宁区晋城网点</t>
        </is>
      </c>
      <c r="C15" s="11" t="n"/>
      <c r="D15" s="11" t="n">
        <v>102.759478595603</v>
      </c>
      <c r="E15" s="11" t="n">
        <v>24.7126591006995</v>
      </c>
      <c r="F15" s="12" t="n">
        <v>0</v>
      </c>
      <c r="G15" s="11" t="n">
        <v>22234</v>
      </c>
      <c r="H15" s="11" t="n">
        <v>0</v>
      </c>
      <c r="I15" s="11" t="n">
        <v>1</v>
      </c>
      <c r="J15" s="11" t="n">
        <v>1</v>
      </c>
      <c r="K15" s="4">
        <f>F15*SUM(H15:J15)</f>
        <v/>
      </c>
      <c r="L15" s="11">
        <f>H15*$Q$11</f>
        <v/>
      </c>
      <c r="M15" s="11">
        <f>I15*$R$11</f>
        <v/>
      </c>
      <c r="N15" s="11">
        <f>J15*$S$11</f>
        <v/>
      </c>
      <c r="O15" s="4">
        <f>F15*SUM(L15:N15)</f>
        <v/>
      </c>
    </row>
    <row r="16">
      <c r="A16" s="4" t="n">
        <v>13</v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inlineStr">
        <is>
          <t>里程总和最小</t>
        </is>
      </c>
      <c r="L16" s="4" t="n"/>
      <c r="M16" s="4" t="n"/>
      <c r="N16" s="4" t="n"/>
      <c r="O16" s="4" t="inlineStr">
        <is>
          <t>运费总和最小</t>
        </is>
      </c>
    </row>
    <row r="17">
      <c r="A17" s="4" t="n">
        <v>14</v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>
        <f>SUM(K4:K15)</f>
        <v/>
      </c>
      <c r="L17" s="4" t="n"/>
      <c r="M17" s="4" t="n"/>
      <c r="N17" s="4" t="n"/>
      <c r="O17" s="4">
        <f>SUM(O4:O15)</f>
        <v/>
      </c>
    </row>
    <row r="18">
      <c r="A18" s="4" t="n">
        <v>15</v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4" t="n">
        <v>16</v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</sheetData>
  <mergeCells count="5">
    <mergeCell ref="A1:O1"/>
    <mergeCell ref="P1:Q1"/>
    <mergeCell ref="B3:E3"/>
    <mergeCell ref="G3:J3"/>
    <mergeCell ref="L3:N3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zoomScale="85" zoomScaleNormal="85" workbookViewId="0">
      <selection activeCell="J21" sqref="J21"/>
    </sheetView>
  </sheetViews>
  <sheetFormatPr baseColWidth="8" defaultColWidth="9" defaultRowHeight="13.8"/>
  <cols>
    <col width="8.796296296296299" customWidth="1" style="1" min="1" max="1"/>
    <col width="19" customWidth="1" style="1" min="2" max="2"/>
    <col width="11.5462962962963" customWidth="1" style="1" min="3" max="3"/>
    <col width="10" customWidth="1" style="1" min="4" max="4"/>
    <col width="10.4537037037037" customWidth="1" style="1" min="5" max="5"/>
    <col width="15.1018518518519" customWidth="1" style="1" min="6" max="6"/>
    <col width="8.796296296296299" customWidth="1" style="1" min="7" max="10"/>
    <col width="12.8981481481481" customWidth="1" style="1" min="11" max="11"/>
    <col width="8.796296296296299" customWidth="1" style="1" min="12" max="14"/>
    <col width="16.9537037037037" customWidth="1" style="1" min="15" max="15"/>
    <col width="15.6018518518519" customWidth="1" style="1" min="16" max="16"/>
    <col width="8.796296296296299" customWidth="1" style="1" min="17" max="16384"/>
  </cols>
  <sheetData>
    <row r="1" ht="37.5" customHeight="1" s="22">
      <c r="A1" s="2" t="inlineStr">
        <is>
          <t>基于地图真实路径为基准的选址模型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8" t="n"/>
      <c r="P1" s="13" t="inlineStr">
        <is>
          <t>自动输出</t>
        </is>
      </c>
      <c r="Q1" s="8" t="n"/>
    </row>
    <row r="2" ht="14.4" customHeight="1" s="22">
      <c r="A2" s="4" t="inlineStr">
        <is>
          <t>序号</t>
        </is>
      </c>
      <c r="B2" s="4" t="inlineStr">
        <is>
          <t>网点名称</t>
        </is>
      </c>
      <c r="C2" s="4" t="inlineStr">
        <is>
          <t>网点地址</t>
        </is>
      </c>
      <c r="D2" s="5" t="inlineStr">
        <is>
          <t>经度</t>
        </is>
      </c>
      <c r="E2" s="5" t="inlineStr">
        <is>
          <t>纬度</t>
        </is>
      </c>
      <c r="F2" s="6" t="inlineStr">
        <is>
          <t>至最优选址点距离</t>
        </is>
      </c>
      <c r="G2" s="4" t="inlineStr">
        <is>
          <t>货量</t>
        </is>
      </c>
      <c r="H2" s="4" t="n">
        <v>4.2</v>
      </c>
      <c r="I2" s="4" t="n">
        <v>9.6</v>
      </c>
      <c r="J2" s="4" t="n">
        <v>16.5</v>
      </c>
      <c r="K2" s="4" t="inlineStr">
        <is>
          <t>运输总里程</t>
        </is>
      </c>
      <c r="L2" s="4" t="n">
        <v>4.2</v>
      </c>
      <c r="M2" s="4" t="n">
        <v>9.6</v>
      </c>
      <c r="N2" s="4" t="n">
        <v>16.5</v>
      </c>
      <c r="O2" s="4" t="inlineStr">
        <is>
          <t>运输费用</t>
        </is>
      </c>
      <c r="P2" s="4" t="inlineStr">
        <is>
          <t>最优选址位置名称</t>
        </is>
      </c>
      <c r="Q2" s="12" t="inlineStr">
        <is>
          <t>M</t>
        </is>
      </c>
    </row>
    <row r="3" ht="14.4" customHeight="1" s="22">
      <c r="A3" s="4" t="n"/>
      <c r="B3" s="7" t="inlineStr">
        <is>
          <t>自己维护数据</t>
        </is>
      </c>
      <c r="C3" s="3" t="n"/>
      <c r="D3" s="3" t="n"/>
      <c r="E3" s="8" t="n"/>
      <c r="F3" s="9" t="inlineStr">
        <is>
          <t>自动输出</t>
        </is>
      </c>
      <c r="G3" s="7" t="inlineStr">
        <is>
          <t>自己维护数据</t>
        </is>
      </c>
      <c r="H3" s="3" t="n"/>
      <c r="I3" s="3" t="n"/>
      <c r="J3" s="8" t="n"/>
      <c r="K3" s="7" t="n"/>
      <c r="L3" s="7" t="inlineStr">
        <is>
          <t>自己维护数据</t>
        </is>
      </c>
      <c r="M3" s="3" t="n"/>
      <c r="N3" s="8" t="n"/>
      <c r="O3" s="4" t="n"/>
      <c r="P3" s="4" t="n"/>
      <c r="Q3" s="12" t="n"/>
    </row>
    <row r="4" ht="14.4" customHeight="1" s="22">
      <c r="A4" s="4" t="n">
        <v>1</v>
      </c>
      <c r="B4" s="10" t="inlineStr">
        <is>
          <t>昆明西山度假区网点</t>
        </is>
      </c>
      <c r="C4" s="11" t="n"/>
      <c r="D4" s="11" t="n">
        <v>1</v>
      </c>
      <c r="E4" s="11" t="n">
        <v>6</v>
      </c>
      <c r="F4" s="12">
        <f>SQRT(ABS(($Q$4-D4)*($Q$4-D4)+($Q$5-E4)*($Q$5-E4)))</f>
        <v/>
      </c>
      <c r="G4" s="11" t="n">
        <v>15000</v>
      </c>
      <c r="H4" s="11" t="n">
        <v>0</v>
      </c>
      <c r="I4" s="11" t="n">
        <v>2</v>
      </c>
      <c r="J4" s="11" t="n">
        <v>0</v>
      </c>
      <c r="K4" s="4">
        <f>F4*SUM(H4:J4)</f>
        <v/>
      </c>
      <c r="L4" s="11">
        <f>H4*$Q$11</f>
        <v/>
      </c>
      <c r="M4" s="11">
        <f>I4*$R$11</f>
        <v/>
      </c>
      <c r="N4" s="11">
        <f>J4*$S$11</f>
        <v/>
      </c>
      <c r="O4" s="4">
        <f>F4*SUM(L4:N4)</f>
        <v/>
      </c>
      <c r="P4" s="4" t="inlineStr">
        <is>
          <t>最优选址经度</t>
        </is>
      </c>
      <c r="Q4" s="12" t="n">
        <v>10</v>
      </c>
    </row>
    <row r="5" ht="14.4" customHeight="1" s="22">
      <c r="A5" s="4" t="n">
        <v>2</v>
      </c>
      <c r="B5" s="10" t="inlineStr">
        <is>
          <t>昭通盐津县网点</t>
        </is>
      </c>
      <c r="C5" s="11" t="n"/>
      <c r="D5" s="11" t="n">
        <v>3</v>
      </c>
      <c r="E5" s="11" t="n">
        <v>5</v>
      </c>
      <c r="F5" s="12">
        <f>SQRT(ABS(($Q$4-D5)*($Q$4-D5)+($Q$5-E5)*($Q$5-E5)))</f>
        <v/>
      </c>
      <c r="G5" s="11" t="n">
        <v>3000</v>
      </c>
      <c r="H5" s="11" t="n">
        <v>1</v>
      </c>
      <c r="I5" s="11" t="n">
        <v>0</v>
      </c>
      <c r="J5" s="11" t="n">
        <v>0</v>
      </c>
      <c r="K5" s="4">
        <f>F5*SUM(H5:J5)</f>
        <v/>
      </c>
      <c r="L5" s="11">
        <f>H5*$Q$11</f>
        <v/>
      </c>
      <c r="M5" s="11">
        <f>I5*$R$11</f>
        <v/>
      </c>
      <c r="N5" s="11">
        <f>J5*$S$11</f>
        <v/>
      </c>
      <c r="O5" s="4">
        <f>F5*SUM(L5:N5)</f>
        <v/>
      </c>
      <c r="P5" s="4" t="inlineStr">
        <is>
          <t>最优选址维度</t>
        </is>
      </c>
      <c r="Q5" s="12" t="n">
        <v>5</v>
      </c>
    </row>
    <row r="6" ht="14.4" customHeight="1" s="22">
      <c r="A6" s="4" t="n">
        <v>3</v>
      </c>
      <c r="B6" s="10" t="inlineStr">
        <is>
          <t>昆明晋宁昆阳网点</t>
        </is>
      </c>
      <c r="C6" s="11" t="n"/>
      <c r="D6" s="11" t="n">
        <v>5</v>
      </c>
      <c r="E6" s="11" t="n">
        <v>2</v>
      </c>
      <c r="F6" s="12">
        <f>SQRT(ABS(($Q$4-D6)*($Q$4-D6)+($Q$5-E6)*($Q$5-E6)))</f>
        <v/>
      </c>
      <c r="G6" s="11" t="n">
        <v>2560</v>
      </c>
      <c r="H6" s="11" t="n">
        <v>1</v>
      </c>
      <c r="I6" s="11" t="n">
        <v>0</v>
      </c>
      <c r="J6" s="11" t="n">
        <v>0</v>
      </c>
      <c r="K6" s="4">
        <f>F6*SUM(H6:J6)</f>
        <v/>
      </c>
      <c r="L6" s="11">
        <f>H6*$Q$11</f>
        <v/>
      </c>
      <c r="M6" s="11">
        <f>I6*$R$11</f>
        <v/>
      </c>
      <c r="N6" s="11">
        <f>J6*$S$11</f>
        <v/>
      </c>
      <c r="O6" s="4">
        <f>F6*SUM(L6:N6)</f>
        <v/>
      </c>
    </row>
    <row r="7" ht="14.4" customHeight="1" s="22">
      <c r="A7" s="4" t="n">
        <v>4</v>
      </c>
      <c r="B7" s="10" t="inlineStr">
        <is>
          <t>玉溪澄江市网点</t>
        </is>
      </c>
      <c r="C7" s="11" t="n"/>
      <c r="D7" s="11" t="n">
        <v>1</v>
      </c>
      <c r="E7" s="11" t="n">
        <v>4</v>
      </c>
      <c r="F7" s="12">
        <f>SQRT(ABS(($Q$4-D7)*($Q$4-D7)+($Q$5-E7)*($Q$5-E7)))</f>
        <v/>
      </c>
      <c r="G7" s="11" t="n">
        <v>35213</v>
      </c>
      <c r="H7" s="11" t="n">
        <v>0</v>
      </c>
      <c r="I7" s="11" t="n">
        <v>0</v>
      </c>
      <c r="J7" s="11" t="n">
        <v>2</v>
      </c>
      <c r="K7" s="4">
        <f>F7*SUM(H7:J7)</f>
        <v/>
      </c>
      <c r="L7" s="11">
        <f>H7*$Q$11</f>
        <v/>
      </c>
      <c r="M7" s="11">
        <f>I7*$R$11</f>
        <v/>
      </c>
      <c r="N7" s="11">
        <f>J7*$S$11</f>
        <v/>
      </c>
      <c r="O7" s="4">
        <f>F7*SUM(L7:N7)</f>
        <v/>
      </c>
      <c r="P7" s="4" t="n"/>
      <c r="Q7" s="4" t="n"/>
      <c r="R7" s="4" t="n"/>
    </row>
    <row r="8" ht="14.4" customHeight="1" s="22">
      <c r="A8" s="4" t="n">
        <v>5</v>
      </c>
      <c r="B8" s="10" t="inlineStr">
        <is>
          <t>昆明官渡大树营网点</t>
        </is>
      </c>
      <c r="C8" s="11" t="n"/>
      <c r="D8" s="11" t="n">
        <v>8</v>
      </c>
      <c r="E8" s="11" t="n">
        <v>8</v>
      </c>
      <c r="F8" s="12">
        <f>SQRT(ABS(($Q$4-D8)*($Q$4-D8)+($Q$5-E8)*($Q$5-E8)))</f>
        <v/>
      </c>
      <c r="G8" s="11" t="n">
        <v>4520</v>
      </c>
      <c r="H8" s="11" t="n">
        <v>0</v>
      </c>
      <c r="I8" s="11" t="n">
        <v>1</v>
      </c>
      <c r="J8" s="11" t="n">
        <v>0</v>
      </c>
      <c r="K8" s="4">
        <f>F8*SUM(H8:J8)</f>
        <v/>
      </c>
      <c r="L8" s="11">
        <f>H8*$Q$11</f>
        <v/>
      </c>
      <c r="M8" s="11">
        <f>I8*$R$11</f>
        <v/>
      </c>
      <c r="N8" s="11">
        <f>J8*$S$11</f>
        <v/>
      </c>
      <c r="O8" s="4">
        <f>F8*SUM(L8:N8)</f>
        <v/>
      </c>
    </row>
    <row r="9" ht="14.4" customHeight="1" s="22">
      <c r="A9" s="4" t="n">
        <v>6</v>
      </c>
      <c r="B9" s="10" t="inlineStr">
        <is>
          <t>玉溪市峨山网点</t>
        </is>
      </c>
      <c r="C9" s="11" t="n"/>
      <c r="D9" s="11" t="n">
        <v>5</v>
      </c>
      <c r="E9" s="11" t="n">
        <v>1</v>
      </c>
      <c r="F9" s="12">
        <f>SQRT(ABS(($Q$4-D9)*($Q$4-D9)+($Q$5-E9)*($Q$5-E9)))</f>
        <v/>
      </c>
      <c r="G9" s="11" t="n">
        <v>9852</v>
      </c>
      <c r="H9" s="11" t="n">
        <v>0</v>
      </c>
      <c r="I9" s="11" t="n">
        <v>1</v>
      </c>
      <c r="J9" s="11" t="n">
        <v>0</v>
      </c>
      <c r="K9" s="4">
        <f>F9*SUM(H9:J9)</f>
        <v/>
      </c>
      <c r="L9" s="11">
        <f>H9*$Q$11</f>
        <v/>
      </c>
      <c r="M9" s="11">
        <f>I9*$R$11</f>
        <v/>
      </c>
      <c r="N9" s="11">
        <f>J9*$S$11</f>
        <v/>
      </c>
      <c r="O9" s="4">
        <f>F9*SUM(L9:N9)</f>
        <v/>
      </c>
      <c r="P9" s="4" t="inlineStr">
        <is>
          <t>车型</t>
        </is>
      </c>
      <c r="Q9" s="4" t="n">
        <v>4.2</v>
      </c>
      <c r="R9" s="4" t="n">
        <v>9.6</v>
      </c>
      <c r="S9" s="4" t="n">
        <v>16.5</v>
      </c>
    </row>
    <row r="10" ht="14.4" customHeight="1" s="22">
      <c r="A10" s="4" t="n">
        <v>7</v>
      </c>
      <c r="B10" s="10" t="inlineStr">
        <is>
          <t>红河金平县网点</t>
        </is>
      </c>
      <c r="C10" s="11" t="n"/>
      <c r="D10" s="11" t="n">
        <v>6</v>
      </c>
      <c r="E10" s="11" t="n">
        <v>2</v>
      </c>
      <c r="F10" s="12">
        <f>SQRT(ABS(($Q$4-D10)*($Q$4-D10)+($Q$5-E10)*($Q$5-E10)))</f>
        <v/>
      </c>
      <c r="G10" s="11" t="n">
        <v>562</v>
      </c>
      <c r="H10" s="11" t="n">
        <v>1</v>
      </c>
      <c r="I10" s="11" t="n">
        <v>0</v>
      </c>
      <c r="J10" s="11" t="n">
        <v>0</v>
      </c>
      <c r="K10" s="4">
        <f>F10*SUM(H10:J10)</f>
        <v/>
      </c>
      <c r="L10" s="11">
        <f>H10*$Q$11</f>
        <v/>
      </c>
      <c r="M10" s="11">
        <f>I10*$R$11</f>
        <v/>
      </c>
      <c r="N10" s="11">
        <f>J10*$S$11</f>
        <v/>
      </c>
      <c r="O10" s="4">
        <f>F10*SUM(L10:N10)</f>
        <v/>
      </c>
      <c r="P10" s="11" t="inlineStr">
        <is>
          <t>货量</t>
        </is>
      </c>
      <c r="Q10" s="11" t="n">
        <v>4000</v>
      </c>
      <c r="R10" s="11" t="n">
        <v>8000</v>
      </c>
      <c r="S10" s="11" t="n">
        <v>12000</v>
      </c>
    </row>
    <row r="11" ht="14.4" customHeight="1" s="22">
      <c r="A11" s="4" t="n">
        <v>8</v>
      </c>
      <c r="B11" s="10" t="inlineStr">
        <is>
          <t>玉溪市新平网点</t>
        </is>
      </c>
      <c r="C11" s="11" t="n"/>
      <c r="D11" s="11" t="n">
        <v>4</v>
      </c>
      <c r="E11" s="11" t="n">
        <v>8</v>
      </c>
      <c r="F11" s="12">
        <f>SQRT(ABS(($Q$4-D11)*($Q$4-D11)+($Q$5-E11)*($Q$5-E11)))</f>
        <v/>
      </c>
      <c r="G11" s="11" t="n">
        <v>314</v>
      </c>
      <c r="H11" s="11" t="n">
        <v>1</v>
      </c>
      <c r="I11" s="11" t="n">
        <v>0</v>
      </c>
      <c r="J11" s="11" t="n">
        <v>0</v>
      </c>
      <c r="K11" s="4">
        <f>F11*SUM(H11:J11)</f>
        <v/>
      </c>
      <c r="L11" s="11">
        <f>H11*$Q$11</f>
        <v/>
      </c>
      <c r="M11" s="11">
        <f>I11*$R$11</f>
        <v/>
      </c>
      <c r="N11" s="11">
        <f>J11*$S$11</f>
        <v/>
      </c>
      <c r="O11" s="4">
        <f>F11*SUM(L11:N11)</f>
        <v/>
      </c>
      <c r="P11" s="11" t="inlineStr">
        <is>
          <t>每公里费用</t>
        </is>
      </c>
      <c r="Q11" s="11" t="n">
        <v>5</v>
      </c>
      <c r="R11" s="11" t="n">
        <v>10</v>
      </c>
      <c r="S11" s="11" t="n">
        <v>15</v>
      </c>
    </row>
    <row r="12" ht="14.4" customHeight="1" s="22">
      <c r="A12" s="4" t="n">
        <v>9</v>
      </c>
      <c r="B12" s="10" t="inlineStr">
        <is>
          <t>曲靖市陆良县网点</t>
        </is>
      </c>
      <c r="C12" s="11" t="n"/>
      <c r="D12" s="11" t="n">
        <v>2</v>
      </c>
      <c r="E12" s="11" t="n">
        <v>7</v>
      </c>
      <c r="F12" s="12">
        <f>SQRT(ABS(($Q$4-D12)*($Q$4-D12)+($Q$5-E12)*($Q$5-E12)))</f>
        <v/>
      </c>
      <c r="G12" s="11" t="n">
        <v>9862</v>
      </c>
      <c r="H12" s="11" t="n">
        <v>0</v>
      </c>
      <c r="I12" s="11" t="n">
        <v>1</v>
      </c>
      <c r="J12" s="11" t="n">
        <v>0</v>
      </c>
      <c r="K12" s="4">
        <f>F12*SUM(H12:J12)</f>
        <v/>
      </c>
      <c r="L12" s="11">
        <f>H12*$Q$11</f>
        <v/>
      </c>
      <c r="M12" s="11">
        <f>I12*$R$11</f>
        <v/>
      </c>
      <c r="N12" s="11">
        <f>J12*$S$11</f>
        <v/>
      </c>
      <c r="O12" s="4">
        <f>F12*SUM(L12:N12)</f>
        <v/>
      </c>
    </row>
    <row r="13" ht="14.4" customHeight="1" s="22">
      <c r="A13" s="4" t="n">
        <v>10</v>
      </c>
      <c r="B13" s="10" t="inlineStr">
        <is>
          <t>昆明盘龙区金实网点</t>
        </is>
      </c>
      <c r="C13" s="11" t="n"/>
      <c r="D13" s="11" t="n">
        <v>9</v>
      </c>
      <c r="E13" s="11" t="n">
        <v>6</v>
      </c>
      <c r="F13" s="12">
        <f>SQRT(ABS(($Q$4-D13)*($Q$4-D13)+($Q$5-E13)*($Q$5-E13)))</f>
        <v/>
      </c>
      <c r="G13" s="11" t="n">
        <v>1254</v>
      </c>
      <c r="H13" s="11" t="n">
        <v>1</v>
      </c>
      <c r="I13" s="11" t="n">
        <v>0</v>
      </c>
      <c r="J13" s="11" t="n">
        <v>0</v>
      </c>
      <c r="K13" s="4">
        <f>F13*SUM(H13:J13)</f>
        <v/>
      </c>
      <c r="L13" s="11">
        <f>H13*$Q$11</f>
        <v/>
      </c>
      <c r="M13" s="11">
        <f>I13*$R$11</f>
        <v/>
      </c>
      <c r="N13" s="11">
        <f>J13*$S$11</f>
        <v/>
      </c>
      <c r="O13" s="4">
        <f>F13*SUM(L13:N13)</f>
        <v/>
      </c>
    </row>
    <row r="14" ht="14.4" customHeight="1" s="22">
      <c r="A14" s="4" t="n">
        <v>11</v>
      </c>
      <c r="B14" s="10" t="inlineStr">
        <is>
          <t>昆明官渡区新华丰网点</t>
        </is>
      </c>
      <c r="C14" s="11" t="n"/>
      <c r="D14" s="11" t="n">
        <v>5</v>
      </c>
      <c r="E14" s="11" t="n">
        <v>2</v>
      </c>
      <c r="F14" s="12">
        <f>SQRT(ABS(($Q$4-D14)*($Q$4-D14)+($Q$5-E14)*($Q$5-E14)))</f>
        <v/>
      </c>
      <c r="G14" s="11" t="n">
        <v>6520</v>
      </c>
      <c r="H14" s="11" t="n">
        <v>0</v>
      </c>
      <c r="I14" s="11" t="n">
        <v>1</v>
      </c>
      <c r="J14" s="11" t="n">
        <v>0</v>
      </c>
      <c r="K14" s="4">
        <f>F14*SUM(H14:J14)</f>
        <v/>
      </c>
      <c r="L14" s="11">
        <f>H14*$Q$11</f>
        <v/>
      </c>
      <c r="M14" s="11">
        <f>I14*$R$11</f>
        <v/>
      </c>
      <c r="N14" s="11">
        <f>J14*$S$11</f>
        <v/>
      </c>
      <c r="O14" s="4">
        <f>F14*SUM(L14:N14)</f>
        <v/>
      </c>
    </row>
    <row r="15" ht="14.4" customHeight="1" s="22">
      <c r="A15" s="4" t="n">
        <v>12</v>
      </c>
      <c r="B15" s="10" t="inlineStr">
        <is>
          <t>昆明晋宁区晋城网点</t>
        </is>
      </c>
      <c r="C15" s="11" t="n"/>
      <c r="D15" s="11" t="n">
        <v>4</v>
      </c>
      <c r="E15" s="11" t="n">
        <v>3</v>
      </c>
      <c r="F15" s="12">
        <f>SQRT(ABS(($Q$4-D15)*($Q$4-D15)+($Q$5-E15)*($Q$5-E15)))</f>
        <v/>
      </c>
      <c r="G15" s="11" t="n">
        <v>22234</v>
      </c>
      <c r="H15" s="11" t="n">
        <v>0</v>
      </c>
      <c r="I15" s="11" t="n">
        <v>1</v>
      </c>
      <c r="J15" s="11" t="n">
        <v>1</v>
      </c>
      <c r="K15" s="4">
        <f>F15*SUM(H15:J15)</f>
        <v/>
      </c>
      <c r="L15" s="11">
        <f>H15*$Q$11</f>
        <v/>
      </c>
      <c r="M15" s="11">
        <f>I15*$R$11</f>
        <v/>
      </c>
      <c r="N15" s="11">
        <f>J15*$S$11</f>
        <v/>
      </c>
      <c r="O15" s="4">
        <f>F15*SUM(L15:N15)</f>
        <v/>
      </c>
    </row>
    <row r="16">
      <c r="A16" s="4" t="n">
        <v>13</v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inlineStr">
        <is>
          <t>里程总和最小</t>
        </is>
      </c>
      <c r="L16" s="4" t="n"/>
      <c r="M16" s="4" t="n"/>
      <c r="N16" s="4" t="n"/>
      <c r="O16" s="4" t="inlineStr">
        <is>
          <t>运费总和最小</t>
        </is>
      </c>
    </row>
    <row r="17">
      <c r="A17" s="4" t="n">
        <v>14</v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>
        <f>SUM(K4:K15)</f>
        <v/>
      </c>
      <c r="L17" s="4" t="n"/>
      <c r="M17" s="4" t="n"/>
      <c r="N17" s="4" t="n"/>
      <c r="O17" s="4">
        <f>SUM(O4:O15)</f>
        <v/>
      </c>
    </row>
    <row r="18">
      <c r="A18" s="4" t="n">
        <v>15</v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4" t="n">
        <v>16</v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</sheetData>
  <mergeCells count="5">
    <mergeCell ref="A1:O1"/>
    <mergeCell ref="P1:Q1"/>
    <mergeCell ref="B3:E3"/>
    <mergeCell ref="G3:J3"/>
    <mergeCell ref="L3:N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王金豪</dc:creator>
  <dcterms:created xmlns:dcterms="http://purl.org/dc/terms/" xmlns:xsi="http://www.w3.org/2001/XMLSchema-instance" xsi:type="dcterms:W3CDTF">2022-09-05T09:17:00Z</dcterms:created>
  <dcterms:modified xmlns:dcterms="http://purl.org/dc/terms/" xmlns:xsi="http://www.w3.org/2001/XMLSchema-instance" xsi:type="dcterms:W3CDTF">2022-10-15T12:42:44Z</dcterms:modified>
  <cp:lastModifiedBy>纯均</cp:lastModifiedBy>
</cp:coreProperties>
</file>