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6045" yWindow="1350" windowWidth="22635" windowHeight="13275" firstSheet="1" activeTab="7"/>
  </bookViews>
  <sheets>
    <sheet name="Total Sales,Orders" sheetId="23" r:id="rId1"/>
    <sheet name="Sales-Product" sheetId="26" r:id="rId2"/>
    <sheet name="Sales-Category" sheetId="27" r:id="rId3"/>
    <sheet name="Quantites sold" sheetId="28" r:id="rId4"/>
    <sheet name="Total Sales-City" sheetId="30" r:id="rId5"/>
    <sheet name="Sales,Orders,Quant" sheetId="31" r:id="rId6"/>
    <sheet name="FoodSales" sheetId="16" r:id="rId7"/>
    <sheet name="Dashboard" sheetId="29" r:id="rId8"/>
    <sheet name="MyLinks" sheetId="20" r:id="rId9"/>
  </sheets>
  <calcPr calcId="152511"/>
  <pivotCaches>
    <pivotCache cacheId="4" r:id="rId10"/>
  </pivotCaches>
</workbook>
</file>

<file path=xl/calcChain.xml><?xml version="1.0" encoding="utf-8"?>
<calcChain xmlns="http://schemas.openxmlformats.org/spreadsheetml/2006/main">
  <c r="J245" i="16" l="1"/>
  <c r="C245" i="16"/>
  <c r="J244" i="16"/>
  <c r="C244" i="16"/>
  <c r="J243" i="16"/>
  <c r="C243" i="16"/>
  <c r="J242" i="16"/>
  <c r="C242" i="16"/>
  <c r="J241" i="16"/>
  <c r="C241" i="16"/>
  <c r="J240" i="16"/>
  <c r="C240" i="16"/>
  <c r="J239" i="16"/>
  <c r="C239" i="16"/>
  <c r="J238" i="16"/>
  <c r="C238" i="16"/>
  <c r="J237" i="16"/>
  <c r="C237" i="16"/>
  <c r="J236" i="16"/>
  <c r="C236" i="16"/>
  <c r="J235" i="16"/>
  <c r="C235" i="16"/>
  <c r="J234" i="16"/>
  <c r="C234" i="16"/>
  <c r="J233" i="16"/>
  <c r="C233" i="16"/>
  <c r="J232" i="16"/>
  <c r="C232" i="16"/>
  <c r="J231" i="16"/>
  <c r="C231" i="16"/>
  <c r="J230" i="16"/>
  <c r="C230" i="16"/>
  <c r="J229" i="16"/>
  <c r="C229" i="16"/>
  <c r="J228" i="16"/>
  <c r="C228" i="16"/>
  <c r="J227" i="16"/>
  <c r="C227" i="16"/>
  <c r="J226" i="16"/>
  <c r="C226" i="16"/>
  <c r="J225" i="16"/>
  <c r="C225" i="16"/>
  <c r="J224" i="16"/>
  <c r="C224" i="16"/>
  <c r="J223" i="16"/>
  <c r="C223" i="16"/>
  <c r="J222" i="16"/>
  <c r="C222" i="16"/>
  <c r="J221" i="16"/>
  <c r="C221" i="16"/>
  <c r="J220" i="16"/>
  <c r="C220" i="16"/>
  <c r="J219" i="16"/>
  <c r="C219" i="16"/>
  <c r="J218" i="16"/>
  <c r="C218" i="16"/>
  <c r="J217" i="16"/>
  <c r="C217" i="16"/>
  <c r="J216" i="16"/>
  <c r="C216" i="16"/>
  <c r="J215" i="16"/>
  <c r="C215" i="16"/>
  <c r="J214" i="16"/>
  <c r="C214" i="16"/>
  <c r="J213" i="16"/>
  <c r="C213" i="16"/>
  <c r="J212" i="16"/>
  <c r="C212" i="16"/>
  <c r="J211" i="16"/>
  <c r="C211" i="16"/>
  <c r="J210" i="16"/>
  <c r="C210" i="16"/>
  <c r="J209" i="16"/>
  <c r="C209" i="16"/>
  <c r="J208" i="16"/>
  <c r="C208" i="16"/>
  <c r="J207" i="16"/>
  <c r="C207" i="16"/>
  <c r="J206" i="16"/>
  <c r="C206" i="16"/>
  <c r="J205" i="16"/>
  <c r="C205" i="16"/>
  <c r="J204" i="16"/>
  <c r="C204" i="16"/>
  <c r="J203" i="16"/>
  <c r="C203" i="16"/>
  <c r="J202" i="16"/>
  <c r="C202" i="16"/>
  <c r="J201" i="16"/>
  <c r="C201" i="16"/>
  <c r="J200" i="16"/>
  <c r="C200" i="16"/>
  <c r="J199" i="16"/>
  <c r="C199" i="16"/>
  <c r="J198" i="16"/>
  <c r="C198" i="16"/>
  <c r="J197" i="16"/>
  <c r="C197" i="16"/>
  <c r="J196" i="16"/>
  <c r="C196" i="16"/>
  <c r="J195" i="16"/>
  <c r="C195" i="16"/>
  <c r="J194" i="16"/>
  <c r="C194" i="16"/>
  <c r="J193" i="16"/>
  <c r="C193" i="16"/>
  <c r="J192" i="16"/>
  <c r="C192" i="16"/>
  <c r="J191" i="16"/>
  <c r="C191" i="16"/>
  <c r="J190" i="16"/>
  <c r="C190" i="16"/>
  <c r="J189" i="16"/>
  <c r="C189" i="16"/>
  <c r="J188" i="16"/>
  <c r="C188" i="16"/>
  <c r="J187" i="16"/>
  <c r="C187" i="16"/>
  <c r="J186" i="16"/>
  <c r="C186" i="16"/>
  <c r="J185" i="16"/>
  <c r="C185" i="16"/>
  <c r="J184" i="16"/>
  <c r="C184" i="16"/>
  <c r="J183" i="16"/>
  <c r="C183" i="16"/>
  <c r="J182" i="16"/>
  <c r="C182" i="16"/>
  <c r="J181" i="16"/>
  <c r="C181" i="16"/>
  <c r="J180" i="16"/>
  <c r="C180" i="16"/>
  <c r="J179" i="16"/>
  <c r="C179" i="16"/>
  <c r="J178" i="16"/>
  <c r="C178" i="16"/>
  <c r="J177" i="16"/>
  <c r="C177" i="16"/>
  <c r="J176" i="16"/>
  <c r="C176" i="16"/>
  <c r="J175" i="16"/>
  <c r="C175" i="16"/>
  <c r="J174" i="16"/>
  <c r="C174" i="16"/>
  <c r="J173" i="16"/>
  <c r="C173" i="16"/>
  <c r="J172" i="16"/>
  <c r="C172" i="16"/>
  <c r="J171" i="16"/>
  <c r="C171" i="16"/>
  <c r="J170" i="16"/>
  <c r="C170" i="16"/>
  <c r="J169" i="16"/>
  <c r="C169" i="16"/>
  <c r="J168" i="16"/>
  <c r="C168" i="16"/>
  <c r="J167" i="16"/>
  <c r="C167" i="16"/>
  <c r="J166" i="16"/>
  <c r="C166" i="16"/>
  <c r="J165" i="16"/>
  <c r="C165" i="16"/>
  <c r="J164" i="16"/>
  <c r="C164" i="16"/>
  <c r="J163" i="16"/>
  <c r="C163" i="16"/>
  <c r="J162" i="16"/>
  <c r="C162" i="16"/>
  <c r="J161" i="16"/>
  <c r="C161" i="16"/>
  <c r="J160" i="16"/>
  <c r="C160" i="16"/>
  <c r="J159" i="16"/>
  <c r="C159" i="16"/>
  <c r="J158" i="16"/>
  <c r="C158" i="16"/>
  <c r="J157" i="16"/>
  <c r="C157" i="16"/>
  <c r="J156" i="16"/>
  <c r="C156" i="16"/>
  <c r="J155" i="16"/>
  <c r="C155" i="16"/>
  <c r="J154" i="16"/>
  <c r="C154" i="16"/>
  <c r="J153" i="16"/>
  <c r="C153" i="16"/>
  <c r="J152" i="16"/>
  <c r="C152" i="16"/>
  <c r="J151" i="16"/>
  <c r="C151" i="16"/>
  <c r="J150" i="16"/>
  <c r="C150" i="16"/>
  <c r="J149" i="16"/>
  <c r="C149" i="16"/>
  <c r="J148" i="16"/>
  <c r="C148" i="16"/>
  <c r="J147" i="16"/>
  <c r="C147" i="16"/>
  <c r="J146" i="16"/>
  <c r="C146" i="16"/>
  <c r="J145" i="16"/>
  <c r="C145" i="16"/>
  <c r="J144" i="16"/>
  <c r="C144" i="16"/>
  <c r="J143" i="16"/>
  <c r="C143" i="16"/>
  <c r="J142" i="16"/>
  <c r="C142" i="16"/>
  <c r="J141" i="16"/>
  <c r="C141" i="16"/>
  <c r="J140" i="16"/>
  <c r="C140" i="16"/>
  <c r="J139" i="16"/>
  <c r="C139" i="16"/>
  <c r="J138" i="16"/>
  <c r="C138" i="16"/>
  <c r="J137" i="16"/>
  <c r="C137" i="16"/>
  <c r="J136" i="16"/>
  <c r="C136" i="16"/>
  <c r="J135" i="16"/>
  <c r="C135" i="16"/>
  <c r="J134" i="16"/>
  <c r="C134" i="16"/>
  <c r="J133" i="16"/>
  <c r="C133" i="16"/>
  <c r="J132" i="16"/>
  <c r="C132" i="16"/>
  <c r="J131" i="16"/>
  <c r="C131" i="16"/>
  <c r="J130" i="16"/>
  <c r="C130" i="16"/>
  <c r="J129" i="16"/>
  <c r="C129" i="16"/>
  <c r="J128" i="16"/>
  <c r="C128" i="16"/>
  <c r="J127" i="16"/>
  <c r="C127" i="16"/>
  <c r="J126" i="16"/>
  <c r="C126" i="16"/>
  <c r="J125" i="16"/>
  <c r="C125" i="16"/>
  <c r="J124" i="16"/>
  <c r="C124" i="16"/>
  <c r="J123" i="16"/>
  <c r="C123" i="16"/>
  <c r="J122" i="16"/>
  <c r="C122" i="16"/>
  <c r="J121" i="16"/>
  <c r="C121" i="16"/>
  <c r="J120" i="16"/>
  <c r="C120" i="16"/>
  <c r="J119" i="16"/>
  <c r="C119" i="16"/>
  <c r="J118" i="16"/>
  <c r="C118" i="16"/>
  <c r="J117" i="16"/>
  <c r="C117" i="16"/>
  <c r="J116" i="16"/>
  <c r="C116" i="16"/>
  <c r="J115" i="16"/>
  <c r="C115" i="16"/>
  <c r="J114" i="16"/>
  <c r="C114" i="16"/>
  <c r="J113" i="16"/>
  <c r="C113" i="16"/>
  <c r="J112" i="16"/>
  <c r="C112" i="16"/>
  <c r="J111" i="16"/>
  <c r="C111" i="16"/>
  <c r="J110" i="16"/>
  <c r="C110" i="16"/>
  <c r="J109" i="16"/>
  <c r="C109" i="16"/>
  <c r="J108" i="16"/>
  <c r="C108" i="16"/>
  <c r="J107" i="16"/>
  <c r="C107" i="16"/>
  <c r="J106" i="16"/>
  <c r="C106" i="16"/>
  <c r="J105" i="16"/>
  <c r="C105" i="16"/>
  <c r="J104" i="16"/>
  <c r="C104" i="16"/>
  <c r="J103" i="16"/>
  <c r="C103" i="16"/>
  <c r="J102" i="16"/>
  <c r="C102" i="16"/>
  <c r="J101" i="16"/>
  <c r="C101" i="16"/>
  <c r="J100" i="16"/>
  <c r="C100" i="16"/>
  <c r="J99" i="16"/>
  <c r="C99" i="16"/>
  <c r="J98" i="16"/>
  <c r="C98" i="16"/>
  <c r="J97" i="16"/>
  <c r="C97" i="16"/>
  <c r="J96" i="16"/>
  <c r="C96" i="16"/>
  <c r="J95" i="16"/>
  <c r="C95" i="16"/>
  <c r="J94" i="16"/>
  <c r="C94" i="16"/>
  <c r="J93" i="16"/>
  <c r="C93" i="16"/>
  <c r="J92" i="16"/>
  <c r="C92" i="16"/>
  <c r="J91" i="16"/>
  <c r="C91" i="16"/>
  <c r="J90" i="16"/>
  <c r="C90" i="16"/>
  <c r="J89" i="16"/>
  <c r="C89" i="16"/>
  <c r="J88" i="16"/>
  <c r="C88" i="16"/>
  <c r="J87" i="16"/>
  <c r="C87" i="16"/>
  <c r="J86" i="16"/>
  <c r="C86" i="16"/>
  <c r="J85" i="16"/>
  <c r="C85" i="16"/>
  <c r="J84" i="16"/>
  <c r="C84" i="16"/>
  <c r="J83" i="16"/>
  <c r="C83" i="16"/>
  <c r="J82" i="16"/>
  <c r="C82" i="16"/>
  <c r="J81" i="16"/>
  <c r="C81" i="16"/>
  <c r="J80" i="16"/>
  <c r="C80" i="16"/>
  <c r="J79" i="16"/>
  <c r="C79" i="16"/>
  <c r="J78" i="16"/>
  <c r="C78" i="16"/>
  <c r="J77" i="16"/>
  <c r="C77" i="16"/>
  <c r="J76" i="16"/>
  <c r="C76" i="16"/>
  <c r="J75" i="16"/>
  <c r="C75" i="16"/>
  <c r="J74" i="16"/>
  <c r="C74" i="16"/>
  <c r="J73" i="16"/>
  <c r="C73" i="16"/>
  <c r="J72" i="16"/>
  <c r="C72" i="16"/>
  <c r="J71" i="16"/>
  <c r="C71" i="16"/>
  <c r="J70" i="16"/>
  <c r="C70" i="16"/>
  <c r="J69" i="16"/>
  <c r="C69" i="16"/>
  <c r="J68" i="16"/>
  <c r="C68" i="16"/>
  <c r="J67" i="16"/>
  <c r="C67" i="16"/>
  <c r="J66" i="16"/>
  <c r="C66" i="16"/>
  <c r="J65" i="16"/>
  <c r="C65" i="16"/>
  <c r="J64" i="16"/>
  <c r="C64" i="16"/>
  <c r="J63" i="16"/>
  <c r="C63" i="16"/>
  <c r="J62" i="16"/>
  <c r="C62" i="16"/>
  <c r="J61" i="16"/>
  <c r="C61" i="16"/>
  <c r="J60" i="16"/>
  <c r="C60" i="16"/>
  <c r="J59" i="16"/>
  <c r="C59" i="16"/>
  <c r="J58" i="16"/>
  <c r="C58" i="16"/>
  <c r="J57" i="16"/>
  <c r="C57" i="16"/>
  <c r="J56" i="16"/>
  <c r="C56" i="16"/>
  <c r="J55" i="16"/>
  <c r="C55" i="16"/>
  <c r="J54" i="16"/>
  <c r="C54" i="16"/>
  <c r="J53" i="16"/>
  <c r="C53" i="16"/>
  <c r="J52" i="16"/>
  <c r="C52" i="16"/>
  <c r="J51" i="16"/>
  <c r="C51" i="16"/>
  <c r="J50" i="16"/>
  <c r="C50" i="16"/>
  <c r="J49" i="16"/>
  <c r="C49" i="16"/>
  <c r="J48" i="16"/>
  <c r="C48" i="16"/>
  <c r="J47" i="16"/>
  <c r="C47" i="16"/>
  <c r="J46" i="16"/>
  <c r="C46" i="16"/>
  <c r="J45" i="16"/>
  <c r="C45" i="16"/>
  <c r="J44" i="16"/>
  <c r="C44" i="16"/>
  <c r="J43" i="16"/>
  <c r="C43" i="16"/>
  <c r="J42" i="16"/>
  <c r="C42" i="16"/>
  <c r="J41" i="16"/>
  <c r="C41" i="16"/>
  <c r="J40" i="16"/>
  <c r="C40" i="16"/>
  <c r="J39" i="16"/>
  <c r="C39" i="16"/>
  <c r="J38" i="16"/>
  <c r="C38" i="16"/>
  <c r="J37" i="16"/>
  <c r="C37" i="16"/>
  <c r="J36" i="16"/>
  <c r="C36" i="16"/>
  <c r="J35" i="16"/>
  <c r="C35" i="16"/>
  <c r="J34" i="16"/>
  <c r="C34" i="16"/>
  <c r="J33" i="16"/>
  <c r="C33" i="16"/>
  <c r="J32" i="16"/>
  <c r="C32" i="16"/>
  <c r="J31" i="16"/>
  <c r="C31" i="16"/>
  <c r="J30" i="16"/>
  <c r="C30" i="16"/>
  <c r="J29" i="16"/>
  <c r="C29" i="16"/>
  <c r="J28" i="16"/>
  <c r="C28" i="16"/>
  <c r="J27" i="16"/>
  <c r="C27" i="16"/>
  <c r="J26" i="16"/>
  <c r="C26" i="16"/>
  <c r="J25" i="16"/>
  <c r="C25" i="16"/>
  <c r="J24" i="16"/>
  <c r="C24" i="16"/>
  <c r="J23" i="16"/>
  <c r="C23" i="16"/>
  <c r="J22" i="16"/>
  <c r="C22" i="16"/>
  <c r="J21" i="16"/>
  <c r="C21" i="16"/>
  <c r="J20" i="16"/>
  <c r="C20" i="16"/>
  <c r="J19" i="16"/>
  <c r="C19" i="16"/>
  <c r="J18" i="16"/>
  <c r="C18" i="16"/>
  <c r="J17" i="16"/>
  <c r="C17" i="16"/>
  <c r="J16" i="16"/>
  <c r="C16" i="16"/>
  <c r="J15" i="16"/>
  <c r="C15" i="16"/>
  <c r="J14" i="16"/>
  <c r="C14" i="16"/>
  <c r="J13" i="16"/>
  <c r="C13" i="16"/>
  <c r="J12" i="16"/>
  <c r="C12" i="16"/>
  <c r="J11" i="16"/>
  <c r="C11" i="16"/>
  <c r="J10" i="16"/>
  <c r="C10" i="16"/>
  <c r="J9" i="16"/>
  <c r="C9" i="16"/>
  <c r="J8" i="16"/>
  <c r="C8" i="16"/>
  <c r="J7" i="16"/>
  <c r="C7" i="16"/>
  <c r="J6" i="16"/>
  <c r="C6" i="16"/>
  <c r="J5" i="16"/>
  <c r="C5" i="16"/>
  <c r="J4" i="16"/>
  <c r="C4" i="16"/>
  <c r="J3" i="16"/>
  <c r="C3" i="16"/>
  <c r="J2" i="16"/>
  <c r="C2" i="16"/>
  <c r="C27" i="31"/>
  <c r="C25" i="31"/>
  <c r="C23" i="31"/>
</calcChain>
</file>

<file path=xl/sharedStrings.xml><?xml version="1.0" encoding="utf-8"?>
<sst xmlns="http://schemas.openxmlformats.org/spreadsheetml/2006/main" count="1304" uniqueCount="305">
  <si>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</si>
  <si>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</si>
  <si>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</si>
  <si>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</si>
  <si>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</si>
  <si>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</si>
  <si>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</si>
  <si>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</si>
  <si>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</si>
  <si>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</si>
  <si>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</si>
  <si>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</si>
  <si>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</si>
  <si>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</si>
  <si>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</si>
  <si>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</si>
  <si>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</si>
  <si>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</si>
  <si>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</si>
  <si>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</si>
  <si>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</si>
  <si>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</si>
  <si>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</si>
  <si>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</si>
  <si>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</si>
  <si>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</si>
  <si>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</si>
  <si>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</si>
  <si>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</si>
  <si>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Hundreds of tutorials, tips and sample files</t>
  </si>
  <si>
    <t>Pivot table tutorials and tips, with comments and questions</t>
  </si>
  <si>
    <t>UnitPrice</t>
  </si>
  <si>
    <t>Excel tutorials and tips, with comments and questions</t>
  </si>
  <si>
    <t>Excel Products</t>
  </si>
  <si>
    <t>Excel tools and training, recommended by Debra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</si>
  <si>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</si>
  <si>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</si>
  <si>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</si>
  <si>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</si>
  <si>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</si>
  <si>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</si>
  <si>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</si>
  <si>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</si>
  <si>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</si>
  <si>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</si>
  <si>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</si>
  <si>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</si>
  <si>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</si>
  <si>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</si>
  <si>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</si>
  <si>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</si>
  <si>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</si>
  <si>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</si>
  <si>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</si>
  <si>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</si>
  <si>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</si>
  <si>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</si>
  <si>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</si>
  <si>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</si>
  <si>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</si>
  <si>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</si>
  <si>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</si>
  <si>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</si>
  <si>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</si>
  <si>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</si>
  <si>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</si>
  <si>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</si>
  <si>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</si>
  <si>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</si>
  <si>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</si>
  <si>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</si>
  <si>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</si>
  <si>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</si>
  <si>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</si>
  <si>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</si>
  <si>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</si>
  <si>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</si>
  <si>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</si>
  <si>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</si>
  <si>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</si>
  <si>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</si>
  <si>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</si>
  <si>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</si>
  <si>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</si>
  <si>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</si>
  <si>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</si>
  <si>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</si>
  <si>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</si>
  <si>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</si>
  <si>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</si>
  <si>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</si>
  <si>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</si>
  <si>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</si>
  <si>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</si>
  <si>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</si>
  <si>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</si>
  <si>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</si>
  <si>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</si>
  <si>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</si>
  <si>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</si>
  <si>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</si>
  <si>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</si>
  <si>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</si>
  <si>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</si>
  <si>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</si>
  <si>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</si>
  <si>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</si>
  <si>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</si>
  <si>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</si>
  <si>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</si>
  <si>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</si>
  <si>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</si>
  <si>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</si>
  <si>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</si>
  <si>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</si>
  <si>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</si>
  <si>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</si>
  <si>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</si>
  <si>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</si>
  <si>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</si>
  <si>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</si>
  <si>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</si>
  <si>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</si>
  <si>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</si>
  <si>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</si>
  <si>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</si>
  <si>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</si>
  <si>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</si>
  <si>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</si>
  <si>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</si>
  <si>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</si>
  <si>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</si>
  <si>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</si>
  <si>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</si>
  <si>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</si>
  <si>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</si>
  <si>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</si>
  <si>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</si>
  <si>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</si>
  <si>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</si>
  <si>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</si>
  <si>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</si>
  <si>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</si>
  <si>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</si>
  <si>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</si>
  <si>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</si>
  <si>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</si>
  <si>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</si>
  <si>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</si>
  <si>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</si>
  <si>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</si>
  <si>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</si>
  <si>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</si>
  <si>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</si>
  <si>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</si>
  <si>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</si>
  <si>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</si>
  <si>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</si>
  <si>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</si>
  <si>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</si>
  <si>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</si>
  <si>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</si>
  <si>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</si>
  <si>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</si>
  <si>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</si>
  <si>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</si>
  <si>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</si>
  <si>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</si>
  <si>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</si>
  <si>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</si>
  <si>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</si>
  <si>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</si>
  <si>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</si>
  <si>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</si>
  <si>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</si>
  <si>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</si>
  <si>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</si>
  <si>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</si>
  <si>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</si>
  <si>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</si>
  <si>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</si>
  <si>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</si>
  <si>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</si>
  <si>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</si>
  <si>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</si>
  <si>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</si>
  <si>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</si>
  <si>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</si>
  <si>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</si>
  <si>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</si>
  <si>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</si>
  <si>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</si>
  <si>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</si>
  <si>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</si>
  <si>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</si>
  <si>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</si>
  <si>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</si>
  <si>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</si>
  <si>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</si>
  <si>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</si>
  <si>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</si>
  <si>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</si>
  <si>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</si>
  <si>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</si>
  <si>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</si>
  <si>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</si>
  <si>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</si>
  <si>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</si>
  <si>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</si>
  <si>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</si>
  <si>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</si>
  <si>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</si>
  <si>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</si>
  <si>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</si>
  <si>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</si>
  <si>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</si>
  <si>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</si>
  <si>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</si>
  <si>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</si>
  <si>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</si>
  <si>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</si>
  <si>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</si>
  <si>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</si>
  <si>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</si>
  <si>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</si>
  <si>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</si>
  <si>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</si>
  <si>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</si>
  <si>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</si>
  <si>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</si>
  <si>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</si>
  <si>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</si>
  <si>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</si>
  <si>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</si>
  <si>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</si>
  <si>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</si>
  <si>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</si>
  <si>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</si>
  <si>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</si>
  <si>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</si>
  <si>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</si>
  <si>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</si>
  <si>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</si>
  <si>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</si>
  <si>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</si>
  <si>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</si>
  <si>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</si>
  <si>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</si>
  <si>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</si>
  <si>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</si>
  <si>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</si>
  <si>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</si>
  <si>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</si>
  <si>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</si>
  <si>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</si>
  <si>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</si>
  <si>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</si>
  <si>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</si>
  <si>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</si>
  <si>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</si>
  <si>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</si>
  <si>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</si>
  <si>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</si>
  <si>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</si>
  <si>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</si>
  <si>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</si>
  <si>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</si>
  <si>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</si>
  <si>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</si>
  <si>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</si>
  <si>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</si>
  <si>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</si>
  <si>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</si>
  <si>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</si>
  <si>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</si>
  <si>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</si>
  <si>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</si>
  <si>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</si>
  <si>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</si>
  <si>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</si>
  <si>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</si>
  <si>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</si>
  <si>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Month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</si>
  <si>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</si>
  <si>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</si>
  <si>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</si>
  <si>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</si>
  <si>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</si>
  <si>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</si>
  <si>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</si>
  <si>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</si>
  <si>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</si>
  <si>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</si>
  <si>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</si>
  <si>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</si>
  <si>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</si>
  <si>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ID</t>
  </si>
  <si>
    <t>Sum of TotalPrice</t>
  </si>
  <si>
    <t>Sum of Qty</t>
  </si>
  <si>
    <t>Grand Total</t>
  </si>
  <si>
    <t>Column Labels</t>
  </si>
  <si>
    <t>Total Orders:</t>
  </si>
  <si>
    <t>Total Sales:</t>
  </si>
  <si>
    <t>Total Quantities:</t>
  </si>
  <si>
    <t>Food 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</si>
</sst>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[$$-409]#,##0.00"/>
    <numFmt numFmtId="166" formatCode="[$$-409]#,##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Arial Rounded MT Bold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 style="thin">
        <color theme="0" tint="-0.34998626667073579"/>
      </right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horizontal="left" indent="1"/>
    </xf>
    <xf numFmtId="0" fontId="5" fillId="0" borderId="0" applyNumberFormat="0" applyFill="0" applyBorder="0" applyAlignment="0" applyProtection="0"/>
    <xf numFmtId="0" fontId="1" fillId="4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4" fillId="0" borderId="0" xfId="1" applyAlignment="1"/>
    <xf numFmtId="0" fontId="4" fillId="0" borderId="0" xfId="1" applyAlignment="1" applyProtection="1"/>
    <xf numFmtId="0" fontId="2" fillId="0" borderId="0" xfId="0" applyFont="1" applyAlignment="1">
      <alignment horizontal="left"/>
    </xf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65" fontId="0" fillId="3" borderId="0" xfId="0" applyNumberFormat="1" applyFill="1"/>
    <xf numFmtId="165" fontId="0" fillId="2" borderId="0" xfId="0" applyNumberFormat="1" applyFill="1"/>
    <xf numFmtId="165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6" fontId="0" fillId="0" borderId="0" xfId="0" applyNumberFormat="1"/>
    <xf numFmtId="0" fontId="0" fillId="5" borderId="0" xfId="0" applyFill="1"/>
    <xf numFmtId="0" fontId="7" fillId="0" borderId="0" xfId="0" applyFont="1"/>
    <xf numFmtId="0" fontId="0" fillId="0" borderId="10" xfId="0" applyBorder="1"/>
    <xf numFmtId="0" fontId="7" fillId="6" borderId="0" xfId="3" applyFont="1" applyFill="1" applyBorder="1"/>
    <xf numFmtId="166" fontId="7" fillId="6" borderId="0" xfId="3" applyNumberFormat="1" applyFont="1" applyFill="1" applyBorder="1"/>
    <xf numFmtId="0" fontId="0" fillId="5" borderId="0" xfId="0" applyFill="1" applyAlignment="1">
      <alignment horizontal="center" vertical="center" wrapText="1"/>
    </xf>
    <xf numFmtId="0" fontId="8" fillId="5" borderId="0" xfId="0" applyFont="1" applyFill="1"/>
    <xf numFmtId="0" fontId="9" fillId="7" borderId="0" xfId="0" applyFont="1" applyFill="1"/>
    <xf numFmtId="0" fontId="10" fillId="5" borderId="0" xfId="0" applyFont="1" applyFill="1" applyAlignment="1">
      <alignment horizontal="center" wrapText="1"/>
    </xf>
  </cellXfs>
  <cellStyles count="4">
    <cellStyle name="20% - Accent5" xfId="3" builtinId="46"/>
    <cellStyle name="Ctx_Hyperlink" xfId="1"/>
    <cellStyle name="Hyperlink" xfId="2" builtinId="8" customBuiltin="1"/>
    <cellStyle name="Normal" xfId="0" builtinId="0" customBuiltin="1"/>
  </cellStyles>
  <dxfs count="8">
    <dxf>
      <numFmt numFmtId="165" formatCode="[$$-409]#,##0.00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64" formatCode="[$-409]d\-mmm;@"/>
    </dxf>
    <dxf>
      <numFmt numFmtId="167" formatCode="m/d/yyyy"/>
    </dxf>
    <dxf>
      <numFmt numFmtId="166" formatCode="[$$-409]#,##0"/>
    </dxf>
    <dxf>
      <numFmt numFmtId="165" formatCode="[$$-409]#,##0.00"/>
    </dxf>
    <dxf>
      <numFmt numFmtId="165" formatCode="[$$-409]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[food_sales.xlsx]Total Sales,Orders!PivotTable2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Sales and Orders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Sales,Orders'!$B$3</c:f>
              <c:strCache>
                <c:ptCount val="1"/>
                <c:pt idx="0">
                  <c:v>Count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Sales,Orders'!$A$4:$A$15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Sales,Orders'!$B$4:$B$15</c:f>
              <c:numCache>
                <c:formatCode>General</c:formatCode>
                <c:ptCount val="12"/>
                <c:pt idx="0">
                  <c:v>21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22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7465664"/>
        <c:axId val="417462136"/>
      </c:barChart>
      <c:lineChart>
        <c:grouping val="standard"/>
        <c:varyColors val="0"/>
        <c:ser>
          <c:idx val="1"/>
          <c:order val="1"/>
          <c:tx>
            <c:strRef>
              <c:f>'Total Sales,Orders'!$C$3</c:f>
              <c:strCache>
                <c:ptCount val="1"/>
                <c:pt idx="0">
                  <c:v>Sum of TotalPrice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'Total Sales,Orders'!$A$4:$A$15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Sales,Orders'!$C$4:$C$15</c:f>
              <c:numCache>
                <c:formatCode>[$$-409]#,##0.00</c:formatCode>
                <c:ptCount val="12"/>
                <c:pt idx="0">
                  <c:v>2941.1099999999997</c:v>
                </c:pt>
                <c:pt idx="1">
                  <c:v>2051.46</c:v>
                </c:pt>
                <c:pt idx="2">
                  <c:v>3052.5500000000006</c:v>
                </c:pt>
                <c:pt idx="3">
                  <c:v>2588.7599999999998</c:v>
                </c:pt>
                <c:pt idx="4">
                  <c:v>2634.41</c:v>
                </c:pt>
                <c:pt idx="5">
                  <c:v>3428.2299999999991</c:v>
                </c:pt>
                <c:pt idx="6">
                  <c:v>2112.52</c:v>
                </c:pt>
                <c:pt idx="7">
                  <c:v>2705.94</c:v>
                </c:pt>
                <c:pt idx="8">
                  <c:v>2349.7199999999998</c:v>
                </c:pt>
                <c:pt idx="9">
                  <c:v>3045.78</c:v>
                </c:pt>
                <c:pt idx="10">
                  <c:v>3290.86</c:v>
                </c:pt>
                <c:pt idx="11">
                  <c:v>3124.24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754568"/>
        <c:axId val="385749472"/>
      </c:lineChart>
      <c:catAx>
        <c:axId val="4174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62136"/>
        <c:crosses val="autoZero"/>
        <c:auto val="1"/>
        <c:lblAlgn val="ctr"/>
        <c:lblOffset val="100"/>
        <c:noMultiLvlLbl val="0"/>
      </c:catAx>
      <c:valAx>
        <c:axId val="41746213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65664"/>
        <c:crosses val="autoZero"/>
        <c:crossBetween val="between"/>
      </c:valAx>
      <c:valAx>
        <c:axId val="385749472"/>
        <c:scaling>
          <c:orientation val="minMax"/>
        </c:scaling>
        <c:delete val="0"/>
        <c:axPos val="r"/>
        <c:numFmt formatCode="[$$-409]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54568"/>
        <c:crosses val="max"/>
        <c:crossBetween val="between"/>
      </c:valAx>
      <c:catAx>
        <c:axId val="38575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74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[food_sales.xlsx]Total Sales-City!PivotTable2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Sales:City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00087489063864"/>
              <c:y val="8.664698162729573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8568241469816228E-2"/>
              <c:y val="0.182917031204432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4241666666666666"/>
                  <c:h val="0.15263888888888888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00087489063864"/>
              <c:y val="8.664698162729573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8568241469816228E-2"/>
              <c:y val="0.182917031204432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4241666666666666"/>
                  <c:h val="0.15263888888888888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353674540682415E-2"/>
              <c:y val="-0.13605374218090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00087489063864"/>
              <c:y val="8.664698162729573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6068241469816217E-2"/>
              <c:y val="0.21228577705319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297222222222222"/>
                  <c:h val="0.17613375420583441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'Total Sales-City'!$B$3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2.5353674540682415E-2"/>
                  <c:y val="-0.13605374218090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4100087489063864"/>
                  <c:y val="8.664698162729573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8.6068241469816217E-2"/>
                  <c:y val="0.21228577705319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297222222222222"/>
                      <c:h val="0.1761337542058344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'Total Sales-City'!$A$4:$A$7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'Total Sales-City'!$B$4:$B$7</c:f>
              <c:numCache>
                <c:formatCode>0.00%</c:formatCode>
                <c:ptCount val="4"/>
                <c:pt idx="0">
                  <c:v>0.39805848840440289</c:v>
                </c:pt>
                <c:pt idx="1">
                  <c:v>0.23067325459901966</c:v>
                </c:pt>
                <c:pt idx="2">
                  <c:v>0.24782254352362362</c:v>
                </c:pt>
                <c:pt idx="3">
                  <c:v>0.12344571347295384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762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[food_sales.xlsx]Sales-Product!PivotTable3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</a:t>
            </a:r>
            <a:r>
              <a:rPr lang="en-IN" baseline="0"/>
              <a:t> of Product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833333333333338"/>
              <c:y val="-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558E-3"/>
              <c:y val="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555555555555558E-3"/>
              <c:y val="8.772015014967748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833344269466316"/>
              <c:y val="-4.629469938417735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944444444444441"/>
                  <c:h val="0.1063425925925925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444444444444442E-2"/>
              <c:y val="0.148148148148148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3888888888888888E-2"/>
              <c:y val="-4.27964757892184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05555555555555"/>
              <c:y val="-4.67836335645948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07C3F67-AACD-4AF2-9A15-61849934CD2F}" type="CATEGORYNAME">
                  <a:rPr lang="en-US"/>
                  <a:pPr>
                    <a:defRPr>
                      <a:solidFill>
                        <a:schemeClr val="tx1"/>
                      </a:solidFill>
                    </a:defRPr>
                  </a:pPr>
                  <a:t>[CATEGORY NAME]</a:t>
                </a:fld>
                <a:r>
                  <a:rPr lang="en-US" baseline="0"/>
                  <a:t>
0.5%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'Sales-Product'!$B$3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9.4444444444444442E-2"/>
                  <c:y val="0.1481481481481481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fld id="{707C3F67-AACD-4AF2-9A15-61849934CD2F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0.5%</a:t>
                    </a: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5.5555555555555558E-3"/>
                  <c:y val="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0833333333333338"/>
                  <c:y val="-0.12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1805555555555555"/>
                  <c:y val="-4.67836335645948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5.5555555555555558E-3"/>
                  <c:y val="8.772015014967748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1.3888888888888888E-2"/>
                  <c:y val="-4.27964757892184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.10833344269466316"/>
                  <c:y val="-4.629469938417735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944444444444441"/>
                      <c:h val="0.1063425925925925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'Sales-Product'!$A$4:$A$12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'Sales-Product'!$B$4:$B$12</c:f>
              <c:numCache>
                <c:formatCode>0.00%</c:formatCode>
                <c:ptCount val="9"/>
                <c:pt idx="0">
                  <c:v>0.15994020209100634</c:v>
                </c:pt>
                <c:pt idx="1">
                  <c:v>5.3811516558751561E-3</c:v>
                </c:pt>
                <c:pt idx="2">
                  <c:v>8.8378056735996788E-2</c:v>
                </c:pt>
                <c:pt idx="3">
                  <c:v>0.22238142591966892</c:v>
                </c:pt>
                <c:pt idx="4">
                  <c:v>0.13719641188540455</c:v>
                </c:pt>
                <c:pt idx="5">
                  <c:v>0.21935582216423535</c:v>
                </c:pt>
                <c:pt idx="6">
                  <c:v>4.9564628732643216E-2</c:v>
                </c:pt>
                <c:pt idx="7">
                  <c:v>1.7581089361385457E-2</c:v>
                </c:pt>
                <c:pt idx="8">
                  <c:v>0.10022121145378413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[food_sales.xlsx]Sales-Category!PivotTable9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Sales: Category (Regionwise)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'Sales-Category'!$B$3:$B$4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'Sales-Category'!$A$5:$A$8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'Sales-Category'!$B$5:$B$8</c:f>
              <c:numCache>
                <c:formatCode>[$$-409]#,##0</c:formatCode>
                <c:ptCount val="4"/>
                <c:pt idx="0">
                  <c:v>6355.2000000000016</c:v>
                </c:pt>
                <c:pt idx="1">
                  <c:v>10683.500000000002</c:v>
                </c:pt>
                <c:pt idx="2">
                  <c:v>3025.83</c:v>
                </c:pt>
                <c:pt idx="3">
                  <c:v>1459.83</c:v>
                </c:pt>
              </c:numCache>
            </c:numRef>
          </c:val>
        </c:ser>
        <c:ser>
          <c:idx val="1"/>
          <c:order val="1"/>
          <c:tx>
            <c:strRef>
              <c:f>'Sales-Category'!$C$3:$C$4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'Sales-Category'!$A$5:$A$8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'Sales-Category'!$C$5:$C$8</c:f>
              <c:numCache>
                <c:formatCode>[$$-409]#,##0</c:formatCode>
                <c:ptCount val="4"/>
                <c:pt idx="0">
                  <c:v>4180.3700000000017</c:v>
                </c:pt>
                <c:pt idx="1">
                  <c:v>6528.91</c:v>
                </c:pt>
                <c:pt idx="2">
                  <c:v>314.10000000000002</c:v>
                </c:pt>
                <c:pt idx="3">
                  <c:v>777.83999999999992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754176"/>
        <c:axId val="385747120"/>
      </c:barChart>
      <c:valAx>
        <c:axId val="385747120"/>
        <c:scaling>
          <c:orientation val="minMax"/>
        </c:scaling>
        <c:delete val="0"/>
        <c:axPos val="b"/>
        <c:numFmt formatCode="[$$-409]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54176"/>
        <c:crosses val="autoZero"/>
        <c:crossBetween val="between"/>
      </c:valAx>
      <c:catAx>
        <c:axId val="385754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4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[food_sales.xlsx]Quantites sold!PivotTable1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Quantities</a:t>
            </a:r>
            <a:r>
              <a:rPr lang="en-IN" baseline="0"/>
              <a:t> Sold: Region by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'Quantites sold'!$B$3:$B$4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'Quantites sold'!$A$5:$A$17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'Quantites sold'!$B$5:$B$17</c:f>
              <c:numCache>
                <c:formatCode>General</c:formatCode>
                <c:ptCount val="12"/>
                <c:pt idx="0">
                  <c:v>967</c:v>
                </c:pt>
                <c:pt idx="1">
                  <c:v>453</c:v>
                </c:pt>
                <c:pt idx="2">
                  <c:v>1015</c:v>
                </c:pt>
                <c:pt idx="3">
                  <c:v>800</c:v>
                </c:pt>
                <c:pt idx="4">
                  <c:v>723</c:v>
                </c:pt>
                <c:pt idx="5">
                  <c:v>700</c:v>
                </c:pt>
                <c:pt idx="6">
                  <c:v>516</c:v>
                </c:pt>
                <c:pt idx="7">
                  <c:v>791</c:v>
                </c:pt>
                <c:pt idx="8">
                  <c:v>721</c:v>
                </c:pt>
                <c:pt idx="9">
                  <c:v>1087</c:v>
                </c:pt>
                <c:pt idx="10">
                  <c:v>1102</c:v>
                </c:pt>
                <c:pt idx="11">
                  <c:v>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'Quantites sold'!$C$3:$C$4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'Quantites sold'!$A$5:$A$17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'Quantites sold'!$C$5:$C$17</c:f>
              <c:numCache>
                <c:formatCode>General</c:formatCode>
                <c:ptCount val="12"/>
                <c:pt idx="0">
                  <c:v>322</c:v>
                </c:pt>
                <c:pt idx="1">
                  <c:v>502</c:v>
                </c:pt>
                <c:pt idx="2">
                  <c:v>418</c:v>
                </c:pt>
                <c:pt idx="3">
                  <c:v>470</c:v>
                </c:pt>
                <c:pt idx="4">
                  <c:v>504</c:v>
                </c:pt>
                <c:pt idx="5">
                  <c:v>798</c:v>
                </c:pt>
                <c:pt idx="6">
                  <c:v>472</c:v>
                </c:pt>
                <c:pt idx="7">
                  <c:v>460</c:v>
                </c:pt>
                <c:pt idx="8">
                  <c:v>389</c:v>
                </c:pt>
                <c:pt idx="9">
                  <c:v>339</c:v>
                </c:pt>
                <c:pt idx="10">
                  <c:v>476</c:v>
                </c:pt>
                <c:pt idx="11">
                  <c:v>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750648"/>
        <c:axId val="385748296"/>
      </c:lineChart>
      <c:catAx>
        <c:axId val="38575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48296"/>
        <c:crosses val="autoZero"/>
        <c:auto val="1"/>
        <c:lblAlgn val="ctr"/>
        <c:lblOffset val="100"/>
        <c:noMultiLvlLbl val="0"/>
      </c:catAx>
      <c:valAx>
        <c:axId val="38574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5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[food_sales.xlsx]Total Sales-City!PivotTable2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Sales:City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00087489063864"/>
              <c:y val="8.664698162729573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8568241469816228E-2"/>
              <c:y val="0.182917031204432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4241666666666666"/>
                  <c:h val="0.15263888888888888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'Total Sales-City'!$B$3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0.14100087489063864"/>
                  <c:y val="8.664698162729573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9.8568241469816228E-2"/>
                  <c:y val="0.182917031204432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241666666666666"/>
                      <c:h val="0.1526388888888888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'Total Sales-City'!$A$4:$A$7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'Total Sales-City'!$B$4:$B$7</c:f>
              <c:numCache>
                <c:formatCode>0.00%</c:formatCode>
                <c:ptCount val="4"/>
                <c:pt idx="0">
                  <c:v>0.39805848840440289</c:v>
                </c:pt>
                <c:pt idx="1">
                  <c:v>0.23067325459901966</c:v>
                </c:pt>
                <c:pt idx="2">
                  <c:v>0.24782254352362362</c:v>
                </c:pt>
                <c:pt idx="3">
                  <c:v>0.12344571347295384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[food_sales.xlsx]Total Sales,Orders!PivotTable2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Sales and Orders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Sales,Orders'!$B$3</c:f>
              <c:strCache>
                <c:ptCount val="1"/>
                <c:pt idx="0">
                  <c:v>Count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Sales,Orders'!$A$4:$A$15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Sales,Orders'!$B$4:$B$15</c:f>
              <c:numCache>
                <c:formatCode>General</c:formatCode>
                <c:ptCount val="12"/>
                <c:pt idx="0">
                  <c:v>21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22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5749080"/>
        <c:axId val="385748688"/>
      </c:barChart>
      <c:lineChart>
        <c:grouping val="standard"/>
        <c:varyColors val="0"/>
        <c:ser>
          <c:idx val="1"/>
          <c:order val="1"/>
          <c:tx>
            <c:strRef>
              <c:f>'Total Sales,Orders'!$C$3</c:f>
              <c:strCache>
                <c:ptCount val="1"/>
                <c:pt idx="0">
                  <c:v>Sum of TotalPrice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'Total Sales,Orders'!$A$4:$A$15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Sales,Orders'!$C$4:$C$15</c:f>
              <c:numCache>
                <c:formatCode>[$$-409]#,##0.00</c:formatCode>
                <c:ptCount val="12"/>
                <c:pt idx="0">
                  <c:v>2941.1099999999997</c:v>
                </c:pt>
                <c:pt idx="1">
                  <c:v>2051.46</c:v>
                </c:pt>
                <c:pt idx="2">
                  <c:v>3052.5500000000006</c:v>
                </c:pt>
                <c:pt idx="3">
                  <c:v>2588.7599999999998</c:v>
                </c:pt>
                <c:pt idx="4">
                  <c:v>2634.41</c:v>
                </c:pt>
                <c:pt idx="5">
                  <c:v>3428.2299999999991</c:v>
                </c:pt>
                <c:pt idx="6">
                  <c:v>2112.52</c:v>
                </c:pt>
                <c:pt idx="7">
                  <c:v>2705.94</c:v>
                </c:pt>
                <c:pt idx="8">
                  <c:v>2349.7199999999998</c:v>
                </c:pt>
                <c:pt idx="9">
                  <c:v>3045.78</c:v>
                </c:pt>
                <c:pt idx="10">
                  <c:v>3290.86</c:v>
                </c:pt>
                <c:pt idx="11">
                  <c:v>3124.24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751824"/>
        <c:axId val="385753000"/>
      </c:lineChart>
      <c:catAx>
        <c:axId val="38574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48688"/>
        <c:crosses val="autoZero"/>
        <c:auto val="1"/>
        <c:lblAlgn val="ctr"/>
        <c:lblOffset val="100"/>
        <c:noMultiLvlLbl val="0"/>
      </c:catAx>
      <c:valAx>
        <c:axId val="38574868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49080"/>
        <c:crosses val="autoZero"/>
        <c:crossBetween val="between"/>
      </c:valAx>
      <c:valAx>
        <c:axId val="385753000"/>
        <c:scaling>
          <c:orientation val="minMax"/>
        </c:scaling>
        <c:delete val="0"/>
        <c:axPos val="r"/>
        <c:numFmt formatCode="[$$-409]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51824"/>
        <c:crosses val="max"/>
        <c:crossBetween val="between"/>
      </c:valAx>
      <c:catAx>
        <c:axId val="38575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753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762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[food_sales.xlsx]Sales-Product!PivotTable3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</a:t>
            </a:r>
            <a:r>
              <a:rPr lang="en-IN" baseline="0"/>
              <a:t> of Product</a:t>
            </a:r>
            <a:endParaRPr lang="en-IN"/>
          </a:p>
        </c:rich>
      </c:tx>
      <c:layout>
        <c:manualLayout>
          <c:xMode val="edge"/>
          <c:yMode val="edge"/>
          <c:x val="0.32000771230610392"/>
          <c:y val="2.4922118380062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833333333333338"/>
              <c:y val="-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558E-3"/>
              <c:y val="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555555555555558E-3"/>
              <c:y val="8.772015014967748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833344269466316"/>
              <c:y val="-4.629469938417735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944444444444441"/>
                  <c:h val="0.1063425925925925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444444444444442E-2"/>
              <c:y val="0.148148148148148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3888888888888888E-2"/>
              <c:y val="-4.27964757892184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05555555555555"/>
              <c:y val="-4.67836335645948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07C3F67-AACD-4AF2-9A15-61849934CD2F}" type="CATEGORYNAME">
                  <a:rPr lang="en-US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0.5%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444444444444442E-2"/>
              <c:y val="0.148148148148148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07C3F67-AACD-4AF2-9A15-61849934CD2F}" type="CATEGORYNAME">
                  <a:rPr lang="en-US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0.5%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558E-3"/>
              <c:y val="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833333333333338"/>
              <c:y val="-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05555555555555"/>
              <c:y val="-4.67836335645948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555555555555558E-3"/>
              <c:y val="8.772015014967748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3888888888888888E-2"/>
              <c:y val="-4.27964757892184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833344269466316"/>
              <c:y val="-4.629469938417735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944444444444441"/>
                  <c:h val="0.10634259259259257"/>
                </c:manualLayout>
              </c15:layout>
            </c:ext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444444444444442E-2"/>
              <c:y val="0.148148148148148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07C3F67-AACD-4AF2-9A15-61849934CD2F}" type="CATEGORYNAME">
                  <a:rPr lang="en-US"/>
                  <a:pPr>
                    <a:defRPr>
                      <a:solidFill>
                        <a:schemeClr val="tx1"/>
                      </a:solidFill>
                    </a:defRPr>
                  </a:pPr>
                  <a:t>[CATEGORY NAME]</a:t>
                </a:fld>
                <a:r>
                  <a:rPr lang="en-US" baseline="0"/>
                  <a:t>
0.5%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558E-3"/>
              <c:y val="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833333333333338"/>
              <c:y val="-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05555555555555"/>
              <c:y val="-4.67836335645948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555555555555558E-3"/>
              <c:y val="8.772015014967748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3888888888888888E-2"/>
              <c:y val="-4.27964757892184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8317846525108537E-2"/>
              <c:y val="8.8828382433504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067746389521215"/>
                  <c:h val="0.22679945380659194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'Sales-Product'!$B$3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9.4444444444444442E-2"/>
                  <c:y val="0.1481481481481481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07C3F67-AACD-4AF2-9A15-61849934CD2F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0.5%</a:t>
                    </a: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5.5555555555555558E-3"/>
                  <c:y val="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0833333333333338"/>
                  <c:y val="-0.12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805555555555555"/>
                  <c:y val="-4.67836335645948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5.5555555555555558E-3"/>
                  <c:y val="8.772015014967748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3888888888888888E-2"/>
                  <c:y val="-4.27964757892184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7.8317846525108537E-2"/>
                  <c:y val="8.8828382433504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67746389521215"/>
                      <c:h val="0.2267994538065919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'Sales-Product'!$A$4:$A$12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'Sales-Product'!$B$4:$B$12</c:f>
              <c:numCache>
                <c:formatCode>0.00%</c:formatCode>
                <c:ptCount val="9"/>
                <c:pt idx="0">
                  <c:v>0.15994020209100634</c:v>
                </c:pt>
                <c:pt idx="1">
                  <c:v>5.3811516558751561E-3</c:v>
                </c:pt>
                <c:pt idx="2">
                  <c:v>8.8378056735996788E-2</c:v>
                </c:pt>
                <c:pt idx="3">
                  <c:v>0.22238142591966892</c:v>
                </c:pt>
                <c:pt idx="4">
                  <c:v>0.13719641188540455</c:v>
                </c:pt>
                <c:pt idx="5">
                  <c:v>0.21935582216423535</c:v>
                </c:pt>
                <c:pt idx="6">
                  <c:v>4.9564628732643216E-2</c:v>
                </c:pt>
                <c:pt idx="7">
                  <c:v>1.7581089361385457E-2</c:v>
                </c:pt>
                <c:pt idx="8">
                  <c:v>0.10022121145378413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762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[food_sales.xlsx]Quantites sold!PivotTable1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Quantities</a:t>
            </a:r>
            <a:r>
              <a:rPr lang="en-IN" baseline="0"/>
              <a:t> Sold: Region by Month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'Quantites sold'!$B$3:$B$4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'Quantites sold'!$A$5:$A$17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'Quantites sold'!$B$5:$B$17</c:f>
              <c:numCache>
                <c:formatCode>General</c:formatCode>
                <c:ptCount val="12"/>
                <c:pt idx="0">
                  <c:v>967</c:v>
                </c:pt>
                <c:pt idx="1">
                  <c:v>453</c:v>
                </c:pt>
                <c:pt idx="2">
                  <c:v>1015</c:v>
                </c:pt>
                <c:pt idx="3">
                  <c:v>800</c:v>
                </c:pt>
                <c:pt idx="4">
                  <c:v>723</c:v>
                </c:pt>
                <c:pt idx="5">
                  <c:v>700</c:v>
                </c:pt>
                <c:pt idx="6">
                  <c:v>516</c:v>
                </c:pt>
                <c:pt idx="7">
                  <c:v>791</c:v>
                </c:pt>
                <c:pt idx="8">
                  <c:v>721</c:v>
                </c:pt>
                <c:pt idx="9">
                  <c:v>1087</c:v>
                </c:pt>
                <c:pt idx="10">
                  <c:v>1102</c:v>
                </c:pt>
                <c:pt idx="11">
                  <c:v>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'Quantites sold'!$C$3:$C$4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'Quantites sold'!$A$5:$A$17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'Quantites sold'!$C$5:$C$17</c:f>
              <c:numCache>
                <c:formatCode>General</c:formatCode>
                <c:ptCount val="12"/>
                <c:pt idx="0">
                  <c:v>322</c:v>
                </c:pt>
                <c:pt idx="1">
                  <c:v>502</c:v>
                </c:pt>
                <c:pt idx="2">
                  <c:v>418</c:v>
                </c:pt>
                <c:pt idx="3">
                  <c:v>470</c:v>
                </c:pt>
                <c:pt idx="4">
                  <c:v>504</c:v>
                </c:pt>
                <c:pt idx="5">
                  <c:v>798</c:v>
                </c:pt>
                <c:pt idx="6">
                  <c:v>472</c:v>
                </c:pt>
                <c:pt idx="7">
                  <c:v>460</c:v>
                </c:pt>
                <c:pt idx="8">
                  <c:v>389</c:v>
                </c:pt>
                <c:pt idx="9">
                  <c:v>339</c:v>
                </c:pt>
                <c:pt idx="10">
                  <c:v>476</c:v>
                </c:pt>
                <c:pt idx="11">
                  <c:v>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753784"/>
        <c:axId val="415082048"/>
      </c:lineChart>
      <c:catAx>
        <c:axId val="38575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82048"/>
        <c:crosses val="autoZero"/>
        <c:auto val="1"/>
        <c:lblAlgn val="ctr"/>
        <c:lblOffset val="100"/>
        <c:noMultiLvlLbl val="0"/>
      </c:catAx>
      <c:valAx>
        <c:axId val="4150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5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762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[food_sales.xlsx]Sales-Category!PivotTable9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Sales: Category (Regionwise)</a:t>
            </a:r>
          </a:p>
        </c:rich>
      </c:tx>
      <c:layout>
        <c:manualLayout>
          <c:xMode val="edge"/>
          <c:yMode val="edge"/>
          <c:x val="0.27864063629790309"/>
          <c:y val="3.3057851239669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1560444315393327"/>
          <c:y val="0.12235318602795796"/>
          <c:w val="0.62196547039660244"/>
          <c:h val="0.673234321319591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'Sales-Category'!$B$3:$B$4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'Sales-Category'!$A$5:$A$8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'Sales-Category'!$B$5:$B$8</c:f>
              <c:numCache>
                <c:formatCode>[$$-409]#,##0</c:formatCode>
                <c:ptCount val="4"/>
                <c:pt idx="0">
                  <c:v>6355.2000000000016</c:v>
                </c:pt>
                <c:pt idx="1">
                  <c:v>10683.500000000002</c:v>
                </c:pt>
                <c:pt idx="2">
                  <c:v>3025.83</c:v>
                </c:pt>
                <c:pt idx="3">
                  <c:v>1459.83</c:v>
                </c:pt>
              </c:numCache>
            </c:numRef>
          </c:val>
        </c:ser>
        <c:ser>
          <c:idx val="1"/>
          <c:order val="1"/>
          <c:tx>
            <c:strRef>
              <c:f>'Sales-Category'!$C$3:$C$4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'Sales-Category'!$A$5:$A$8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'Sales-Category'!$C$5:$C$8</c:f>
              <c:numCache>
                <c:formatCode>[$$-409]#,##0</c:formatCode>
                <c:ptCount val="4"/>
                <c:pt idx="0">
                  <c:v>4180.3700000000017</c:v>
                </c:pt>
                <c:pt idx="1">
                  <c:v>6528.91</c:v>
                </c:pt>
                <c:pt idx="2">
                  <c:v>314.10000000000002</c:v>
                </c:pt>
                <c:pt idx="3">
                  <c:v>777.83999999999992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082440"/>
        <c:axId val="415087536"/>
      </c:barChart>
      <c:valAx>
        <c:axId val="415087536"/>
        <c:scaling>
          <c:orientation val="minMax"/>
        </c:scaling>
        <c:delete val="0"/>
        <c:axPos val="b"/>
        <c:numFmt formatCode="[$$-409]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82440"/>
        <c:crosses val="autoZero"/>
        <c:crossBetween val="between"/>
      </c:valAx>
      <c:catAx>
        <c:axId val="415082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8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762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1.emf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9</xdr:row>
      <xdr:rowOff>195262</xdr:rowOff>
    </xdr:from>
    <xdr:to>
      <xdr:col>11</xdr:col>
      <xdr:colOff>104775</xdr:colOff>
      <xdr:row>23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7</xdr:row>
      <xdr:rowOff>190501</xdr:rowOff>
    </xdr:from>
    <xdr:to>
      <xdr:col>11</xdr:col>
      <xdr:colOff>133350</xdr:colOff>
      <xdr:row>23</xdr:row>
      <xdr:rowOff>138113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9</xdr:row>
      <xdr:rowOff>195262</xdr:rowOff>
    </xdr:from>
    <xdr:to>
      <xdr:col>11</xdr:col>
      <xdr:colOff>352425</xdr:colOff>
      <xdr:row>23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9</xdr:row>
      <xdr:rowOff>14287</xdr:rowOff>
    </xdr:from>
    <xdr:to>
      <xdr:col>11</xdr:col>
      <xdr:colOff>328612</xdr:colOff>
      <xdr:row>22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9</xdr:row>
      <xdr:rowOff>195262</xdr:rowOff>
    </xdr:from>
    <xdr:to>
      <xdr:col>11</xdr:col>
      <xdr:colOff>219075</xdr:colOff>
      <xdr:row>23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16</xdr:row>
      <xdr:rowOff>85725</xdr:rowOff>
    </xdr:from>
    <xdr:to>
      <xdr:col>14</xdr:col>
      <xdr:colOff>171449</xdr:colOff>
      <xdr:row>29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161923</xdr:colOff>
      <xdr:row>16</xdr:row>
      <xdr:rowOff>104774</xdr:rowOff>
    </xdr:from>
    <xdr:to>
      <xdr:col>7</xdr:col>
      <xdr:colOff>38100</xdr:colOff>
      <xdr:row>29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381000</xdr:colOff>
      <xdr:row>16</xdr:row>
      <xdr:rowOff>76200</xdr:rowOff>
    </xdr:from>
    <xdr:to>
      <xdr:col>21</xdr:col>
      <xdr:colOff>95250</xdr:colOff>
      <xdr:row>29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514349</xdr:colOff>
      <xdr:row>4</xdr:row>
      <xdr:rowOff>133350</xdr:rowOff>
    </xdr:from>
    <xdr:to>
      <xdr:col>13</xdr:col>
      <xdr:colOff>171450</xdr:colOff>
      <xdr:row>15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428625</xdr:colOff>
      <xdr:row>4</xdr:row>
      <xdr:rowOff>152400</xdr:rowOff>
    </xdr:from>
    <xdr:to>
      <xdr:col>20</xdr:col>
      <xdr:colOff>200025</xdr:colOff>
      <xdr:row>15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609601</xdr:colOff>
      <xdr:row>6</xdr:row>
      <xdr:rowOff>66676</xdr:rowOff>
    </xdr:from>
    <xdr:to>
      <xdr:col>6</xdr:col>
      <xdr:colOff>218721</xdr:colOff>
      <xdr:row>14</xdr:row>
      <xdr:rowOff>66675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1" y="1247776"/>
          <a:ext cx="3723920" cy="1600199"/>
        </a:xfrm>
        <a:prstGeom prst="rect">
          <a:avLst/>
        </a:prstGeom>
        <a:noFill/>
        <a:ln w="76200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027.539460300926" createdVersion="5" refreshedVersion="5" minRefreshableVersion="3" recordCount="244">
  <cacheSource type="worksheet">
    <worksheetSource name="Sales_Data"/>
  </cacheSource>
  <cacheFields count="10">
    <cacheField name="ID" numFmtId="14">
      <sharedItems/>
    </cacheField>
    <cacheField name="Date" numFmtId="164">
      <sharedItems containsSemiMixedTypes="0" containsNonDate="0" containsDate="1" containsString="0" minDate="2022-01-01T00:00:00" maxDate="2023-12-31T00:00:00"/>
    </cacheField>
    <cacheField name="Month" numFmtId="16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ty" numFmtId="0">
      <sharedItems containsSemiMixedTypes="0" containsString="0" containsNumber="1" containsInteger="1" minValue="20" maxValue="306"/>
    </cacheField>
    <cacheField name="UnitPrice" numFmtId="0">
      <sharedItems containsSemiMixedTypes="0" containsString="0" containsNumber="1" minValue="1.35" maxValue="3.49"/>
    </cacheField>
    <cacheField name="TotalPrice" numFmtId="165">
      <sharedItems containsSemiMixedTypes="0" containsString="0" containsNumber="1" minValue="33.6" maxValue="817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">
  <r>
    <s v="ID07351"/>
    <d v="2022-01-01T00:00:00"/>
    <x v="0"/>
    <x v="0"/>
    <x v="0"/>
    <x v="0"/>
    <x v="0"/>
    <n v="33"/>
    <n v="1.7699999999999998"/>
    <n v="58.41"/>
  </r>
  <r>
    <s v="ID07352"/>
    <d v="2022-01-04T00:00:00"/>
    <x v="0"/>
    <x v="0"/>
    <x v="0"/>
    <x v="1"/>
    <x v="1"/>
    <n v="87"/>
    <n v="3.4899999999999998"/>
    <n v="303.63"/>
  </r>
  <r>
    <s v="ID07353"/>
    <d v="2022-01-07T00:00:00"/>
    <x v="0"/>
    <x v="1"/>
    <x v="1"/>
    <x v="2"/>
    <x v="2"/>
    <n v="58"/>
    <n v="1.8699999999999999"/>
    <n v="108.46"/>
  </r>
  <r>
    <s v="ID07354"/>
    <d v="2022-01-10T00:00:00"/>
    <x v="0"/>
    <x v="0"/>
    <x v="2"/>
    <x v="2"/>
    <x v="2"/>
    <n v="82"/>
    <n v="1.87"/>
    <n v="153.34"/>
  </r>
  <r>
    <s v="ID07355"/>
    <d v="2022-01-13T00:00:00"/>
    <x v="0"/>
    <x v="0"/>
    <x v="0"/>
    <x v="2"/>
    <x v="3"/>
    <n v="38"/>
    <n v="2.1800000000000002"/>
    <n v="82.84"/>
  </r>
  <r>
    <s v="ID07356"/>
    <d v="2022-01-16T00:00:00"/>
    <x v="0"/>
    <x v="0"/>
    <x v="0"/>
    <x v="0"/>
    <x v="0"/>
    <n v="54"/>
    <n v="1.77"/>
    <n v="95.58"/>
  </r>
  <r>
    <s v="ID07357"/>
    <d v="2022-01-19T00:00:00"/>
    <x v="0"/>
    <x v="0"/>
    <x v="0"/>
    <x v="1"/>
    <x v="1"/>
    <n v="149"/>
    <n v="3.4899999999999998"/>
    <n v="520.01"/>
  </r>
  <r>
    <s v="ID07358"/>
    <d v="2022-01-22T00:00:00"/>
    <x v="0"/>
    <x v="1"/>
    <x v="1"/>
    <x v="0"/>
    <x v="0"/>
    <n v="51"/>
    <n v="1.77"/>
    <n v="90.27"/>
  </r>
  <r>
    <s v="ID07359"/>
    <d v="2022-01-25T00:00:00"/>
    <x v="0"/>
    <x v="0"/>
    <x v="2"/>
    <x v="0"/>
    <x v="0"/>
    <n v="100"/>
    <n v="1.77"/>
    <n v="177"/>
  </r>
  <r>
    <s v="ID07360"/>
    <d v="2022-01-28T00:00:00"/>
    <x v="0"/>
    <x v="0"/>
    <x v="2"/>
    <x v="3"/>
    <x v="4"/>
    <n v="28"/>
    <n v="1.35"/>
    <n v="37.800000000000004"/>
  </r>
  <r>
    <s v="ID07361"/>
    <d v="2022-01-31T00:00:00"/>
    <x v="0"/>
    <x v="0"/>
    <x v="0"/>
    <x v="2"/>
    <x v="3"/>
    <n v="36"/>
    <n v="2.1800000000000002"/>
    <n v="78.48"/>
  </r>
  <r>
    <s v="ID07362"/>
    <d v="2022-02-03T00:00:00"/>
    <x v="1"/>
    <x v="0"/>
    <x v="0"/>
    <x v="2"/>
    <x v="2"/>
    <n v="31"/>
    <n v="1.8699999999999999"/>
    <n v="57.97"/>
  </r>
  <r>
    <s v="ID07363"/>
    <d v="2022-02-06T00:00:00"/>
    <x v="1"/>
    <x v="0"/>
    <x v="0"/>
    <x v="1"/>
    <x v="1"/>
    <n v="28"/>
    <n v="3.4899999999999998"/>
    <n v="97.72"/>
  </r>
  <r>
    <s v="ID07364"/>
    <d v="2022-02-09T00:00:00"/>
    <x v="1"/>
    <x v="1"/>
    <x v="1"/>
    <x v="0"/>
    <x v="0"/>
    <n v="44"/>
    <n v="1.7699999999999998"/>
    <n v="77.88"/>
  </r>
  <r>
    <s v="ID07365"/>
    <d v="2022-02-12T00:00:00"/>
    <x v="1"/>
    <x v="0"/>
    <x v="2"/>
    <x v="0"/>
    <x v="0"/>
    <n v="23"/>
    <n v="1.77"/>
    <n v="40.71"/>
  </r>
  <r>
    <s v="ID07366"/>
    <d v="2022-02-15T00:00:00"/>
    <x v="1"/>
    <x v="0"/>
    <x v="2"/>
    <x v="3"/>
    <x v="4"/>
    <n v="27"/>
    <n v="1.35"/>
    <n v="36.450000000000003"/>
  </r>
  <r>
    <s v="ID07367"/>
    <d v="2022-02-18T00:00:00"/>
    <x v="1"/>
    <x v="0"/>
    <x v="0"/>
    <x v="2"/>
    <x v="3"/>
    <n v="43"/>
    <n v="2.1799999999999997"/>
    <n v="93.739999999999981"/>
  </r>
  <r>
    <s v="ID07368"/>
    <d v="2022-02-21T00:00:00"/>
    <x v="1"/>
    <x v="0"/>
    <x v="0"/>
    <x v="2"/>
    <x v="5"/>
    <n v="123"/>
    <n v="2.84"/>
    <n v="349.32"/>
  </r>
  <r>
    <s v="ID07369"/>
    <d v="2022-02-24T00:00:00"/>
    <x v="1"/>
    <x v="1"/>
    <x v="1"/>
    <x v="0"/>
    <x v="6"/>
    <n v="42"/>
    <n v="1.87"/>
    <n v="78.540000000000006"/>
  </r>
  <r>
    <s v="ID07370"/>
    <d v="2022-02-27T00:00:00"/>
    <x v="1"/>
    <x v="1"/>
    <x v="1"/>
    <x v="2"/>
    <x v="5"/>
    <n v="33"/>
    <n v="2.84"/>
    <n v="93.72"/>
  </r>
  <r>
    <s v="ID07371"/>
    <d v="2022-03-02T00:00:00"/>
    <x v="2"/>
    <x v="0"/>
    <x v="2"/>
    <x v="2"/>
    <x v="2"/>
    <n v="85"/>
    <n v="1.8699999999999999"/>
    <n v="158.94999999999999"/>
  </r>
  <r>
    <s v="ID07372"/>
    <d v="2022-03-05T00:00:00"/>
    <x v="2"/>
    <x v="1"/>
    <x v="3"/>
    <x v="2"/>
    <x v="5"/>
    <n v="30"/>
    <n v="2.8400000000000003"/>
    <n v="85.2"/>
  </r>
  <r>
    <s v="ID07373"/>
    <d v="2022-03-08T00:00:00"/>
    <x v="2"/>
    <x v="0"/>
    <x v="0"/>
    <x v="0"/>
    <x v="0"/>
    <n v="61"/>
    <n v="1.77"/>
    <n v="107.97"/>
  </r>
  <r>
    <s v="ID07374"/>
    <d v="2022-03-11T00:00:00"/>
    <x v="2"/>
    <x v="0"/>
    <x v="0"/>
    <x v="1"/>
    <x v="1"/>
    <n v="40"/>
    <n v="3.4899999999999998"/>
    <n v="139.6"/>
  </r>
  <r>
    <s v="ID07375"/>
    <d v="2022-03-14T00:00:00"/>
    <x v="2"/>
    <x v="1"/>
    <x v="1"/>
    <x v="2"/>
    <x v="2"/>
    <n v="86"/>
    <n v="1.8699999999999999"/>
    <n v="160.82"/>
  </r>
  <r>
    <s v="ID07376"/>
    <d v="2022-03-17T00:00:00"/>
    <x v="2"/>
    <x v="0"/>
    <x v="2"/>
    <x v="0"/>
    <x v="0"/>
    <n v="38"/>
    <n v="1.7700000000000002"/>
    <n v="67.260000000000005"/>
  </r>
  <r>
    <s v="ID07377"/>
    <d v="2022-03-20T00:00:00"/>
    <x v="2"/>
    <x v="0"/>
    <x v="2"/>
    <x v="3"/>
    <x v="4"/>
    <n v="68"/>
    <n v="1.68"/>
    <n v="114.24"/>
  </r>
  <r>
    <s v="ID07378"/>
    <d v="2022-03-23T00:00:00"/>
    <x v="2"/>
    <x v="1"/>
    <x v="3"/>
    <x v="2"/>
    <x v="2"/>
    <n v="39"/>
    <n v="1.87"/>
    <n v="72.930000000000007"/>
  </r>
  <r>
    <s v="ID07379"/>
    <d v="2022-03-26T00:00:00"/>
    <x v="2"/>
    <x v="0"/>
    <x v="0"/>
    <x v="0"/>
    <x v="6"/>
    <n v="103"/>
    <n v="1.87"/>
    <n v="192.61"/>
  </r>
  <r>
    <s v="ID07380"/>
    <d v="2022-03-29T00:00:00"/>
    <x v="2"/>
    <x v="0"/>
    <x v="0"/>
    <x v="2"/>
    <x v="5"/>
    <n v="193"/>
    <n v="2.84"/>
    <n v="548.12"/>
  </r>
  <r>
    <s v="ID07381"/>
    <d v="2022-04-01T00:00:00"/>
    <x v="3"/>
    <x v="1"/>
    <x v="1"/>
    <x v="0"/>
    <x v="0"/>
    <n v="58"/>
    <n v="1.77"/>
    <n v="102.66"/>
  </r>
  <r>
    <s v="ID07382"/>
    <d v="2022-04-04T00:00:00"/>
    <x v="3"/>
    <x v="1"/>
    <x v="1"/>
    <x v="3"/>
    <x v="4"/>
    <n v="68"/>
    <n v="1.68"/>
    <n v="114.24"/>
  </r>
  <r>
    <s v="ID07383"/>
    <d v="2022-04-07T00:00:00"/>
    <x v="3"/>
    <x v="0"/>
    <x v="2"/>
    <x v="0"/>
    <x v="0"/>
    <n v="91"/>
    <n v="1.77"/>
    <n v="161.07"/>
  </r>
  <r>
    <s v="ID07384"/>
    <d v="2022-04-10T00:00:00"/>
    <x v="3"/>
    <x v="0"/>
    <x v="2"/>
    <x v="1"/>
    <x v="1"/>
    <n v="23"/>
    <n v="3.4899999999999998"/>
    <n v="80.27"/>
  </r>
  <r>
    <s v="ID07385"/>
    <d v="2022-04-13T00:00:00"/>
    <x v="3"/>
    <x v="1"/>
    <x v="3"/>
    <x v="3"/>
    <x v="4"/>
    <n v="28"/>
    <n v="1.68"/>
    <n v="47.04"/>
  </r>
  <r>
    <s v="ID07386"/>
    <d v="2022-04-16T00:00:00"/>
    <x v="3"/>
    <x v="0"/>
    <x v="0"/>
    <x v="0"/>
    <x v="0"/>
    <n v="48"/>
    <n v="1.7699999999999998"/>
    <n v="84.96"/>
  </r>
  <r>
    <s v="ID07387"/>
    <d v="2022-04-19T00:00:00"/>
    <x v="3"/>
    <x v="0"/>
    <x v="0"/>
    <x v="3"/>
    <x v="4"/>
    <n v="134"/>
    <n v="1.68"/>
    <n v="225.12"/>
  </r>
  <r>
    <s v="ID07388"/>
    <d v="2022-04-22T00:00:00"/>
    <x v="3"/>
    <x v="1"/>
    <x v="1"/>
    <x v="0"/>
    <x v="0"/>
    <n v="20"/>
    <n v="1.77"/>
    <n v="35.4"/>
  </r>
  <r>
    <s v="ID07389"/>
    <d v="2022-04-25T00:00:00"/>
    <x v="3"/>
    <x v="0"/>
    <x v="2"/>
    <x v="0"/>
    <x v="0"/>
    <n v="53"/>
    <n v="1.77"/>
    <n v="93.81"/>
  </r>
  <r>
    <s v="ID07390"/>
    <d v="2022-04-28T00:00:00"/>
    <x v="3"/>
    <x v="0"/>
    <x v="2"/>
    <x v="3"/>
    <x v="4"/>
    <n v="64"/>
    <n v="1.68"/>
    <n v="107.52"/>
  </r>
  <r>
    <s v="ID07391"/>
    <d v="2022-05-01T00:00:00"/>
    <x v="4"/>
    <x v="1"/>
    <x v="3"/>
    <x v="2"/>
    <x v="2"/>
    <n v="63"/>
    <n v="1.87"/>
    <n v="117.81"/>
  </r>
  <r>
    <s v="ID07392"/>
    <d v="2022-05-04T00:00:00"/>
    <x v="4"/>
    <x v="0"/>
    <x v="0"/>
    <x v="0"/>
    <x v="6"/>
    <n v="105"/>
    <n v="1.8699999999999999"/>
    <n v="196.35"/>
  </r>
  <r>
    <s v="ID07393"/>
    <d v="2022-05-07T00:00:00"/>
    <x v="4"/>
    <x v="0"/>
    <x v="0"/>
    <x v="2"/>
    <x v="5"/>
    <n v="138"/>
    <n v="2.8400000000000003"/>
    <n v="391.92"/>
  </r>
  <r>
    <s v="ID07394"/>
    <d v="2022-05-10T00:00:00"/>
    <x v="4"/>
    <x v="1"/>
    <x v="1"/>
    <x v="0"/>
    <x v="0"/>
    <n v="25"/>
    <n v="1.77"/>
    <n v="44.25"/>
  </r>
  <r>
    <s v="ID07395"/>
    <d v="2022-05-13T00:00:00"/>
    <x v="4"/>
    <x v="1"/>
    <x v="1"/>
    <x v="1"/>
    <x v="1"/>
    <n v="21"/>
    <n v="3.49"/>
    <n v="73.290000000000006"/>
  </r>
  <r>
    <s v="ID07396"/>
    <d v="2022-05-16T00:00:00"/>
    <x v="4"/>
    <x v="0"/>
    <x v="2"/>
    <x v="0"/>
    <x v="0"/>
    <n v="61"/>
    <n v="1.77"/>
    <n v="107.97"/>
  </r>
  <r>
    <s v="ID07397"/>
    <d v="2022-05-19T00:00:00"/>
    <x v="4"/>
    <x v="0"/>
    <x v="2"/>
    <x v="3"/>
    <x v="4"/>
    <n v="49"/>
    <n v="1.68"/>
    <n v="82.32"/>
  </r>
  <r>
    <s v="ID07398"/>
    <d v="2022-05-22T00:00:00"/>
    <x v="4"/>
    <x v="1"/>
    <x v="3"/>
    <x v="2"/>
    <x v="2"/>
    <n v="55"/>
    <n v="1.8699999999999999"/>
    <n v="102.85"/>
  </r>
  <r>
    <s v="ID07399"/>
    <d v="2022-05-25T00:00:00"/>
    <x v="4"/>
    <x v="0"/>
    <x v="0"/>
    <x v="2"/>
    <x v="3"/>
    <n v="27"/>
    <n v="2.1800000000000002"/>
    <n v="58.860000000000007"/>
  </r>
  <r>
    <s v="ID07400"/>
    <d v="2022-05-28T00:00:00"/>
    <x v="4"/>
    <x v="0"/>
    <x v="0"/>
    <x v="0"/>
    <x v="0"/>
    <n v="58"/>
    <n v="1.77"/>
    <n v="102.66"/>
  </r>
  <r>
    <s v="ID07401"/>
    <d v="2022-05-31T00:00:00"/>
    <x v="4"/>
    <x v="0"/>
    <x v="0"/>
    <x v="1"/>
    <x v="1"/>
    <n v="33"/>
    <n v="3.49"/>
    <n v="115.17"/>
  </r>
  <r>
    <s v="ID07402"/>
    <d v="2022-06-03T00:00:00"/>
    <x v="5"/>
    <x v="1"/>
    <x v="1"/>
    <x v="2"/>
    <x v="5"/>
    <n v="288"/>
    <n v="2.84"/>
    <n v="817.92"/>
  </r>
  <r>
    <s v="ID07403"/>
    <d v="2022-06-06T00:00:00"/>
    <x v="5"/>
    <x v="0"/>
    <x v="2"/>
    <x v="2"/>
    <x v="2"/>
    <n v="76"/>
    <n v="1.87"/>
    <n v="142.12"/>
  </r>
  <r>
    <s v="ID07404"/>
    <d v="2022-06-09T00:00:00"/>
    <x v="5"/>
    <x v="1"/>
    <x v="3"/>
    <x v="0"/>
    <x v="0"/>
    <n v="42"/>
    <n v="1.77"/>
    <n v="74.34"/>
  </r>
  <r>
    <s v="ID07405"/>
    <d v="2022-06-12T00:00:00"/>
    <x v="5"/>
    <x v="1"/>
    <x v="3"/>
    <x v="1"/>
    <x v="1"/>
    <n v="20"/>
    <n v="3.4899999999999998"/>
    <n v="69.8"/>
  </r>
  <r>
    <s v="ID07406"/>
    <d v="2022-06-15T00:00:00"/>
    <x v="5"/>
    <x v="0"/>
    <x v="0"/>
    <x v="0"/>
    <x v="0"/>
    <n v="75"/>
    <n v="1.77"/>
    <n v="132.75"/>
  </r>
  <r>
    <s v="ID07407"/>
    <d v="2022-06-18T00:00:00"/>
    <x v="5"/>
    <x v="0"/>
    <x v="0"/>
    <x v="1"/>
    <x v="1"/>
    <n v="38"/>
    <n v="3.49"/>
    <n v="132.62"/>
  </r>
  <r>
    <s v="ID07408"/>
    <d v="2022-06-21T00:00:00"/>
    <x v="5"/>
    <x v="1"/>
    <x v="1"/>
    <x v="0"/>
    <x v="0"/>
    <n v="306"/>
    <n v="1.77"/>
    <n v="541.62"/>
  </r>
  <r>
    <s v="ID07409"/>
    <d v="2022-06-24T00:00:00"/>
    <x v="5"/>
    <x v="1"/>
    <x v="1"/>
    <x v="3"/>
    <x v="4"/>
    <n v="28"/>
    <n v="1.68"/>
    <n v="47.04"/>
  </r>
  <r>
    <s v="ID07410"/>
    <d v="2022-06-27T00:00:00"/>
    <x v="5"/>
    <x v="0"/>
    <x v="2"/>
    <x v="0"/>
    <x v="6"/>
    <n v="110"/>
    <n v="1.8699999999999999"/>
    <n v="205.7"/>
  </r>
  <r>
    <s v="ID07411"/>
    <d v="2022-06-30T00:00:00"/>
    <x v="5"/>
    <x v="0"/>
    <x v="2"/>
    <x v="2"/>
    <x v="5"/>
    <n v="51"/>
    <n v="2.84"/>
    <n v="144.84"/>
  </r>
  <r>
    <s v="ID07412"/>
    <d v="2022-07-03T00:00:00"/>
    <x v="6"/>
    <x v="1"/>
    <x v="3"/>
    <x v="0"/>
    <x v="0"/>
    <n v="52"/>
    <n v="1.77"/>
    <n v="92.04"/>
  </r>
  <r>
    <s v="ID07413"/>
    <d v="2022-07-06T00:00:00"/>
    <x v="6"/>
    <x v="1"/>
    <x v="3"/>
    <x v="1"/>
    <x v="1"/>
    <n v="28"/>
    <n v="3.4899999999999998"/>
    <n v="97.72"/>
  </r>
  <r>
    <s v="ID07414"/>
    <d v="2022-07-09T00:00:00"/>
    <x v="6"/>
    <x v="0"/>
    <x v="0"/>
    <x v="0"/>
    <x v="0"/>
    <n v="136"/>
    <n v="1.77"/>
    <n v="240.72"/>
  </r>
  <r>
    <s v="ID07415"/>
    <d v="2022-07-12T00:00:00"/>
    <x v="6"/>
    <x v="0"/>
    <x v="0"/>
    <x v="1"/>
    <x v="1"/>
    <n v="42"/>
    <n v="3.49"/>
    <n v="146.58000000000001"/>
  </r>
  <r>
    <s v="ID07416"/>
    <d v="2022-07-15T00:00:00"/>
    <x v="6"/>
    <x v="1"/>
    <x v="1"/>
    <x v="2"/>
    <x v="2"/>
    <n v="75"/>
    <n v="1.87"/>
    <n v="140.25"/>
  </r>
  <r>
    <s v="ID07417"/>
    <d v="2022-07-18T00:00:00"/>
    <x v="6"/>
    <x v="0"/>
    <x v="2"/>
    <x v="0"/>
    <x v="6"/>
    <n v="72"/>
    <n v="1.8699999999999999"/>
    <n v="134.63999999999999"/>
  </r>
  <r>
    <s v="ID07418"/>
    <d v="2022-07-21T00:00:00"/>
    <x v="6"/>
    <x v="0"/>
    <x v="2"/>
    <x v="2"/>
    <x v="5"/>
    <n v="56"/>
    <n v="2.84"/>
    <n v="159.04"/>
  </r>
  <r>
    <s v="ID07419"/>
    <d v="2022-07-24T00:00:00"/>
    <x v="6"/>
    <x v="1"/>
    <x v="3"/>
    <x v="0"/>
    <x v="6"/>
    <n v="51"/>
    <n v="1.87"/>
    <n v="95.37"/>
  </r>
  <r>
    <s v="ID07420"/>
    <d v="2022-07-27T00:00:00"/>
    <x v="6"/>
    <x v="1"/>
    <x v="3"/>
    <x v="3"/>
    <x v="4"/>
    <n v="31"/>
    <n v="1.68"/>
    <n v="52.08"/>
  </r>
  <r>
    <s v="ID07421"/>
    <d v="2022-07-30T00:00:00"/>
    <x v="6"/>
    <x v="0"/>
    <x v="0"/>
    <x v="0"/>
    <x v="6"/>
    <n v="56"/>
    <n v="1.8699999999999999"/>
    <n v="104.72"/>
  </r>
  <r>
    <s v="ID07422"/>
    <d v="2022-08-02T00:00:00"/>
    <x v="7"/>
    <x v="0"/>
    <x v="0"/>
    <x v="2"/>
    <x v="5"/>
    <n v="137"/>
    <n v="2.84"/>
    <n v="389.08"/>
  </r>
  <r>
    <s v="ID07423"/>
    <d v="2022-08-05T00:00:00"/>
    <x v="7"/>
    <x v="1"/>
    <x v="1"/>
    <x v="2"/>
    <x v="2"/>
    <n v="107"/>
    <n v="1.87"/>
    <n v="200.09"/>
  </r>
  <r>
    <s v="ID07424"/>
    <d v="2022-08-08T00:00:00"/>
    <x v="7"/>
    <x v="0"/>
    <x v="2"/>
    <x v="0"/>
    <x v="0"/>
    <n v="24"/>
    <n v="1.7699999999999998"/>
    <n v="42.48"/>
  </r>
  <r>
    <s v="ID07425"/>
    <d v="2022-08-11T00:00:00"/>
    <x v="7"/>
    <x v="0"/>
    <x v="2"/>
    <x v="1"/>
    <x v="1"/>
    <n v="30"/>
    <n v="3.49"/>
    <n v="104.7"/>
  </r>
  <r>
    <s v="ID07426"/>
    <d v="2022-08-14T00:00:00"/>
    <x v="7"/>
    <x v="1"/>
    <x v="3"/>
    <x v="2"/>
    <x v="2"/>
    <n v="70"/>
    <n v="1.87"/>
    <n v="130.9"/>
  </r>
  <r>
    <s v="ID07427"/>
    <d v="2022-08-17T00:00:00"/>
    <x v="7"/>
    <x v="0"/>
    <x v="0"/>
    <x v="2"/>
    <x v="3"/>
    <n v="31"/>
    <n v="2.1800000000000002"/>
    <n v="67.58"/>
  </r>
  <r>
    <s v="ID07428"/>
    <d v="2022-08-20T00:00:00"/>
    <x v="7"/>
    <x v="0"/>
    <x v="0"/>
    <x v="0"/>
    <x v="0"/>
    <n v="109"/>
    <n v="1.77"/>
    <n v="192.93"/>
  </r>
  <r>
    <s v="ID07429"/>
    <d v="2022-08-23T00:00:00"/>
    <x v="7"/>
    <x v="0"/>
    <x v="0"/>
    <x v="1"/>
    <x v="1"/>
    <n v="21"/>
    <n v="3.49"/>
    <n v="73.290000000000006"/>
  </r>
  <r>
    <s v="ID07430"/>
    <d v="2022-08-26T00:00:00"/>
    <x v="7"/>
    <x v="1"/>
    <x v="1"/>
    <x v="2"/>
    <x v="2"/>
    <n v="80"/>
    <n v="1.8699999999999999"/>
    <n v="149.6"/>
  </r>
  <r>
    <s v="ID07431"/>
    <d v="2022-08-29T00:00:00"/>
    <x v="7"/>
    <x v="0"/>
    <x v="2"/>
    <x v="0"/>
    <x v="6"/>
    <n v="75"/>
    <n v="1.87"/>
    <n v="140.25"/>
  </r>
  <r>
    <s v="ID07432"/>
    <d v="2022-09-01T00:00:00"/>
    <x v="8"/>
    <x v="0"/>
    <x v="2"/>
    <x v="2"/>
    <x v="5"/>
    <n v="74"/>
    <n v="2.84"/>
    <n v="210.16"/>
  </r>
  <r>
    <s v="ID07433"/>
    <d v="2022-09-04T00:00:00"/>
    <x v="8"/>
    <x v="1"/>
    <x v="3"/>
    <x v="0"/>
    <x v="0"/>
    <n v="45"/>
    <n v="1.77"/>
    <n v="79.650000000000006"/>
  </r>
  <r>
    <s v="ID07434"/>
    <d v="2022-09-07T00:00:00"/>
    <x v="8"/>
    <x v="0"/>
    <x v="0"/>
    <x v="2"/>
    <x v="3"/>
    <n v="28"/>
    <n v="2.1800000000000002"/>
    <n v="61.040000000000006"/>
  </r>
  <r>
    <s v="ID07435"/>
    <d v="2022-09-10T00:00:00"/>
    <x v="8"/>
    <x v="0"/>
    <x v="0"/>
    <x v="0"/>
    <x v="0"/>
    <n v="143"/>
    <n v="1.77"/>
    <n v="253.11"/>
  </r>
  <r>
    <s v="ID07436"/>
    <d v="2022-09-13T00:00:00"/>
    <x v="8"/>
    <x v="0"/>
    <x v="0"/>
    <x v="3"/>
    <x v="7"/>
    <n v="27"/>
    <n v="3.15"/>
    <n v="85.05"/>
  </r>
  <r>
    <s v="ID07437"/>
    <d v="2022-09-16T00:00:00"/>
    <x v="8"/>
    <x v="1"/>
    <x v="1"/>
    <x v="0"/>
    <x v="0"/>
    <n v="133"/>
    <n v="1.77"/>
    <n v="235.41"/>
  </r>
  <r>
    <s v="ID07438"/>
    <d v="2022-09-19T00:00:00"/>
    <x v="8"/>
    <x v="0"/>
    <x v="2"/>
    <x v="2"/>
    <x v="3"/>
    <n v="110"/>
    <n v="2.1800000000000002"/>
    <n v="239.8"/>
  </r>
  <r>
    <s v="ID07439"/>
    <d v="2022-09-22T00:00:00"/>
    <x v="8"/>
    <x v="0"/>
    <x v="2"/>
    <x v="2"/>
    <x v="2"/>
    <n v="65"/>
    <n v="1.8699999999999999"/>
    <n v="121.55"/>
  </r>
  <r>
    <s v="ID07440"/>
    <d v="2022-09-25T00:00:00"/>
    <x v="8"/>
    <x v="1"/>
    <x v="3"/>
    <x v="0"/>
    <x v="6"/>
    <n v="33"/>
    <n v="1.87"/>
    <n v="61.71"/>
  </r>
  <r>
    <s v="ID07441"/>
    <d v="2022-09-28T00:00:00"/>
    <x v="8"/>
    <x v="0"/>
    <x v="0"/>
    <x v="2"/>
    <x v="3"/>
    <n v="81"/>
    <n v="2.1800000000000002"/>
    <n v="176.58"/>
  </r>
  <r>
    <s v="ID07442"/>
    <d v="2022-10-01T00:00:00"/>
    <x v="9"/>
    <x v="0"/>
    <x v="0"/>
    <x v="0"/>
    <x v="0"/>
    <n v="77"/>
    <n v="1.7699999999999998"/>
    <n v="136.29"/>
  </r>
  <r>
    <s v="ID07443"/>
    <d v="2022-10-04T00:00:00"/>
    <x v="9"/>
    <x v="0"/>
    <x v="0"/>
    <x v="1"/>
    <x v="1"/>
    <n v="38"/>
    <n v="3.49"/>
    <n v="132.62"/>
  </r>
  <r>
    <s v="ID07444"/>
    <d v="2022-10-07T00:00:00"/>
    <x v="9"/>
    <x v="1"/>
    <x v="1"/>
    <x v="0"/>
    <x v="0"/>
    <n v="40"/>
    <n v="1.77"/>
    <n v="70.8"/>
  </r>
  <r>
    <s v="ID07445"/>
    <d v="2022-10-10T00:00:00"/>
    <x v="9"/>
    <x v="1"/>
    <x v="1"/>
    <x v="3"/>
    <x v="4"/>
    <n v="114"/>
    <n v="1.6800000000000002"/>
    <n v="191.52"/>
  </r>
  <r>
    <s v="ID07446"/>
    <d v="2022-10-13T00:00:00"/>
    <x v="9"/>
    <x v="0"/>
    <x v="2"/>
    <x v="2"/>
    <x v="3"/>
    <n v="224"/>
    <n v="2.1800000000000002"/>
    <n v="488.32000000000005"/>
  </r>
  <r>
    <s v="ID07447"/>
    <d v="2022-10-16T00:00:00"/>
    <x v="9"/>
    <x v="0"/>
    <x v="2"/>
    <x v="0"/>
    <x v="0"/>
    <n v="141"/>
    <n v="1.77"/>
    <n v="249.57"/>
  </r>
  <r>
    <s v="ID07448"/>
    <d v="2022-10-19T00:00:00"/>
    <x v="9"/>
    <x v="0"/>
    <x v="2"/>
    <x v="1"/>
    <x v="1"/>
    <n v="32"/>
    <n v="3.49"/>
    <n v="111.68"/>
  </r>
  <r>
    <s v="ID07449"/>
    <d v="2022-10-22T00:00:00"/>
    <x v="9"/>
    <x v="1"/>
    <x v="3"/>
    <x v="0"/>
    <x v="0"/>
    <n v="20"/>
    <n v="1.77"/>
    <n v="35.4"/>
  </r>
  <r>
    <s v="ID07450"/>
    <d v="2022-10-25T00:00:00"/>
    <x v="9"/>
    <x v="0"/>
    <x v="0"/>
    <x v="2"/>
    <x v="3"/>
    <n v="40"/>
    <n v="2.1800000000000002"/>
    <n v="87.2"/>
  </r>
  <r>
    <s v="ID07451"/>
    <d v="2022-10-28T00:00:00"/>
    <x v="9"/>
    <x v="0"/>
    <x v="0"/>
    <x v="2"/>
    <x v="2"/>
    <n v="49"/>
    <n v="1.8699999999999999"/>
    <n v="91.63"/>
  </r>
  <r>
    <s v="ID07452"/>
    <d v="2022-10-31T00:00:00"/>
    <x v="9"/>
    <x v="0"/>
    <x v="0"/>
    <x v="1"/>
    <x v="1"/>
    <n v="46"/>
    <n v="3.4899999999999998"/>
    <n v="160.54"/>
  </r>
  <r>
    <s v="ID07453"/>
    <d v="2022-11-03T00:00:00"/>
    <x v="10"/>
    <x v="1"/>
    <x v="1"/>
    <x v="0"/>
    <x v="0"/>
    <n v="39"/>
    <n v="1.77"/>
    <n v="69.03"/>
  </r>
  <r>
    <s v="ID07454"/>
    <d v="2022-11-06T00:00:00"/>
    <x v="10"/>
    <x v="1"/>
    <x v="1"/>
    <x v="3"/>
    <x v="4"/>
    <n v="62"/>
    <n v="1.68"/>
    <n v="104.16"/>
  </r>
  <r>
    <s v="ID07455"/>
    <d v="2022-11-09T00:00:00"/>
    <x v="10"/>
    <x v="0"/>
    <x v="2"/>
    <x v="0"/>
    <x v="0"/>
    <n v="90"/>
    <n v="1.77"/>
    <n v="159.30000000000001"/>
  </r>
  <r>
    <s v="ID07456"/>
    <d v="2022-11-12T00:00:00"/>
    <x v="10"/>
    <x v="1"/>
    <x v="3"/>
    <x v="2"/>
    <x v="3"/>
    <n v="103"/>
    <n v="2.1799999999999997"/>
    <n v="224.53999999999996"/>
  </r>
  <r>
    <s v="ID07457"/>
    <d v="2022-11-15T00:00:00"/>
    <x v="10"/>
    <x v="1"/>
    <x v="3"/>
    <x v="2"/>
    <x v="5"/>
    <n v="32"/>
    <n v="2.84"/>
    <n v="90.88"/>
  </r>
  <r>
    <s v="ID07458"/>
    <d v="2022-11-18T00:00:00"/>
    <x v="10"/>
    <x v="0"/>
    <x v="0"/>
    <x v="0"/>
    <x v="6"/>
    <n v="66"/>
    <n v="1.87"/>
    <n v="123.42"/>
  </r>
  <r>
    <s v="ID07459"/>
    <d v="2022-11-21T00:00:00"/>
    <x v="10"/>
    <x v="0"/>
    <x v="0"/>
    <x v="2"/>
    <x v="5"/>
    <n v="97"/>
    <n v="2.8400000000000003"/>
    <n v="275.48"/>
  </r>
  <r>
    <s v="ID07460"/>
    <d v="2022-11-24T00:00:00"/>
    <x v="10"/>
    <x v="1"/>
    <x v="1"/>
    <x v="0"/>
    <x v="0"/>
    <n v="30"/>
    <n v="1.77"/>
    <n v="53.1"/>
  </r>
  <r>
    <s v="ID07461"/>
    <d v="2022-11-27T00:00:00"/>
    <x v="10"/>
    <x v="1"/>
    <x v="1"/>
    <x v="3"/>
    <x v="4"/>
    <n v="29"/>
    <n v="1.68"/>
    <n v="48.72"/>
  </r>
  <r>
    <s v="ID07462"/>
    <d v="2022-11-30T00:00:00"/>
    <x v="10"/>
    <x v="0"/>
    <x v="2"/>
    <x v="0"/>
    <x v="0"/>
    <n v="92"/>
    <n v="1.77"/>
    <n v="162.84"/>
  </r>
  <r>
    <s v="ID07463"/>
    <d v="2022-12-03T00:00:00"/>
    <x v="11"/>
    <x v="1"/>
    <x v="3"/>
    <x v="2"/>
    <x v="3"/>
    <n v="139"/>
    <n v="2.1799999999999997"/>
    <n v="303.02"/>
  </r>
  <r>
    <s v="ID07464"/>
    <d v="2022-12-06T00:00:00"/>
    <x v="11"/>
    <x v="1"/>
    <x v="3"/>
    <x v="2"/>
    <x v="5"/>
    <n v="29"/>
    <n v="2.84"/>
    <n v="82.36"/>
  </r>
  <r>
    <s v="ID07465"/>
    <d v="2022-12-09T00:00:00"/>
    <x v="11"/>
    <x v="0"/>
    <x v="0"/>
    <x v="0"/>
    <x v="8"/>
    <n v="30"/>
    <n v="2.27"/>
    <n v="68.099999999999994"/>
  </r>
  <r>
    <s v="ID07466"/>
    <d v="2022-12-12T00:00:00"/>
    <x v="11"/>
    <x v="0"/>
    <x v="0"/>
    <x v="2"/>
    <x v="2"/>
    <n v="36"/>
    <n v="1.8699999999999999"/>
    <n v="67.319999999999993"/>
  </r>
  <r>
    <s v="ID07467"/>
    <d v="2022-12-15T00:00:00"/>
    <x v="11"/>
    <x v="0"/>
    <x v="0"/>
    <x v="1"/>
    <x v="1"/>
    <n v="41"/>
    <n v="3.49"/>
    <n v="143.09"/>
  </r>
  <r>
    <s v="ID07468"/>
    <d v="2022-12-18T00:00:00"/>
    <x v="11"/>
    <x v="1"/>
    <x v="1"/>
    <x v="0"/>
    <x v="0"/>
    <n v="44"/>
    <n v="1.7699999999999998"/>
    <n v="77.88"/>
  </r>
  <r>
    <s v="ID07469"/>
    <d v="2022-12-21T00:00:00"/>
    <x v="11"/>
    <x v="1"/>
    <x v="1"/>
    <x v="3"/>
    <x v="4"/>
    <n v="29"/>
    <n v="1.68"/>
    <n v="48.72"/>
  </r>
  <r>
    <s v="ID07470"/>
    <d v="2022-12-24T00:00:00"/>
    <x v="11"/>
    <x v="0"/>
    <x v="2"/>
    <x v="2"/>
    <x v="3"/>
    <n v="237"/>
    <n v="2.1799999999999997"/>
    <n v="516.66"/>
  </r>
  <r>
    <s v="ID07471"/>
    <d v="2022-12-27T00:00:00"/>
    <x v="11"/>
    <x v="0"/>
    <x v="2"/>
    <x v="2"/>
    <x v="2"/>
    <n v="65"/>
    <n v="1.8699999999999999"/>
    <n v="121.55"/>
  </r>
  <r>
    <s v="ID07472"/>
    <d v="2022-12-30T00:00:00"/>
    <x v="11"/>
    <x v="1"/>
    <x v="3"/>
    <x v="2"/>
    <x v="3"/>
    <n v="83"/>
    <n v="2.1800000000000002"/>
    <n v="180.94000000000003"/>
  </r>
  <r>
    <s v="ID07473"/>
    <d v="2023-01-02T00:00:00"/>
    <x v="0"/>
    <x v="0"/>
    <x v="0"/>
    <x v="2"/>
    <x v="3"/>
    <n v="32"/>
    <n v="2.1800000000000002"/>
    <n v="69.760000000000005"/>
  </r>
  <r>
    <s v="ID07474"/>
    <d v="2023-01-05T00:00:00"/>
    <x v="0"/>
    <x v="0"/>
    <x v="0"/>
    <x v="0"/>
    <x v="0"/>
    <n v="63"/>
    <n v="1.77"/>
    <n v="111.51"/>
  </r>
  <r>
    <s v="ID07475"/>
    <d v="2023-01-08T00:00:00"/>
    <x v="0"/>
    <x v="0"/>
    <x v="0"/>
    <x v="3"/>
    <x v="7"/>
    <n v="29"/>
    <n v="3.15"/>
    <n v="91.35"/>
  </r>
  <r>
    <s v="ID07476"/>
    <d v="2023-01-11T00:00:00"/>
    <x v="0"/>
    <x v="1"/>
    <x v="1"/>
    <x v="0"/>
    <x v="6"/>
    <n v="77"/>
    <n v="1.87"/>
    <n v="143.99"/>
  </r>
  <r>
    <s v="ID07477"/>
    <d v="2023-01-14T00:00:00"/>
    <x v="0"/>
    <x v="1"/>
    <x v="1"/>
    <x v="2"/>
    <x v="5"/>
    <n v="80"/>
    <n v="2.84"/>
    <n v="227.2"/>
  </r>
  <r>
    <s v="ID07478"/>
    <d v="2023-01-17T00:00:00"/>
    <x v="0"/>
    <x v="0"/>
    <x v="2"/>
    <x v="0"/>
    <x v="0"/>
    <n v="102"/>
    <n v="1.77"/>
    <n v="180.54"/>
  </r>
  <r>
    <s v="ID07479"/>
    <d v="2023-01-20T00:00:00"/>
    <x v="0"/>
    <x v="0"/>
    <x v="2"/>
    <x v="1"/>
    <x v="1"/>
    <n v="31"/>
    <n v="3.4899999999999998"/>
    <n v="108.19"/>
  </r>
  <r>
    <s v="ID07480"/>
    <d v="2023-01-23T00:00:00"/>
    <x v="0"/>
    <x v="1"/>
    <x v="3"/>
    <x v="0"/>
    <x v="0"/>
    <n v="56"/>
    <n v="1.77"/>
    <n v="99.12"/>
  </r>
  <r>
    <s v="ID07481"/>
    <d v="2023-01-26T00:00:00"/>
    <x v="0"/>
    <x v="0"/>
    <x v="0"/>
    <x v="2"/>
    <x v="3"/>
    <n v="52"/>
    <n v="2.1800000000000002"/>
    <n v="113.36000000000001"/>
  </r>
  <r>
    <s v="ID07482"/>
    <d v="2023-01-29T00:00:00"/>
    <x v="0"/>
    <x v="0"/>
    <x v="0"/>
    <x v="0"/>
    <x v="0"/>
    <n v="51"/>
    <n v="1.77"/>
    <n v="90.27"/>
  </r>
  <r>
    <s v="ID07483"/>
    <d v="2023-02-01T00:00:00"/>
    <x v="1"/>
    <x v="0"/>
    <x v="0"/>
    <x v="3"/>
    <x v="4"/>
    <n v="24"/>
    <n v="1.68"/>
    <n v="40.32"/>
  </r>
  <r>
    <s v="ID07484"/>
    <d v="2023-02-04T00:00:00"/>
    <x v="1"/>
    <x v="1"/>
    <x v="1"/>
    <x v="2"/>
    <x v="3"/>
    <n v="58"/>
    <n v="2.1800000000000002"/>
    <n v="126.44000000000001"/>
  </r>
  <r>
    <s v="ID07485"/>
    <d v="2023-02-07T00:00:00"/>
    <x v="1"/>
    <x v="1"/>
    <x v="1"/>
    <x v="2"/>
    <x v="2"/>
    <n v="34"/>
    <n v="1.8699999999999999"/>
    <n v="63.58"/>
  </r>
  <r>
    <s v="ID07486"/>
    <d v="2023-02-10T00:00:00"/>
    <x v="1"/>
    <x v="0"/>
    <x v="2"/>
    <x v="0"/>
    <x v="0"/>
    <n v="34"/>
    <n v="1.77"/>
    <n v="60.18"/>
  </r>
  <r>
    <s v="ID07487"/>
    <d v="2023-02-13T00:00:00"/>
    <x v="1"/>
    <x v="0"/>
    <x v="2"/>
    <x v="3"/>
    <x v="4"/>
    <n v="21"/>
    <n v="1.6800000000000002"/>
    <n v="35.28"/>
  </r>
  <r>
    <s v="ID07488"/>
    <d v="2023-02-16T00:00:00"/>
    <x v="1"/>
    <x v="1"/>
    <x v="3"/>
    <x v="2"/>
    <x v="5"/>
    <n v="29"/>
    <n v="2.84"/>
    <n v="82.36"/>
  </r>
  <r>
    <s v="ID07489"/>
    <d v="2023-02-19T00:00:00"/>
    <x v="1"/>
    <x v="0"/>
    <x v="0"/>
    <x v="0"/>
    <x v="0"/>
    <n v="68"/>
    <n v="1.77"/>
    <n v="120.36"/>
  </r>
  <r>
    <s v="ID07490"/>
    <d v="2023-02-22T00:00:00"/>
    <x v="1"/>
    <x v="0"/>
    <x v="0"/>
    <x v="3"/>
    <x v="7"/>
    <n v="31"/>
    <n v="3.1500000000000004"/>
    <n v="97.65"/>
  </r>
  <r>
    <s v="ID07491"/>
    <d v="2023-02-25T00:00:00"/>
    <x v="1"/>
    <x v="1"/>
    <x v="1"/>
    <x v="2"/>
    <x v="3"/>
    <n v="30"/>
    <n v="2.1800000000000002"/>
    <n v="65.400000000000006"/>
  </r>
  <r>
    <s v="ID07492"/>
    <d v="2023-02-28T00:00:00"/>
    <x v="1"/>
    <x v="1"/>
    <x v="1"/>
    <x v="2"/>
    <x v="2"/>
    <n v="232"/>
    <n v="1.8699999999999999"/>
    <n v="433.84"/>
  </r>
  <r>
    <s v="ID07493"/>
    <d v="2023-03-02T00:00:00"/>
    <x v="2"/>
    <x v="0"/>
    <x v="2"/>
    <x v="0"/>
    <x v="6"/>
    <n v="68"/>
    <n v="1.8699999999999999"/>
    <n v="127.16"/>
  </r>
  <r>
    <s v="ID07494"/>
    <d v="2023-03-05T00:00:00"/>
    <x v="2"/>
    <x v="0"/>
    <x v="2"/>
    <x v="2"/>
    <x v="5"/>
    <n v="97"/>
    <n v="2.8400000000000003"/>
    <n v="275.48"/>
  </r>
  <r>
    <s v="ID07495"/>
    <d v="2023-03-08T00:00:00"/>
    <x v="2"/>
    <x v="1"/>
    <x v="3"/>
    <x v="0"/>
    <x v="6"/>
    <n v="86"/>
    <n v="1.8699999999999999"/>
    <n v="160.82"/>
  </r>
  <r>
    <s v="ID07496"/>
    <d v="2023-03-11T00:00:00"/>
    <x v="2"/>
    <x v="1"/>
    <x v="3"/>
    <x v="3"/>
    <x v="4"/>
    <n v="41"/>
    <n v="1.68"/>
    <n v="68.88"/>
  </r>
  <r>
    <s v="ID07497"/>
    <d v="2023-03-14T00:00:00"/>
    <x v="2"/>
    <x v="0"/>
    <x v="0"/>
    <x v="0"/>
    <x v="0"/>
    <n v="93"/>
    <n v="1.7700000000000002"/>
    <n v="164.61"/>
  </r>
  <r>
    <s v="ID07498"/>
    <d v="2023-03-17T00:00:00"/>
    <x v="2"/>
    <x v="0"/>
    <x v="0"/>
    <x v="3"/>
    <x v="4"/>
    <n v="47"/>
    <n v="1.68"/>
    <n v="78.959999999999994"/>
  </r>
  <r>
    <s v="ID07499"/>
    <d v="2023-03-20T00:00:00"/>
    <x v="2"/>
    <x v="1"/>
    <x v="1"/>
    <x v="0"/>
    <x v="0"/>
    <n v="103"/>
    <n v="1.77"/>
    <n v="182.31"/>
  </r>
  <r>
    <s v="ID07500"/>
    <d v="2023-03-23T00:00:00"/>
    <x v="2"/>
    <x v="1"/>
    <x v="1"/>
    <x v="3"/>
    <x v="4"/>
    <n v="33"/>
    <n v="1.68"/>
    <n v="55.44"/>
  </r>
  <r>
    <s v="ID07501"/>
    <d v="2023-03-26T00:00:00"/>
    <x v="2"/>
    <x v="0"/>
    <x v="2"/>
    <x v="0"/>
    <x v="6"/>
    <n v="57"/>
    <n v="1.87"/>
    <n v="106.59"/>
  </r>
  <r>
    <s v="ID07502"/>
    <d v="2023-03-29T00:00:00"/>
    <x v="2"/>
    <x v="0"/>
    <x v="2"/>
    <x v="2"/>
    <x v="5"/>
    <n v="65"/>
    <n v="2.84"/>
    <n v="184.6"/>
  </r>
  <r>
    <s v="ID07503"/>
    <d v="2023-04-01T00:00:00"/>
    <x v="3"/>
    <x v="1"/>
    <x v="3"/>
    <x v="0"/>
    <x v="0"/>
    <n v="118"/>
    <n v="1.77"/>
    <n v="208.86"/>
  </r>
  <r>
    <s v="ID07504"/>
    <d v="2023-04-04T00:00:00"/>
    <x v="3"/>
    <x v="0"/>
    <x v="0"/>
    <x v="2"/>
    <x v="3"/>
    <n v="36"/>
    <n v="2.1800000000000002"/>
    <n v="78.48"/>
  </r>
  <r>
    <s v="ID07505"/>
    <d v="2023-04-07T00:00:00"/>
    <x v="3"/>
    <x v="0"/>
    <x v="0"/>
    <x v="2"/>
    <x v="5"/>
    <n v="123"/>
    <n v="2.84"/>
    <n v="349.32"/>
  </r>
  <r>
    <s v="ID07506"/>
    <d v="2023-04-10T00:00:00"/>
    <x v="3"/>
    <x v="1"/>
    <x v="1"/>
    <x v="0"/>
    <x v="0"/>
    <n v="90"/>
    <n v="1.77"/>
    <n v="159.30000000000001"/>
  </r>
  <r>
    <s v="ID07507"/>
    <d v="2023-04-13T00:00:00"/>
    <x v="3"/>
    <x v="1"/>
    <x v="1"/>
    <x v="1"/>
    <x v="1"/>
    <n v="21"/>
    <n v="3.49"/>
    <n v="73.290000000000006"/>
  </r>
  <r>
    <s v="ID07508"/>
    <d v="2023-04-16T00:00:00"/>
    <x v="3"/>
    <x v="0"/>
    <x v="2"/>
    <x v="0"/>
    <x v="0"/>
    <n v="48"/>
    <n v="1.7699999999999998"/>
    <n v="84.96"/>
  </r>
  <r>
    <s v="ID07509"/>
    <d v="2023-04-19T00:00:00"/>
    <x v="3"/>
    <x v="0"/>
    <x v="2"/>
    <x v="3"/>
    <x v="4"/>
    <n v="24"/>
    <n v="1.68"/>
    <n v="40.32"/>
  </r>
  <r>
    <s v="ID07510"/>
    <d v="2023-04-22T00:00:00"/>
    <x v="3"/>
    <x v="1"/>
    <x v="3"/>
    <x v="2"/>
    <x v="2"/>
    <n v="67"/>
    <n v="1.87"/>
    <n v="125.29"/>
  </r>
  <r>
    <s v="ID07511"/>
    <d v="2023-04-25T00:00:00"/>
    <x v="3"/>
    <x v="0"/>
    <x v="0"/>
    <x v="0"/>
    <x v="6"/>
    <n v="27"/>
    <n v="1.87"/>
    <n v="50.49"/>
  </r>
  <r>
    <s v="ID07512"/>
    <d v="2023-04-28T00:00:00"/>
    <x v="3"/>
    <x v="0"/>
    <x v="0"/>
    <x v="2"/>
    <x v="5"/>
    <n v="129"/>
    <n v="2.8400000000000003"/>
    <n v="366.36"/>
  </r>
  <r>
    <s v="ID07513"/>
    <d v="2023-05-01T00:00:00"/>
    <x v="4"/>
    <x v="1"/>
    <x v="1"/>
    <x v="2"/>
    <x v="3"/>
    <n v="77"/>
    <n v="2.1800000000000002"/>
    <n v="167.86"/>
  </r>
  <r>
    <s v="ID07514"/>
    <d v="2023-05-04T00:00:00"/>
    <x v="4"/>
    <x v="1"/>
    <x v="1"/>
    <x v="2"/>
    <x v="2"/>
    <n v="58"/>
    <n v="1.8699999999999999"/>
    <n v="108.46"/>
  </r>
  <r>
    <s v="ID07515"/>
    <d v="2023-05-07T00:00:00"/>
    <x v="4"/>
    <x v="0"/>
    <x v="2"/>
    <x v="0"/>
    <x v="6"/>
    <n v="47"/>
    <n v="1.87"/>
    <n v="87.89"/>
  </r>
  <r>
    <s v="ID07516"/>
    <d v="2023-05-10T00:00:00"/>
    <x v="4"/>
    <x v="0"/>
    <x v="2"/>
    <x v="2"/>
    <x v="5"/>
    <n v="33"/>
    <n v="2.84"/>
    <n v="93.72"/>
  </r>
  <r>
    <s v="ID07517"/>
    <d v="2023-05-13T00:00:00"/>
    <x v="4"/>
    <x v="1"/>
    <x v="3"/>
    <x v="2"/>
    <x v="2"/>
    <n v="82"/>
    <n v="1.87"/>
    <n v="153.34"/>
  </r>
  <r>
    <s v="ID07518"/>
    <d v="2023-05-16T00:00:00"/>
    <x v="4"/>
    <x v="0"/>
    <x v="0"/>
    <x v="0"/>
    <x v="0"/>
    <n v="58"/>
    <n v="1.77"/>
    <n v="102.66"/>
  </r>
  <r>
    <s v="ID07519"/>
    <d v="2023-05-19T00:00:00"/>
    <x v="4"/>
    <x v="0"/>
    <x v="0"/>
    <x v="3"/>
    <x v="7"/>
    <n v="30"/>
    <n v="3.15"/>
    <n v="94.5"/>
  </r>
  <r>
    <s v="ID07520"/>
    <d v="2023-05-22T00:00:00"/>
    <x v="4"/>
    <x v="1"/>
    <x v="1"/>
    <x v="2"/>
    <x v="2"/>
    <n v="43"/>
    <n v="1.8699999999999999"/>
    <n v="80.41"/>
  </r>
  <r>
    <s v="ID07521"/>
    <d v="2023-05-25T00:00:00"/>
    <x v="4"/>
    <x v="0"/>
    <x v="2"/>
    <x v="0"/>
    <x v="0"/>
    <n v="84"/>
    <n v="1.77"/>
    <n v="148.68"/>
  </r>
  <r>
    <s v="ID07522"/>
    <d v="2023-05-28T00:00:00"/>
    <x v="4"/>
    <x v="1"/>
    <x v="3"/>
    <x v="2"/>
    <x v="3"/>
    <n v="36"/>
    <n v="2.1800000000000002"/>
    <n v="78.48"/>
  </r>
  <r>
    <s v="ID07523"/>
    <d v="2023-05-31T00:00:00"/>
    <x v="4"/>
    <x v="1"/>
    <x v="3"/>
    <x v="2"/>
    <x v="5"/>
    <n v="44"/>
    <n v="2.84"/>
    <n v="124.96"/>
  </r>
  <r>
    <s v="ID07524"/>
    <d v="2023-06-03T00:00:00"/>
    <x v="5"/>
    <x v="0"/>
    <x v="0"/>
    <x v="0"/>
    <x v="6"/>
    <n v="27"/>
    <n v="1.87"/>
    <n v="50.49"/>
  </r>
  <r>
    <s v="ID07525"/>
    <d v="2023-06-06T00:00:00"/>
    <x v="5"/>
    <x v="0"/>
    <x v="0"/>
    <x v="2"/>
    <x v="5"/>
    <n v="120"/>
    <n v="2.8400000000000003"/>
    <n v="340.8"/>
  </r>
  <r>
    <s v="ID07526"/>
    <d v="2023-06-09T00:00:00"/>
    <x v="5"/>
    <x v="0"/>
    <x v="0"/>
    <x v="1"/>
    <x v="1"/>
    <n v="26"/>
    <n v="3.4899999999999998"/>
    <n v="90.74"/>
  </r>
  <r>
    <s v="ID07527"/>
    <d v="2023-06-12T00:00:00"/>
    <x v="5"/>
    <x v="1"/>
    <x v="1"/>
    <x v="0"/>
    <x v="0"/>
    <n v="73"/>
    <n v="1.77"/>
    <n v="129.21"/>
  </r>
  <r>
    <s v="ID07528"/>
    <d v="2023-06-15T00:00:00"/>
    <x v="5"/>
    <x v="0"/>
    <x v="2"/>
    <x v="0"/>
    <x v="6"/>
    <n v="38"/>
    <n v="1.87"/>
    <n v="71.06"/>
  </r>
  <r>
    <s v="ID07529"/>
    <d v="2023-06-18T00:00:00"/>
    <x v="5"/>
    <x v="0"/>
    <x v="2"/>
    <x v="2"/>
    <x v="5"/>
    <n v="40"/>
    <n v="2.84"/>
    <n v="113.6"/>
  </r>
  <r>
    <s v="ID07530"/>
    <d v="2023-06-21T00:00:00"/>
    <x v="5"/>
    <x v="1"/>
    <x v="3"/>
    <x v="0"/>
    <x v="0"/>
    <n v="41"/>
    <n v="1.7699999999999998"/>
    <n v="72.569999999999993"/>
  </r>
  <r>
    <s v="ID07531"/>
    <d v="2023-06-24T00:00:00"/>
    <x v="5"/>
    <x v="0"/>
    <x v="0"/>
    <x v="0"/>
    <x v="8"/>
    <n v="27"/>
    <n v="2.27"/>
    <n v="61.29"/>
  </r>
  <r>
    <s v="ID07532"/>
    <d v="2023-06-27T00:00:00"/>
    <x v="5"/>
    <x v="0"/>
    <x v="0"/>
    <x v="2"/>
    <x v="2"/>
    <n v="38"/>
    <n v="1.87"/>
    <n v="71.06"/>
  </r>
  <r>
    <s v="ID07533"/>
    <d v="2023-06-30T00:00:00"/>
    <x v="5"/>
    <x v="0"/>
    <x v="0"/>
    <x v="1"/>
    <x v="1"/>
    <n v="34"/>
    <n v="3.4899999999999998"/>
    <n v="118.66"/>
  </r>
  <r>
    <s v="ID07534"/>
    <d v="2023-07-03T00:00:00"/>
    <x v="6"/>
    <x v="1"/>
    <x v="1"/>
    <x v="0"/>
    <x v="6"/>
    <n v="65"/>
    <n v="1.8699999999999999"/>
    <n v="121.55"/>
  </r>
  <r>
    <s v="ID07535"/>
    <d v="2023-07-06T00:00:00"/>
    <x v="6"/>
    <x v="1"/>
    <x v="1"/>
    <x v="2"/>
    <x v="5"/>
    <n v="60"/>
    <n v="2.8400000000000003"/>
    <n v="170.4"/>
  </r>
  <r>
    <s v="ID07536"/>
    <d v="2023-07-09T00:00:00"/>
    <x v="6"/>
    <x v="0"/>
    <x v="2"/>
    <x v="2"/>
    <x v="3"/>
    <n v="37"/>
    <n v="2.1799999999999997"/>
    <n v="80.66"/>
  </r>
  <r>
    <s v="ID07537"/>
    <d v="2023-07-12T00:00:00"/>
    <x v="6"/>
    <x v="0"/>
    <x v="2"/>
    <x v="2"/>
    <x v="2"/>
    <n v="40"/>
    <n v="1.8699999999999999"/>
    <n v="74.8"/>
  </r>
  <r>
    <s v="ID07538"/>
    <d v="2023-07-15T00:00:00"/>
    <x v="6"/>
    <x v="1"/>
    <x v="3"/>
    <x v="0"/>
    <x v="6"/>
    <n v="26"/>
    <n v="1.8699999999999999"/>
    <n v="48.62"/>
  </r>
  <r>
    <s v="ID07539"/>
    <d v="2023-07-18T00:00:00"/>
    <x v="6"/>
    <x v="0"/>
    <x v="0"/>
    <x v="0"/>
    <x v="8"/>
    <n v="22"/>
    <n v="2.27"/>
    <n v="49.94"/>
  </r>
  <r>
    <s v="ID07540"/>
    <d v="2023-07-21T00:00:00"/>
    <x v="6"/>
    <x v="0"/>
    <x v="0"/>
    <x v="2"/>
    <x v="2"/>
    <n v="32"/>
    <n v="1.87"/>
    <n v="59.84"/>
  </r>
  <r>
    <s v="ID07541"/>
    <d v="2023-07-24T00:00:00"/>
    <x v="6"/>
    <x v="0"/>
    <x v="0"/>
    <x v="1"/>
    <x v="1"/>
    <n v="23"/>
    <n v="3.4899999999999998"/>
    <n v="80.27"/>
  </r>
  <r>
    <s v="ID07542"/>
    <d v="2023-07-27T00:00:00"/>
    <x v="6"/>
    <x v="1"/>
    <x v="1"/>
    <x v="2"/>
    <x v="3"/>
    <n v="20"/>
    <n v="2.1800000000000002"/>
    <n v="43.6"/>
  </r>
  <r>
    <s v="ID07543"/>
    <d v="2023-07-30T00:00:00"/>
    <x v="6"/>
    <x v="1"/>
    <x v="1"/>
    <x v="2"/>
    <x v="2"/>
    <n v="64"/>
    <n v="1.87"/>
    <n v="119.68"/>
  </r>
  <r>
    <s v="ID07544"/>
    <d v="2023-08-02T00:00:00"/>
    <x v="7"/>
    <x v="0"/>
    <x v="2"/>
    <x v="0"/>
    <x v="0"/>
    <n v="71"/>
    <n v="1.77"/>
    <n v="125.67"/>
  </r>
  <r>
    <s v="ID07545"/>
    <d v="2023-08-05T00:00:00"/>
    <x v="7"/>
    <x v="1"/>
    <x v="3"/>
    <x v="2"/>
    <x v="3"/>
    <n v="90"/>
    <n v="2.1799999999999997"/>
    <n v="196.2"/>
  </r>
  <r>
    <s v="ID07546"/>
    <d v="2023-08-08T00:00:00"/>
    <x v="7"/>
    <x v="1"/>
    <x v="3"/>
    <x v="2"/>
    <x v="5"/>
    <n v="38"/>
    <n v="2.84"/>
    <n v="107.91999999999999"/>
  </r>
  <r>
    <s v="ID07547"/>
    <d v="2023-08-11T00:00:00"/>
    <x v="7"/>
    <x v="0"/>
    <x v="0"/>
    <x v="0"/>
    <x v="0"/>
    <n v="55"/>
    <n v="1.7699999999999998"/>
    <n v="97.35"/>
  </r>
  <r>
    <s v="ID07548"/>
    <d v="2023-08-14T00:00:00"/>
    <x v="7"/>
    <x v="0"/>
    <x v="0"/>
    <x v="3"/>
    <x v="7"/>
    <n v="22"/>
    <n v="3.15"/>
    <n v="69.3"/>
  </r>
  <r>
    <s v="ID07549"/>
    <d v="2023-08-17T00:00:00"/>
    <x v="7"/>
    <x v="1"/>
    <x v="1"/>
    <x v="0"/>
    <x v="0"/>
    <n v="34"/>
    <n v="1.77"/>
    <n v="60.18"/>
  </r>
  <r>
    <s v="ID07550"/>
    <d v="2023-08-20T00:00:00"/>
    <x v="7"/>
    <x v="0"/>
    <x v="2"/>
    <x v="0"/>
    <x v="6"/>
    <n v="39"/>
    <n v="1.87"/>
    <n v="72.930000000000007"/>
  </r>
  <r>
    <s v="ID07551"/>
    <d v="2023-08-23T00:00:00"/>
    <x v="7"/>
    <x v="0"/>
    <x v="2"/>
    <x v="2"/>
    <x v="5"/>
    <n v="41"/>
    <n v="2.84"/>
    <n v="116.44"/>
  </r>
  <r>
    <s v="ID07552"/>
    <d v="2023-08-26T00:00:00"/>
    <x v="7"/>
    <x v="1"/>
    <x v="3"/>
    <x v="0"/>
    <x v="0"/>
    <n v="41"/>
    <n v="1.7699999999999998"/>
    <n v="72.569999999999993"/>
  </r>
  <r>
    <s v="ID07553"/>
    <d v="2023-08-29T00:00:00"/>
    <x v="7"/>
    <x v="0"/>
    <x v="0"/>
    <x v="2"/>
    <x v="3"/>
    <n v="136"/>
    <n v="2.1800000000000002"/>
    <n v="296.48"/>
  </r>
  <r>
    <s v="ID07554"/>
    <d v="2023-09-01T00:00:00"/>
    <x v="8"/>
    <x v="0"/>
    <x v="0"/>
    <x v="0"/>
    <x v="0"/>
    <n v="25"/>
    <n v="1.77"/>
    <n v="44.25"/>
  </r>
  <r>
    <s v="ID07555"/>
    <d v="2023-09-04T00:00:00"/>
    <x v="8"/>
    <x v="0"/>
    <x v="0"/>
    <x v="3"/>
    <x v="7"/>
    <n v="26"/>
    <n v="3.1500000000000004"/>
    <n v="81.900000000000006"/>
  </r>
  <r>
    <s v="ID07556"/>
    <d v="2023-09-07T00:00:00"/>
    <x v="8"/>
    <x v="1"/>
    <x v="1"/>
    <x v="0"/>
    <x v="6"/>
    <n v="50"/>
    <n v="1.87"/>
    <n v="93.5"/>
  </r>
  <r>
    <s v="ID07557"/>
    <d v="2023-09-10T00:00:00"/>
    <x v="8"/>
    <x v="1"/>
    <x v="1"/>
    <x v="2"/>
    <x v="5"/>
    <n v="79"/>
    <n v="2.8400000000000003"/>
    <n v="224.36"/>
  </r>
  <r>
    <s v="ID07558"/>
    <d v="2023-09-13T00:00:00"/>
    <x v="8"/>
    <x v="0"/>
    <x v="2"/>
    <x v="0"/>
    <x v="0"/>
    <n v="30"/>
    <n v="1.77"/>
    <n v="53.1"/>
  </r>
  <r>
    <s v="ID07559"/>
    <d v="2023-09-16T00:00:00"/>
    <x v="8"/>
    <x v="0"/>
    <x v="2"/>
    <x v="3"/>
    <x v="4"/>
    <n v="20"/>
    <n v="1.6800000000000002"/>
    <n v="33.6"/>
  </r>
  <r>
    <s v="ID07560"/>
    <d v="2023-09-19T00:00:00"/>
    <x v="8"/>
    <x v="1"/>
    <x v="3"/>
    <x v="0"/>
    <x v="0"/>
    <n v="49"/>
    <n v="1.77"/>
    <n v="86.73"/>
  </r>
  <r>
    <s v="ID07561"/>
    <d v="2023-09-22T00:00:00"/>
    <x v="8"/>
    <x v="0"/>
    <x v="0"/>
    <x v="2"/>
    <x v="3"/>
    <n v="40"/>
    <n v="2.1800000000000002"/>
    <n v="87.2"/>
  </r>
  <r>
    <s v="ID07562"/>
    <d v="2023-09-25T00:00:00"/>
    <x v="8"/>
    <x v="0"/>
    <x v="0"/>
    <x v="0"/>
    <x v="0"/>
    <n v="31"/>
    <n v="1.77"/>
    <n v="54.87"/>
  </r>
  <r>
    <s v="ID07563"/>
    <d v="2023-09-28T00:00:00"/>
    <x v="8"/>
    <x v="0"/>
    <x v="0"/>
    <x v="3"/>
    <x v="7"/>
    <n v="21"/>
    <n v="3.1500000000000004"/>
    <n v="66.150000000000006"/>
  </r>
  <r>
    <s v="ID07564"/>
    <d v="2023-10-01T00:00:00"/>
    <x v="9"/>
    <x v="1"/>
    <x v="1"/>
    <x v="0"/>
    <x v="6"/>
    <n v="43"/>
    <n v="1.8699999999999999"/>
    <n v="80.41"/>
  </r>
  <r>
    <s v="ID07565"/>
    <d v="2023-10-04T00:00:00"/>
    <x v="9"/>
    <x v="1"/>
    <x v="1"/>
    <x v="2"/>
    <x v="5"/>
    <n v="47"/>
    <n v="2.84"/>
    <n v="133.47999999999999"/>
  </r>
  <r>
    <s v="ID07566"/>
    <d v="2023-10-07T00:00:00"/>
    <x v="9"/>
    <x v="0"/>
    <x v="2"/>
    <x v="2"/>
    <x v="3"/>
    <n v="175"/>
    <n v="2.1800000000000002"/>
    <n v="381.5"/>
  </r>
  <r>
    <s v="ID07567"/>
    <d v="2023-10-10T00:00:00"/>
    <x v="9"/>
    <x v="0"/>
    <x v="2"/>
    <x v="2"/>
    <x v="2"/>
    <n v="23"/>
    <n v="1.8699999999999999"/>
    <n v="43.01"/>
  </r>
  <r>
    <s v="ID07568"/>
    <d v="2023-10-13T00:00:00"/>
    <x v="9"/>
    <x v="1"/>
    <x v="3"/>
    <x v="0"/>
    <x v="0"/>
    <n v="40"/>
    <n v="1.77"/>
    <n v="70.8"/>
  </r>
  <r>
    <s v="ID07569"/>
    <d v="2023-10-16T00:00:00"/>
    <x v="9"/>
    <x v="0"/>
    <x v="0"/>
    <x v="2"/>
    <x v="3"/>
    <n v="87"/>
    <n v="2.1800000000000002"/>
    <n v="189.66000000000003"/>
  </r>
  <r>
    <s v="ID07570"/>
    <d v="2023-10-19T00:00:00"/>
    <x v="9"/>
    <x v="0"/>
    <x v="0"/>
    <x v="0"/>
    <x v="0"/>
    <n v="43"/>
    <n v="1.77"/>
    <n v="76.11"/>
  </r>
  <r>
    <s v="ID07571"/>
    <d v="2023-10-22T00:00:00"/>
    <x v="9"/>
    <x v="0"/>
    <x v="0"/>
    <x v="1"/>
    <x v="1"/>
    <n v="30"/>
    <n v="3.49"/>
    <n v="104.7"/>
  </r>
  <r>
    <s v="ID07572"/>
    <d v="2023-10-25T00:00:00"/>
    <x v="9"/>
    <x v="1"/>
    <x v="1"/>
    <x v="0"/>
    <x v="0"/>
    <n v="35"/>
    <n v="1.77"/>
    <n v="61.95"/>
  </r>
  <r>
    <s v="ID07573"/>
    <d v="2023-10-28T00:00:00"/>
    <x v="9"/>
    <x v="0"/>
    <x v="2"/>
    <x v="0"/>
    <x v="6"/>
    <n v="57"/>
    <n v="1.87"/>
    <n v="106.59"/>
  </r>
  <r>
    <s v="ID07574"/>
    <d v="2023-10-31T00:00:00"/>
    <x v="9"/>
    <x v="0"/>
    <x v="2"/>
    <x v="3"/>
    <x v="4"/>
    <n v="25"/>
    <n v="1.68"/>
    <n v="42"/>
  </r>
  <r>
    <s v="ID07575"/>
    <d v="2023-11-03T00:00:00"/>
    <x v="10"/>
    <x v="1"/>
    <x v="3"/>
    <x v="2"/>
    <x v="2"/>
    <n v="24"/>
    <n v="1.87"/>
    <n v="44.88"/>
  </r>
  <r>
    <s v="ID07576"/>
    <d v="2023-11-06T00:00:00"/>
    <x v="10"/>
    <x v="0"/>
    <x v="0"/>
    <x v="0"/>
    <x v="6"/>
    <n v="83"/>
    <n v="1.87"/>
    <n v="155.21"/>
  </r>
  <r>
    <s v="ID07577"/>
    <d v="2023-11-09T00:00:00"/>
    <x v="10"/>
    <x v="0"/>
    <x v="0"/>
    <x v="2"/>
    <x v="5"/>
    <n v="124"/>
    <n v="2.8400000000000003"/>
    <n v="352.16"/>
  </r>
  <r>
    <s v="ID07578"/>
    <d v="2023-11-12T00:00:00"/>
    <x v="10"/>
    <x v="1"/>
    <x v="1"/>
    <x v="0"/>
    <x v="0"/>
    <n v="137"/>
    <n v="1.77"/>
    <n v="242.49"/>
  </r>
  <r>
    <s v="ID07579"/>
    <d v="2023-11-15T00:00:00"/>
    <x v="10"/>
    <x v="0"/>
    <x v="2"/>
    <x v="2"/>
    <x v="3"/>
    <n v="146"/>
    <n v="2.1799999999999997"/>
    <n v="318.27999999999997"/>
  </r>
  <r>
    <s v="ID07580"/>
    <d v="2023-11-18T00:00:00"/>
    <x v="10"/>
    <x v="0"/>
    <x v="2"/>
    <x v="2"/>
    <x v="2"/>
    <n v="34"/>
    <n v="1.8699999999999999"/>
    <n v="63.58"/>
  </r>
  <r>
    <s v="ID07581"/>
    <d v="2023-11-21T00:00:00"/>
    <x v="10"/>
    <x v="1"/>
    <x v="3"/>
    <x v="0"/>
    <x v="0"/>
    <n v="20"/>
    <n v="1.77"/>
    <n v="35.4"/>
  </r>
  <r>
    <s v="ID07582"/>
    <d v="2023-11-24T00:00:00"/>
    <x v="10"/>
    <x v="0"/>
    <x v="0"/>
    <x v="2"/>
    <x v="3"/>
    <n v="139"/>
    <n v="2.1799999999999997"/>
    <n v="303.02"/>
  </r>
  <r>
    <s v="ID07583"/>
    <d v="2023-11-27T00:00:00"/>
    <x v="10"/>
    <x v="0"/>
    <x v="0"/>
    <x v="2"/>
    <x v="2"/>
    <n v="211"/>
    <n v="1.8699999999999999"/>
    <n v="394.57"/>
  </r>
  <r>
    <s v="ID07584"/>
    <d v="2023-11-30T00:00:00"/>
    <x v="10"/>
    <x v="0"/>
    <x v="0"/>
    <x v="1"/>
    <x v="1"/>
    <n v="20"/>
    <n v="3.4899999999999998"/>
    <n v="69.8"/>
  </r>
  <r>
    <s v="ID07585"/>
    <d v="2023-12-03T00:00:00"/>
    <x v="11"/>
    <x v="1"/>
    <x v="1"/>
    <x v="0"/>
    <x v="6"/>
    <n v="42"/>
    <n v="1.87"/>
    <n v="78.540000000000006"/>
  </r>
  <r>
    <s v="ID07586"/>
    <d v="2023-12-06T00:00:00"/>
    <x v="11"/>
    <x v="1"/>
    <x v="1"/>
    <x v="2"/>
    <x v="5"/>
    <n v="100"/>
    <n v="2.84"/>
    <n v="284"/>
  </r>
  <r>
    <s v="ID07587"/>
    <d v="2023-12-09T00:00:00"/>
    <x v="11"/>
    <x v="0"/>
    <x v="2"/>
    <x v="0"/>
    <x v="0"/>
    <n v="38"/>
    <n v="1.7700000000000002"/>
    <n v="67.260000000000005"/>
  </r>
  <r>
    <s v="ID07588"/>
    <d v="2023-12-12T00:00:00"/>
    <x v="11"/>
    <x v="0"/>
    <x v="2"/>
    <x v="1"/>
    <x v="1"/>
    <n v="25"/>
    <n v="3.49"/>
    <n v="87.25"/>
  </r>
  <r>
    <s v="ID07589"/>
    <d v="2023-12-15T00:00:00"/>
    <x v="11"/>
    <x v="1"/>
    <x v="3"/>
    <x v="2"/>
    <x v="2"/>
    <n v="96"/>
    <n v="1.87"/>
    <n v="179.52"/>
  </r>
  <r>
    <s v="ID07590"/>
    <d v="2023-12-18T00:00:00"/>
    <x v="11"/>
    <x v="0"/>
    <x v="0"/>
    <x v="2"/>
    <x v="3"/>
    <n v="34"/>
    <n v="2.1800000000000002"/>
    <n v="74.12"/>
  </r>
  <r>
    <s v="ID07591"/>
    <d v="2023-12-21T00:00:00"/>
    <x v="11"/>
    <x v="0"/>
    <x v="0"/>
    <x v="2"/>
    <x v="2"/>
    <n v="245"/>
    <n v="1.8699999999999999"/>
    <n v="458.15"/>
  </r>
  <r>
    <s v="ID07592"/>
    <d v="2023-12-24T00:00:00"/>
    <x v="11"/>
    <x v="0"/>
    <x v="0"/>
    <x v="1"/>
    <x v="1"/>
    <n v="30"/>
    <n v="3.49"/>
    <n v="104.7"/>
  </r>
  <r>
    <s v="ID07593"/>
    <d v="2023-12-27T00:00:00"/>
    <x v="11"/>
    <x v="1"/>
    <x v="1"/>
    <x v="0"/>
    <x v="6"/>
    <n v="30"/>
    <n v="1.87"/>
    <n v="56.1"/>
  </r>
  <r>
    <s v="ID07594"/>
    <d v="2023-12-30T00:00:00"/>
    <x v="11"/>
    <x v="1"/>
    <x v="1"/>
    <x v="2"/>
    <x v="5"/>
    <n v="44"/>
    <n v="2.84"/>
    <n v="12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8">
  <location ref="A3:C15" firstHeaderRow="0" firstDataRow="1" firstDataCol="1"/>
  <pivotFields count="10">
    <pivotField dataField="1" showAll="0"/>
    <pivotField numFmtId="16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Count of ID" fld="0" subtotal="count" baseField="0" baseItem="0"/>
    <dataField name="Sum of TotalPrice" fld="9" baseField="0" baseItem="0" numFmtId="165"/>
  </dataFields>
  <formats count="2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6">
  <location ref="A3:B12" firstHeaderRow="1" firstDataRow="1" firstDataCol="1"/>
  <pivotFields count="10">
    <pivotField showAll="0"/>
    <pivotField numFmtId="16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showAll="0"/>
    <pivotField dataField="1" numFmtId="165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um of TotalPrice" fld="9" showDataAs="percentOfTotal" baseField="0" baseItem="0" numFmtId="1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0">
  <location ref="A3:C8" firstHeaderRow="1" firstDataRow="2" firstDataCol="1"/>
  <pivotFields count="10">
    <pivotField showAll="0"/>
    <pivotField numFmtId="164" showAll="0"/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dataField="1" numFmtId="165" showAll="0"/>
  </pivotFields>
  <rowFields count="1">
    <field x="5"/>
  </rowFields>
  <rowItems count="4">
    <i>
      <x/>
    </i>
    <i>
      <x v="1"/>
    </i>
    <i>
      <x v="2"/>
    </i>
    <i>
      <x v="3"/>
    </i>
  </rowItems>
  <colFields count="1">
    <field x="3"/>
  </colFields>
  <colItems count="2">
    <i>
      <x/>
    </i>
    <i>
      <x v="1"/>
    </i>
  </colItems>
  <dataFields count="1">
    <dataField name="Sum of TotalPrice" fld="9" baseField="0" baseItem="0" numFmtId="166"/>
  </dataFields>
  <formats count="1">
    <format dxfId="5">
      <pivotArea outline="0" collapsedLevelsAreSubtotals="1" fieldPosition="0"/>
    </format>
  </formats>
  <chartFormats count="6">
    <chartFormat chart="0" format="1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D17" firstHeaderRow="1" firstDataRow="2" firstDataCol="1"/>
  <pivotFields count="10">
    <pivotField showAll="0"/>
    <pivotField numFmtId="16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showAll="0"/>
    <pivotField numFmtId="165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Qty" fld="7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5">
  <location ref="A3:B7" firstHeaderRow="1" firstDataRow="1" firstDataCol="1"/>
  <pivotFields count="10">
    <pivotField showAll="0"/>
    <pivotField numFmtId="16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numFmtId="165" showAll="0"/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TotalPrice" fld="9" showDataAs="percentOfTotal" baseField="0" baseItem="0" numFmtId="10"/>
  </dataFields>
  <chartFormats count="10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10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numFmtId="165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_Data" displayName="Sales_Data" ref="A1:J245" totalsRowShown="0">
  <autoFilter ref="A1:J245"/>
  <sortState ref="B2:I245">
    <sortCondition ref="B2"/>
  </sortState>
  <tableColumns count="10">
    <tableColumn id="8" name="ID" dataDxfId="4"/>
    <tableColumn id="1" name="Date" dataDxfId="3"/>
    <tableColumn id="9" name="Month" dataDxfId="2">
      <calculatedColumnFormula>TEXT(Sales_Data[[#This Row],[Date]],"mmm")</calculatedColumnFormula>
    </tableColumn>
    <tableColumn id="2" name="Region"/>
    <tableColumn id="3" name="City"/>
    <tableColumn id="5" name="Category"/>
    <tableColumn id="6" name="Product"/>
    <tableColumn id="7" name="Qty"/>
    <tableColumn id="4" name="UnitPrice" dataDxfId="1"/>
    <tableColumn id="14" name="TotalPrice" dataDxfId="0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www.contextures.com/ctxr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M12" sqref="M12"/>
    </sheetView>
  </sheetViews>
  <sheetFormatPr defaultRowHeight="15.75" x14ac:dyDescent="0.25"/>
  <cols>
    <col min="1" max="1" width="12.375" bestFit="1" customWidth="1"/>
    <col min="2" max="2" width="10.5" bestFit="1" customWidth="1"/>
    <col min="3" max="3" width="16.125" bestFit="1" customWidth="1"/>
  </cols>
  <sheetData>
    <row r="3" spans="1:3" x14ac:dyDescent="0.25">
      <c r="A3" s="9" t="s">
        <v>283</v>
      </c>
      <c r="B3" s="5" t="s">
        <v>296</v>
      </c>
      <c r="C3" s="13" t="s">
        <v>297</v>
      </c>
    </row>
    <row r="4" spans="1:3" x14ac:dyDescent="0.25">
      <c r="A4" s="7" t="s">
        <v>284</v>
      </c>
      <c r="B4" s="10">
        <v>21</v>
      </c>
      <c r="C4" s="13">
        <v>2941.1099999999997</v>
      </c>
    </row>
    <row r="5" spans="1:3" x14ac:dyDescent="0.25">
      <c r="A5" s="7" t="s">
        <v>285</v>
      </c>
      <c r="B5" s="10">
        <v>19</v>
      </c>
      <c r="C5" s="13">
        <v>2051.46</v>
      </c>
    </row>
    <row r="6" spans="1:3" x14ac:dyDescent="0.25">
      <c r="A6" s="7" t="s">
        <v>286</v>
      </c>
      <c r="B6" s="10">
        <v>20</v>
      </c>
      <c r="C6" s="13">
        <v>3052.5500000000006</v>
      </c>
    </row>
    <row r="7" spans="1:3" x14ac:dyDescent="0.25">
      <c r="A7" s="7" t="s">
        <v>287</v>
      </c>
      <c r="B7" s="10">
        <v>20</v>
      </c>
      <c r="C7" s="13">
        <v>2588.7599999999998</v>
      </c>
    </row>
    <row r="8" spans="1:3" x14ac:dyDescent="0.25">
      <c r="A8" s="7" t="s">
        <v>288</v>
      </c>
      <c r="B8" s="10">
        <v>22</v>
      </c>
      <c r="C8" s="13">
        <v>2634.41</v>
      </c>
    </row>
    <row r="9" spans="1:3" x14ac:dyDescent="0.25">
      <c r="A9" s="7" t="s">
        <v>289</v>
      </c>
      <c r="B9" s="10">
        <v>20</v>
      </c>
      <c r="C9" s="13">
        <v>3428.2299999999991</v>
      </c>
    </row>
    <row r="10" spans="1:3" x14ac:dyDescent="0.25">
      <c r="A10" s="7" t="s">
        <v>290</v>
      </c>
      <c r="B10" s="10">
        <v>20</v>
      </c>
      <c r="C10" s="13">
        <v>2112.52</v>
      </c>
    </row>
    <row r="11" spans="1:3" x14ac:dyDescent="0.25">
      <c r="A11" s="7" t="s">
        <v>291</v>
      </c>
      <c r="B11" s="10">
        <v>20</v>
      </c>
      <c r="C11" s="13">
        <v>2705.94</v>
      </c>
    </row>
    <row r="12" spans="1:3" x14ac:dyDescent="0.25">
      <c r="A12" s="7" t="s">
        <v>292</v>
      </c>
      <c r="B12" s="10">
        <v>20</v>
      </c>
      <c r="C12" s="13">
        <v>2349.7199999999998</v>
      </c>
    </row>
    <row r="13" spans="1:3" x14ac:dyDescent="0.25">
      <c r="A13" s="7" t="s">
        <v>293</v>
      </c>
      <c r="B13" s="10">
        <v>22</v>
      </c>
      <c r="C13" s="13">
        <v>3045.78</v>
      </c>
    </row>
    <row r="14" spans="1:3" x14ac:dyDescent="0.25">
      <c r="A14" s="7" t="s">
        <v>294</v>
      </c>
      <c r="B14" s="10">
        <v>20</v>
      </c>
      <c r="C14" s="13">
        <v>3290.86</v>
      </c>
    </row>
    <row r="15" spans="1:3" x14ac:dyDescent="0.25">
      <c r="A15" s="7" t="s">
        <v>295</v>
      </c>
      <c r="B15" s="10">
        <v>20</v>
      </c>
      <c r="C15" s="13">
        <v>3124.24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17" sqref="B17"/>
    </sheetView>
  </sheetViews>
  <sheetFormatPr defaultRowHeight="15.75" x14ac:dyDescent="0.25"/>
  <cols>
    <col min="1" max="1" width="13.5" bestFit="1" customWidth="1"/>
    <col min="2" max="2" width="16.125" customWidth="1"/>
  </cols>
  <sheetData>
    <row r="3" spans="1:2" x14ac:dyDescent="0.25">
      <c r="A3" s="9" t="s">
        <v>283</v>
      </c>
      <c r="B3" t="s">
        <v>297</v>
      </c>
    </row>
    <row r="4" spans="1:2" x14ac:dyDescent="0.25">
      <c r="A4" s="7" t="s">
        <v>7</v>
      </c>
      <c r="B4" s="14">
        <v>0.15994020209100634</v>
      </c>
    </row>
    <row r="5" spans="1:2" x14ac:dyDescent="0.25">
      <c r="A5" s="7" t="s">
        <v>9</v>
      </c>
      <c r="B5" s="14">
        <v>5.3811516558751561E-3</v>
      </c>
    </row>
    <row r="6" spans="1:2" x14ac:dyDescent="0.25">
      <c r="A6" s="7" t="s">
        <v>10</v>
      </c>
      <c r="B6" s="14">
        <v>8.8378056735996788E-2</v>
      </c>
    </row>
    <row r="7" spans="1:2" x14ac:dyDescent="0.25">
      <c r="A7" s="7" t="s">
        <v>11</v>
      </c>
      <c r="B7" s="14">
        <v>0.22238142591966892</v>
      </c>
    </row>
    <row r="8" spans="1:2" x14ac:dyDescent="0.25">
      <c r="A8" s="7" t="s">
        <v>13</v>
      </c>
      <c r="B8" s="14">
        <v>0.13719641188540455</v>
      </c>
    </row>
    <row r="9" spans="1:2" x14ac:dyDescent="0.25">
      <c r="A9" s="7" t="s">
        <v>14</v>
      </c>
      <c r="B9" s="14">
        <v>0.21935582216423535</v>
      </c>
    </row>
    <row r="10" spans="1:2" x14ac:dyDescent="0.25">
      <c r="A10" s="7" t="s">
        <v>16</v>
      </c>
      <c r="B10" s="14">
        <v>4.9564628732643216E-2</v>
      </c>
    </row>
    <row r="11" spans="1:2" x14ac:dyDescent="0.25">
      <c r="A11" s="7" t="s">
        <v>23</v>
      </c>
      <c r="B11" s="14">
        <v>1.7581089361385457E-2</v>
      </c>
    </row>
    <row r="12" spans="1:2" x14ac:dyDescent="0.25">
      <c r="A12" s="7" t="s">
        <v>22</v>
      </c>
      <c r="B12" s="14">
        <v>0.10022121145378413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M15" sqref="M15"/>
    </sheetView>
  </sheetViews>
  <sheetFormatPr defaultRowHeight="15.75" x14ac:dyDescent="0.25"/>
  <cols>
    <col min="1" max="1" width="16.125" bestFit="1" customWidth="1"/>
    <col min="2" max="2" width="15.25" customWidth="1"/>
    <col min="3" max="3" width="7.875" customWidth="1"/>
    <col min="4" max="4" width="11" bestFit="1" customWidth="1"/>
  </cols>
  <sheetData>
    <row r="3" spans="1:3" x14ac:dyDescent="0.25">
      <c r="A3" s="9" t="s">
        <v>297</v>
      </c>
      <c r="B3" s="9" t="s">
        <v>300</v>
      </c>
    </row>
    <row r="4" spans="1:3" x14ac:dyDescent="0.25">
      <c r="A4" s="9" t="s">
        <v>283</v>
      </c>
      <c r="B4" s="5" t="s">
        <v>5</v>
      </c>
      <c r="C4" s="5" t="s">
        <v>18</v>
      </c>
    </row>
    <row r="5" spans="1:3" x14ac:dyDescent="0.25">
      <c r="A5" s="7" t="s">
        <v>8</v>
      </c>
      <c r="B5" s="24">
        <v>6355.2000000000016</v>
      </c>
      <c r="C5" s="24">
        <v>4180.3700000000017</v>
      </c>
    </row>
    <row r="6" spans="1:3" x14ac:dyDescent="0.25">
      <c r="A6" s="7" t="s">
        <v>12</v>
      </c>
      <c r="B6" s="24">
        <v>10683.500000000002</v>
      </c>
      <c r="C6" s="24">
        <v>6528.91</v>
      </c>
    </row>
    <row r="7" spans="1:3" x14ac:dyDescent="0.25">
      <c r="A7" s="7" t="s">
        <v>21</v>
      </c>
      <c r="B7" s="24">
        <v>3025.83</v>
      </c>
      <c r="C7" s="24">
        <v>314.10000000000002</v>
      </c>
    </row>
    <row r="8" spans="1:3" x14ac:dyDescent="0.25">
      <c r="A8" s="7" t="s">
        <v>15</v>
      </c>
      <c r="B8" s="24">
        <v>1459.83</v>
      </c>
      <c r="C8" s="24">
        <v>777.83999999999992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D22" sqref="D22"/>
    </sheetView>
  </sheetViews>
  <sheetFormatPr defaultRowHeight="15.75" x14ac:dyDescent="0.25"/>
  <cols>
    <col min="1" max="1" width="12.375" customWidth="1"/>
    <col min="2" max="2" width="15.25" customWidth="1"/>
    <col min="3" max="3" width="5.25" customWidth="1"/>
    <col min="4" max="4" width="11" bestFit="1" customWidth="1"/>
  </cols>
  <sheetData>
    <row r="3" spans="1:4" x14ac:dyDescent="0.25">
      <c r="A3" s="9" t="s">
        <v>298</v>
      </c>
      <c r="B3" s="9" t="s">
        <v>300</v>
      </c>
    </row>
    <row r="4" spans="1:4" x14ac:dyDescent="0.25">
      <c r="A4" s="9" t="s">
        <v>283</v>
      </c>
      <c r="B4" s="5" t="s">
        <v>5</v>
      </c>
      <c r="C4" s="5" t="s">
        <v>18</v>
      </c>
      <c r="D4" s="5" t="s">
        <v>299</v>
      </c>
    </row>
    <row r="5" spans="1:4" x14ac:dyDescent="0.25">
      <c r="A5" s="7" t="s">
        <v>284</v>
      </c>
      <c r="B5" s="10">
        <v>967</v>
      </c>
      <c r="C5" s="10">
        <v>322</v>
      </c>
      <c r="D5" s="10">
        <v>1289</v>
      </c>
    </row>
    <row r="6" spans="1:4" x14ac:dyDescent="0.25">
      <c r="A6" s="7" t="s">
        <v>285</v>
      </c>
      <c r="B6" s="10">
        <v>453</v>
      </c>
      <c r="C6" s="10">
        <v>502</v>
      </c>
      <c r="D6" s="10">
        <v>955</v>
      </c>
    </row>
    <row r="7" spans="1:4" x14ac:dyDescent="0.25">
      <c r="A7" s="7" t="s">
        <v>286</v>
      </c>
      <c r="B7" s="10">
        <v>1015</v>
      </c>
      <c r="C7" s="10">
        <v>418</v>
      </c>
      <c r="D7" s="10">
        <v>1433</v>
      </c>
    </row>
    <row r="8" spans="1:4" x14ac:dyDescent="0.25">
      <c r="A8" s="7" t="s">
        <v>287</v>
      </c>
      <c r="B8" s="10">
        <v>800</v>
      </c>
      <c r="C8" s="10">
        <v>470</v>
      </c>
      <c r="D8" s="10">
        <v>1270</v>
      </c>
    </row>
    <row r="9" spans="1:4" x14ac:dyDescent="0.25">
      <c r="A9" s="7" t="s">
        <v>288</v>
      </c>
      <c r="B9" s="10">
        <v>723</v>
      </c>
      <c r="C9" s="10">
        <v>504</v>
      </c>
      <c r="D9" s="10">
        <v>1227</v>
      </c>
    </row>
    <row r="10" spans="1:4" x14ac:dyDescent="0.25">
      <c r="A10" s="7" t="s">
        <v>289</v>
      </c>
      <c r="B10" s="10">
        <v>700</v>
      </c>
      <c r="C10" s="10">
        <v>798</v>
      </c>
      <c r="D10" s="10">
        <v>1498</v>
      </c>
    </row>
    <row r="11" spans="1:4" x14ac:dyDescent="0.25">
      <c r="A11" s="7" t="s">
        <v>290</v>
      </c>
      <c r="B11" s="10">
        <v>516</v>
      </c>
      <c r="C11" s="10">
        <v>472</v>
      </c>
      <c r="D11" s="10">
        <v>988</v>
      </c>
    </row>
    <row r="12" spans="1:4" x14ac:dyDescent="0.25">
      <c r="A12" s="7" t="s">
        <v>291</v>
      </c>
      <c r="B12" s="10">
        <v>791</v>
      </c>
      <c r="C12" s="10">
        <v>460</v>
      </c>
      <c r="D12" s="10">
        <v>1251</v>
      </c>
    </row>
    <row r="13" spans="1:4" x14ac:dyDescent="0.25">
      <c r="A13" s="7" t="s">
        <v>292</v>
      </c>
      <c r="B13" s="10">
        <v>721</v>
      </c>
      <c r="C13" s="10">
        <v>389</v>
      </c>
      <c r="D13" s="10">
        <v>1110</v>
      </c>
    </row>
    <row r="14" spans="1:4" x14ac:dyDescent="0.25">
      <c r="A14" s="7" t="s">
        <v>293</v>
      </c>
      <c r="B14" s="10">
        <v>1087</v>
      </c>
      <c r="C14" s="10">
        <v>339</v>
      </c>
      <c r="D14" s="10">
        <v>1426</v>
      </c>
    </row>
    <row r="15" spans="1:4" x14ac:dyDescent="0.25">
      <c r="A15" s="7" t="s">
        <v>294</v>
      </c>
      <c r="B15" s="10">
        <v>1102</v>
      </c>
      <c r="C15" s="10">
        <v>476</v>
      </c>
      <c r="D15" s="10">
        <v>1578</v>
      </c>
    </row>
    <row r="16" spans="1:4" x14ac:dyDescent="0.25">
      <c r="A16" s="7" t="s">
        <v>295</v>
      </c>
      <c r="B16" s="10">
        <v>781</v>
      </c>
      <c r="C16" s="10">
        <v>636</v>
      </c>
      <c r="D16" s="10">
        <v>1417</v>
      </c>
    </row>
    <row r="17" spans="1:4" x14ac:dyDescent="0.25">
      <c r="A17" s="7" t="s">
        <v>299</v>
      </c>
      <c r="B17" s="10">
        <v>9656</v>
      </c>
      <c r="C17" s="10">
        <v>5786</v>
      </c>
      <c r="D17" s="10">
        <v>15442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14" sqref="B14"/>
    </sheetView>
  </sheetViews>
  <sheetFormatPr defaultRowHeight="15.75" x14ac:dyDescent="0.25"/>
  <cols>
    <col min="1" max="1" width="12.375" bestFit="1" customWidth="1"/>
    <col min="2" max="2" width="16.125" bestFit="1" customWidth="1"/>
  </cols>
  <sheetData>
    <row r="3" spans="1:2" x14ac:dyDescent="0.25">
      <c r="A3" s="9" t="s">
        <v>283</v>
      </c>
      <c r="B3" t="s">
        <v>297</v>
      </c>
    </row>
    <row r="4" spans="1:2" x14ac:dyDescent="0.25">
      <c r="A4" s="7" t="s">
        <v>6</v>
      </c>
      <c r="B4" s="14">
        <v>0.39805848840440289</v>
      </c>
    </row>
    <row r="5" spans="1:2" x14ac:dyDescent="0.25">
      <c r="A5" s="7" t="s">
        <v>19</v>
      </c>
      <c r="B5" s="14">
        <v>0.23067325459901966</v>
      </c>
    </row>
    <row r="6" spans="1:2" x14ac:dyDescent="0.25">
      <c r="A6" s="7" t="s">
        <v>17</v>
      </c>
      <c r="B6" s="14">
        <v>0.24782254352362362</v>
      </c>
    </row>
    <row r="7" spans="1:2" x14ac:dyDescent="0.25">
      <c r="A7" s="7" t="s">
        <v>20</v>
      </c>
      <c r="B7" s="14">
        <v>0.12344571347295384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7"/>
  <sheetViews>
    <sheetView showGridLines="0" topLeftCell="A2" workbookViewId="0">
      <selection activeCell="G11" sqref="G11"/>
    </sheetView>
  </sheetViews>
  <sheetFormatPr defaultRowHeight="15.75" x14ac:dyDescent="0.25"/>
  <cols>
    <col min="1" max="1" width="11.5" bestFit="1" customWidth="1"/>
    <col min="2" max="2" width="19.625" customWidth="1"/>
    <col min="3" max="3" width="17.75" customWidth="1"/>
    <col min="4" max="4" width="19.25" customWidth="1"/>
  </cols>
  <sheetData>
    <row r="3" spans="1:3" x14ac:dyDescent="0.25">
      <c r="A3" s="15"/>
      <c r="B3" s="16"/>
      <c r="C3" s="17"/>
    </row>
    <row r="4" spans="1:3" x14ac:dyDescent="0.25">
      <c r="A4" s="18"/>
      <c r="B4" s="19"/>
      <c r="C4" s="20"/>
    </row>
    <row r="5" spans="1:3" x14ac:dyDescent="0.25">
      <c r="A5" s="18"/>
      <c r="B5" s="19"/>
      <c r="C5" s="20"/>
    </row>
    <row r="6" spans="1:3" x14ac:dyDescent="0.25">
      <c r="A6" s="18"/>
      <c r="B6" s="19"/>
      <c r="C6" s="20"/>
    </row>
    <row r="7" spans="1:3" x14ac:dyDescent="0.25">
      <c r="A7" s="18"/>
      <c r="B7" s="19"/>
      <c r="C7" s="20"/>
    </row>
    <row r="8" spans="1:3" x14ac:dyDescent="0.25">
      <c r="A8" s="18"/>
      <c r="B8" s="19"/>
      <c r="C8" s="20"/>
    </row>
    <row r="9" spans="1:3" x14ac:dyDescent="0.25">
      <c r="A9" s="18"/>
      <c r="B9" s="19"/>
      <c r="C9" s="20"/>
    </row>
    <row r="10" spans="1:3" x14ac:dyDescent="0.25">
      <c r="A10" s="18"/>
      <c r="B10" s="19"/>
      <c r="C10" s="20"/>
    </row>
    <row r="11" spans="1:3" x14ac:dyDescent="0.25">
      <c r="A11" s="18"/>
      <c r="B11" s="19"/>
      <c r="C11" s="20"/>
    </row>
    <row r="12" spans="1:3" x14ac:dyDescent="0.25">
      <c r="A12" s="18"/>
      <c r="B12" s="19"/>
      <c r="C12" s="20"/>
    </row>
    <row r="13" spans="1:3" x14ac:dyDescent="0.25">
      <c r="A13" s="18"/>
      <c r="B13" s="19"/>
      <c r="C13" s="20"/>
    </row>
    <row r="14" spans="1:3" x14ac:dyDescent="0.25">
      <c r="A14" s="18"/>
      <c r="B14" s="19"/>
      <c r="C14" s="20"/>
    </row>
    <row r="15" spans="1:3" x14ac:dyDescent="0.25">
      <c r="A15" s="18"/>
      <c r="B15" s="19"/>
      <c r="C15" s="20"/>
    </row>
    <row r="16" spans="1:3" x14ac:dyDescent="0.25">
      <c r="A16" s="18"/>
      <c r="B16" s="19"/>
      <c r="C16" s="20"/>
    </row>
    <row r="17" spans="1:6" x14ac:dyDescent="0.25">
      <c r="A17" s="18"/>
      <c r="B17" s="19"/>
      <c r="C17" s="20"/>
    </row>
    <row r="18" spans="1:6" x14ac:dyDescent="0.25">
      <c r="A18" s="18"/>
      <c r="B18" s="19"/>
      <c r="C18" s="20"/>
    </row>
    <row r="19" spans="1:6" x14ac:dyDescent="0.25">
      <c r="A19" s="18"/>
      <c r="B19" s="19"/>
      <c r="C19" s="20"/>
    </row>
    <row r="20" spans="1:6" x14ac:dyDescent="0.25">
      <c r="A20" s="21"/>
      <c r="B20" s="22"/>
      <c r="C20" s="23"/>
      <c r="F20" s="27"/>
    </row>
    <row r="23" spans="1:6" ht="21" x14ac:dyDescent="0.35">
      <c r="B23" s="28" t="s">
        <v>302</v>
      </c>
      <c r="C23" s="29">
        <f>SUM(Sales_Data[TotalPrice])</f>
        <v>33325.579999999987</v>
      </c>
      <c r="D23" s="26"/>
    </row>
    <row r="24" spans="1:6" ht="21" x14ac:dyDescent="0.35">
      <c r="B24" s="28"/>
      <c r="C24" s="28"/>
      <c r="D24" s="26"/>
    </row>
    <row r="25" spans="1:6" ht="21" x14ac:dyDescent="0.35">
      <c r="B25" s="28" t="s">
        <v>301</v>
      </c>
      <c r="C25" s="28">
        <f>COUNTA(Sales_Data[ID])</f>
        <v>244</v>
      </c>
    </row>
    <row r="26" spans="1:6" ht="21" x14ac:dyDescent="0.35">
      <c r="B26" s="28"/>
      <c r="C26" s="28"/>
    </row>
    <row r="27" spans="1:6" ht="21" x14ac:dyDescent="0.35">
      <c r="B27" s="28" t="s">
        <v>303</v>
      </c>
      <c r="C27" s="28">
        <f>SUM(Sales_Data[Qty])</f>
        <v>15442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45"/>
  <sheetViews>
    <sheetView zoomScale="110" zoomScaleNormal="110" zoomScaleSheetLayoutView="80" workbookViewId="0">
      <pane ySplit="1" topLeftCell="A218" activePane="bottomLeft" state="frozen"/>
      <selection pane="bottomLeft" activeCell="N221" sqref="N221"/>
    </sheetView>
  </sheetViews>
  <sheetFormatPr defaultRowHeight="15.75" x14ac:dyDescent="0.25"/>
  <cols>
    <col min="1" max="1" width="7.75" style="1" customWidth="1"/>
    <col min="2" max="3" width="13.375" style="1" customWidth="1"/>
    <col min="4" max="4" width="9.625" customWidth="1"/>
    <col min="5" max="5" width="11.875" customWidth="1"/>
    <col min="6" max="6" width="11.5" customWidth="1"/>
    <col min="7" max="7" width="11.625" customWidth="1"/>
    <col min="8" max="8" width="6" bestFit="1" customWidth="1"/>
    <col min="9" max="9" width="10.125" customWidth="1"/>
    <col min="10" max="10" width="11.875" style="13" customWidth="1"/>
  </cols>
  <sheetData>
    <row r="1" spans="1:10" x14ac:dyDescent="0.25">
      <c r="A1" s="1" t="s">
        <v>35</v>
      </c>
      <c r="B1" s="1" t="s">
        <v>37</v>
      </c>
      <c r="C1" s="1" t="s">
        <v>282</v>
      </c>
      <c r="D1" t="s">
        <v>0</v>
      </c>
      <c r="E1" t="s">
        <v>1</v>
      </c>
      <c r="F1" t="s">
        <v>2</v>
      </c>
      <c r="G1" t="s">
        <v>3</v>
      </c>
      <c r="H1" t="s">
        <v>36</v>
      </c>
      <c r="I1" t="s">
        <v>31</v>
      </c>
      <c r="J1" s="11" t="s">
        <v>4</v>
      </c>
    </row>
    <row r="2" spans="1:10" x14ac:dyDescent="0.25">
      <c r="A2" s="1" t="s">
        <v>38</v>
      </c>
      <c r="B2" s="8">
        <v>44562</v>
      </c>
      <c r="C2" s="8" t="str">
        <f>TEXT(Sales_Data[[#This Row],[Date]],"mmm")</f>
        <v>Jan</v>
      </c>
      <c r="D2" t="s">
        <v>5</v>
      </c>
      <c r="E2" t="s">
        <v>6</v>
      </c>
      <c r="F2" t="s">
        <v>8</v>
      </c>
      <c r="G2" t="s">
        <v>11</v>
      </c>
      <c r="H2">
        <v>33</v>
      </c>
      <c r="I2">
        <v>1.7699999999999998</v>
      </c>
      <c r="J2" s="12">
        <f>Sales_Data[[#This Row],[Qty]]*Sales_Data[[#This Row],[UnitPrice]]</f>
        <v>58.41</v>
      </c>
    </row>
    <row r="3" spans="1:10" x14ac:dyDescent="0.25">
      <c r="A3" s="1" t="s">
        <v>39</v>
      </c>
      <c r="B3" s="8">
        <v>44565</v>
      </c>
      <c r="C3" s="8" t="str">
        <f>TEXT(Sales_Data[[#This Row],[Date]],"mmm")</f>
        <v>Jan</v>
      </c>
      <c r="D3" t="s">
        <v>5</v>
      </c>
      <c r="E3" t="s">
        <v>6</v>
      </c>
      <c r="F3" t="s">
        <v>21</v>
      </c>
      <c r="G3" t="s">
        <v>22</v>
      </c>
      <c r="H3">
        <v>87</v>
      </c>
      <c r="I3">
        <v>3.4899999999999998</v>
      </c>
      <c r="J3" s="12">
        <f>Sales_Data[[#This Row],[Qty]]*Sales_Data[[#This Row],[UnitPrice]]</f>
        <v>303.63</v>
      </c>
    </row>
    <row r="4" spans="1:10" x14ac:dyDescent="0.25">
      <c r="A4" s="1" t="s">
        <v>40</v>
      </c>
      <c r="B4" s="8">
        <v>44568</v>
      </c>
      <c r="C4" s="8" t="str">
        <f>TEXT(Sales_Data[[#This Row],[Date]],"mmm")</f>
        <v>Jan</v>
      </c>
      <c r="D4" t="s">
        <v>18</v>
      </c>
      <c r="E4" t="s">
        <v>19</v>
      </c>
      <c r="F4" t="s">
        <v>12</v>
      </c>
      <c r="G4" t="s">
        <v>13</v>
      </c>
      <c r="H4">
        <v>58</v>
      </c>
      <c r="I4">
        <v>1.8699999999999999</v>
      </c>
      <c r="J4" s="12">
        <f>Sales_Data[[#This Row],[Qty]]*Sales_Data[[#This Row],[UnitPrice]]</f>
        <v>108.46</v>
      </c>
    </row>
    <row r="5" spans="1:10" x14ac:dyDescent="0.25">
      <c r="A5" s="1" t="s">
        <v>41</v>
      </c>
      <c r="B5" s="8">
        <v>44571</v>
      </c>
      <c r="C5" s="8" t="str">
        <f>TEXT(Sales_Data[[#This Row],[Date]],"mmm")</f>
        <v>Jan</v>
      </c>
      <c r="D5" t="s">
        <v>5</v>
      </c>
      <c r="E5" t="s">
        <v>17</v>
      </c>
      <c r="F5" t="s">
        <v>12</v>
      </c>
      <c r="G5" t="s">
        <v>13</v>
      </c>
      <c r="H5">
        <v>82</v>
      </c>
      <c r="I5">
        <v>1.87</v>
      </c>
      <c r="J5" s="12">
        <f>Sales_Data[[#This Row],[Qty]]*Sales_Data[[#This Row],[UnitPrice]]</f>
        <v>153.34</v>
      </c>
    </row>
    <row r="6" spans="1:10" x14ac:dyDescent="0.25">
      <c r="A6" s="1" t="s">
        <v>42</v>
      </c>
      <c r="B6" s="8">
        <v>44574</v>
      </c>
      <c r="C6" s="8" t="str">
        <f>TEXT(Sales_Data[[#This Row],[Date]],"mmm")</f>
        <v>Jan</v>
      </c>
      <c r="D6" t="s">
        <v>5</v>
      </c>
      <c r="E6" t="s">
        <v>6</v>
      </c>
      <c r="F6" t="s">
        <v>12</v>
      </c>
      <c r="G6" t="s">
        <v>7</v>
      </c>
      <c r="H6">
        <v>38</v>
      </c>
      <c r="I6">
        <v>2.1800000000000002</v>
      </c>
      <c r="J6" s="12">
        <f>Sales_Data[[#This Row],[Qty]]*Sales_Data[[#This Row],[UnitPrice]]</f>
        <v>82.84</v>
      </c>
    </row>
    <row r="7" spans="1:10" x14ac:dyDescent="0.25">
      <c r="A7" s="1" t="s">
        <v>43</v>
      </c>
      <c r="B7" s="8">
        <v>44577</v>
      </c>
      <c r="C7" s="8" t="str">
        <f>TEXT(Sales_Data[[#This Row],[Date]],"mmm")</f>
        <v>Jan</v>
      </c>
      <c r="D7" t="s">
        <v>5</v>
      </c>
      <c r="E7" t="s">
        <v>6</v>
      </c>
      <c r="F7" t="s">
        <v>8</v>
      </c>
      <c r="G7" t="s">
        <v>11</v>
      </c>
      <c r="H7">
        <v>54</v>
      </c>
      <c r="I7">
        <v>1.77</v>
      </c>
      <c r="J7" s="12">
        <f>Sales_Data[[#This Row],[Qty]]*Sales_Data[[#This Row],[UnitPrice]]</f>
        <v>95.58</v>
      </c>
    </row>
    <row r="8" spans="1:10" x14ac:dyDescent="0.25">
      <c r="A8" s="1" t="s">
        <v>44</v>
      </c>
      <c r="B8" s="8">
        <v>44580</v>
      </c>
      <c r="C8" s="8" t="str">
        <f>TEXT(Sales_Data[[#This Row],[Date]],"mmm")</f>
        <v>Jan</v>
      </c>
      <c r="D8" t="s">
        <v>5</v>
      </c>
      <c r="E8" t="s">
        <v>6</v>
      </c>
      <c r="F8" t="s">
        <v>21</v>
      </c>
      <c r="G8" t="s">
        <v>22</v>
      </c>
      <c r="H8">
        <v>149</v>
      </c>
      <c r="I8">
        <v>3.4899999999999998</v>
      </c>
      <c r="J8" s="12">
        <f>Sales_Data[[#This Row],[Qty]]*Sales_Data[[#This Row],[UnitPrice]]</f>
        <v>520.01</v>
      </c>
    </row>
    <row r="9" spans="1:10" x14ac:dyDescent="0.25">
      <c r="A9" s="1" t="s">
        <v>45</v>
      </c>
      <c r="B9" s="8">
        <v>44583</v>
      </c>
      <c r="C9" s="8" t="str">
        <f>TEXT(Sales_Data[[#This Row],[Date]],"mmm")</f>
        <v>Jan</v>
      </c>
      <c r="D9" t="s">
        <v>18</v>
      </c>
      <c r="E9" t="s">
        <v>19</v>
      </c>
      <c r="F9" t="s">
        <v>8</v>
      </c>
      <c r="G9" t="s">
        <v>11</v>
      </c>
      <c r="H9">
        <v>51</v>
      </c>
      <c r="I9">
        <v>1.77</v>
      </c>
      <c r="J9" s="12">
        <f>Sales_Data[[#This Row],[Qty]]*Sales_Data[[#This Row],[UnitPrice]]</f>
        <v>90.27</v>
      </c>
    </row>
    <row r="10" spans="1:10" x14ac:dyDescent="0.25">
      <c r="A10" s="1" t="s">
        <v>46</v>
      </c>
      <c r="B10" s="8">
        <v>44586</v>
      </c>
      <c r="C10" s="8" t="str">
        <f>TEXT(Sales_Data[[#This Row],[Date]],"mmm")</f>
        <v>Jan</v>
      </c>
      <c r="D10" t="s">
        <v>5</v>
      </c>
      <c r="E10" t="s">
        <v>17</v>
      </c>
      <c r="F10" t="s">
        <v>8</v>
      </c>
      <c r="G10" t="s">
        <v>11</v>
      </c>
      <c r="H10">
        <v>100</v>
      </c>
      <c r="I10">
        <v>1.77</v>
      </c>
      <c r="J10" s="12">
        <f>Sales_Data[[#This Row],[Qty]]*Sales_Data[[#This Row],[UnitPrice]]</f>
        <v>177</v>
      </c>
    </row>
    <row r="11" spans="1:10" x14ac:dyDescent="0.25">
      <c r="A11" s="1" t="s">
        <v>47</v>
      </c>
      <c r="B11" s="8">
        <v>44589</v>
      </c>
      <c r="C11" s="8" t="str">
        <f>TEXT(Sales_Data[[#This Row],[Date]],"mmm")</f>
        <v>Jan</v>
      </c>
      <c r="D11" t="s">
        <v>5</v>
      </c>
      <c r="E11" t="s">
        <v>17</v>
      </c>
      <c r="F11" t="s">
        <v>15</v>
      </c>
      <c r="G11" t="s">
        <v>16</v>
      </c>
      <c r="H11">
        <v>28</v>
      </c>
      <c r="I11">
        <v>1.35</v>
      </c>
      <c r="J11" s="12">
        <f>Sales_Data[[#This Row],[Qty]]*Sales_Data[[#This Row],[UnitPrice]]</f>
        <v>37.800000000000004</v>
      </c>
    </row>
    <row r="12" spans="1:10" x14ac:dyDescent="0.25">
      <c r="A12" s="1" t="s">
        <v>48</v>
      </c>
      <c r="B12" s="8">
        <v>44592</v>
      </c>
      <c r="C12" s="8" t="str">
        <f>TEXT(Sales_Data[[#This Row],[Date]],"mmm")</f>
        <v>Jan</v>
      </c>
      <c r="D12" t="s">
        <v>5</v>
      </c>
      <c r="E12" t="s">
        <v>6</v>
      </c>
      <c r="F12" t="s">
        <v>12</v>
      </c>
      <c r="G12" t="s">
        <v>7</v>
      </c>
      <c r="H12">
        <v>36</v>
      </c>
      <c r="I12">
        <v>2.1800000000000002</v>
      </c>
      <c r="J12" s="12">
        <f>Sales_Data[[#This Row],[Qty]]*Sales_Data[[#This Row],[UnitPrice]]</f>
        <v>78.48</v>
      </c>
    </row>
    <row r="13" spans="1:10" x14ac:dyDescent="0.25">
      <c r="A13" s="1" t="s">
        <v>49</v>
      </c>
      <c r="B13" s="8">
        <v>44595</v>
      </c>
      <c r="C13" s="8" t="str">
        <f>TEXT(Sales_Data[[#This Row],[Date]],"mmm")</f>
        <v>Feb</v>
      </c>
      <c r="D13" t="s">
        <v>5</v>
      </c>
      <c r="E13" t="s">
        <v>6</v>
      </c>
      <c r="F13" t="s">
        <v>12</v>
      </c>
      <c r="G13" t="s">
        <v>13</v>
      </c>
      <c r="H13">
        <v>31</v>
      </c>
      <c r="I13">
        <v>1.8699999999999999</v>
      </c>
      <c r="J13" s="12">
        <f>Sales_Data[[#This Row],[Qty]]*Sales_Data[[#This Row],[UnitPrice]]</f>
        <v>57.97</v>
      </c>
    </row>
    <row r="14" spans="1:10" x14ac:dyDescent="0.25">
      <c r="A14" s="1" t="s">
        <v>50</v>
      </c>
      <c r="B14" s="8">
        <v>44598</v>
      </c>
      <c r="C14" s="8" t="str">
        <f>TEXT(Sales_Data[[#This Row],[Date]],"mmm")</f>
        <v>Feb</v>
      </c>
      <c r="D14" t="s">
        <v>5</v>
      </c>
      <c r="E14" t="s">
        <v>6</v>
      </c>
      <c r="F14" t="s">
        <v>21</v>
      </c>
      <c r="G14" t="s">
        <v>22</v>
      </c>
      <c r="H14">
        <v>28</v>
      </c>
      <c r="I14">
        <v>3.4899999999999998</v>
      </c>
      <c r="J14" s="12">
        <f>Sales_Data[[#This Row],[Qty]]*Sales_Data[[#This Row],[UnitPrice]]</f>
        <v>97.72</v>
      </c>
    </row>
    <row r="15" spans="1:10" x14ac:dyDescent="0.25">
      <c r="A15" s="1" t="s">
        <v>51</v>
      </c>
      <c r="B15" s="8">
        <v>44601</v>
      </c>
      <c r="C15" s="8" t="str">
        <f>TEXT(Sales_Data[[#This Row],[Date]],"mmm")</f>
        <v>Feb</v>
      </c>
      <c r="D15" t="s">
        <v>18</v>
      </c>
      <c r="E15" t="s">
        <v>19</v>
      </c>
      <c r="F15" t="s">
        <v>8</v>
      </c>
      <c r="G15" t="s">
        <v>11</v>
      </c>
      <c r="H15">
        <v>44</v>
      </c>
      <c r="I15">
        <v>1.7699999999999998</v>
      </c>
      <c r="J15" s="12">
        <f>Sales_Data[[#This Row],[Qty]]*Sales_Data[[#This Row],[UnitPrice]]</f>
        <v>77.88</v>
      </c>
    </row>
    <row r="16" spans="1:10" x14ac:dyDescent="0.25">
      <c r="A16" s="1" t="s">
        <v>52</v>
      </c>
      <c r="B16" s="8">
        <v>44604</v>
      </c>
      <c r="C16" s="8" t="str">
        <f>TEXT(Sales_Data[[#This Row],[Date]],"mmm")</f>
        <v>Feb</v>
      </c>
      <c r="D16" t="s">
        <v>5</v>
      </c>
      <c r="E16" t="s">
        <v>17</v>
      </c>
      <c r="F16" t="s">
        <v>8</v>
      </c>
      <c r="G16" t="s">
        <v>11</v>
      </c>
      <c r="H16">
        <v>23</v>
      </c>
      <c r="I16">
        <v>1.77</v>
      </c>
      <c r="J16" s="12">
        <f>Sales_Data[[#This Row],[Qty]]*Sales_Data[[#This Row],[UnitPrice]]</f>
        <v>40.71</v>
      </c>
    </row>
    <row r="17" spans="1:10" x14ac:dyDescent="0.25">
      <c r="A17" s="1" t="s">
        <v>53</v>
      </c>
      <c r="B17" s="8">
        <v>44607</v>
      </c>
      <c r="C17" s="8" t="str">
        <f>TEXT(Sales_Data[[#This Row],[Date]],"mmm")</f>
        <v>Feb</v>
      </c>
      <c r="D17" t="s">
        <v>5</v>
      </c>
      <c r="E17" t="s">
        <v>17</v>
      </c>
      <c r="F17" t="s">
        <v>15</v>
      </c>
      <c r="G17" t="s">
        <v>16</v>
      </c>
      <c r="H17">
        <v>27</v>
      </c>
      <c r="I17">
        <v>1.35</v>
      </c>
      <c r="J17" s="12">
        <f>Sales_Data[[#This Row],[Qty]]*Sales_Data[[#This Row],[UnitPrice]]</f>
        <v>36.450000000000003</v>
      </c>
    </row>
    <row r="18" spans="1:10" x14ac:dyDescent="0.25">
      <c r="A18" s="1" t="s">
        <v>54</v>
      </c>
      <c r="B18" s="8">
        <v>44610</v>
      </c>
      <c r="C18" s="8" t="str">
        <f>TEXT(Sales_Data[[#This Row],[Date]],"mmm")</f>
        <v>Feb</v>
      </c>
      <c r="D18" t="s">
        <v>5</v>
      </c>
      <c r="E18" t="s">
        <v>6</v>
      </c>
      <c r="F18" t="s">
        <v>12</v>
      </c>
      <c r="G18" t="s">
        <v>7</v>
      </c>
      <c r="H18">
        <v>43</v>
      </c>
      <c r="I18">
        <v>2.1799999999999997</v>
      </c>
      <c r="J18" s="12">
        <f>Sales_Data[[#This Row],[Qty]]*Sales_Data[[#This Row],[UnitPrice]]</f>
        <v>93.739999999999981</v>
      </c>
    </row>
    <row r="19" spans="1:10" x14ac:dyDescent="0.25">
      <c r="A19" s="1" t="s">
        <v>55</v>
      </c>
      <c r="B19" s="8">
        <v>44613</v>
      </c>
      <c r="C19" s="8" t="str">
        <f>TEXT(Sales_Data[[#This Row],[Date]],"mmm")</f>
        <v>Feb</v>
      </c>
      <c r="D19" t="s">
        <v>5</v>
      </c>
      <c r="E19" t="s">
        <v>6</v>
      </c>
      <c r="F19" t="s">
        <v>12</v>
      </c>
      <c r="G19" t="s">
        <v>14</v>
      </c>
      <c r="H19">
        <v>123</v>
      </c>
      <c r="I19">
        <v>2.84</v>
      </c>
      <c r="J19" s="12">
        <f>Sales_Data[[#This Row],[Qty]]*Sales_Data[[#This Row],[UnitPrice]]</f>
        <v>349.32</v>
      </c>
    </row>
    <row r="20" spans="1:10" x14ac:dyDescent="0.25">
      <c r="A20" s="1" t="s">
        <v>56</v>
      </c>
      <c r="B20" s="8">
        <v>44616</v>
      </c>
      <c r="C20" s="8" t="str">
        <f>TEXT(Sales_Data[[#This Row],[Date]],"mmm")</f>
        <v>Feb</v>
      </c>
      <c r="D20" t="s">
        <v>18</v>
      </c>
      <c r="E20" t="s">
        <v>19</v>
      </c>
      <c r="F20" t="s">
        <v>8</v>
      </c>
      <c r="G20" t="s">
        <v>10</v>
      </c>
      <c r="H20">
        <v>42</v>
      </c>
      <c r="I20">
        <v>1.87</v>
      </c>
      <c r="J20" s="12">
        <f>Sales_Data[[#This Row],[Qty]]*Sales_Data[[#This Row],[UnitPrice]]</f>
        <v>78.540000000000006</v>
      </c>
    </row>
    <row r="21" spans="1:10" x14ac:dyDescent="0.25">
      <c r="A21" s="1" t="s">
        <v>57</v>
      </c>
      <c r="B21" s="8">
        <v>44619</v>
      </c>
      <c r="C21" s="8" t="str">
        <f>TEXT(Sales_Data[[#This Row],[Date]],"mmm")</f>
        <v>Feb</v>
      </c>
      <c r="D21" t="s">
        <v>18</v>
      </c>
      <c r="E21" t="s">
        <v>19</v>
      </c>
      <c r="F21" t="s">
        <v>12</v>
      </c>
      <c r="G21" t="s">
        <v>14</v>
      </c>
      <c r="H21">
        <v>33</v>
      </c>
      <c r="I21">
        <v>2.84</v>
      </c>
      <c r="J21" s="12">
        <f>Sales_Data[[#This Row],[Qty]]*Sales_Data[[#This Row],[UnitPrice]]</f>
        <v>93.72</v>
      </c>
    </row>
    <row r="22" spans="1:10" x14ac:dyDescent="0.25">
      <c r="A22" s="1" t="s">
        <v>58</v>
      </c>
      <c r="B22" s="8">
        <v>44622</v>
      </c>
      <c r="C22" s="8" t="str">
        <f>TEXT(Sales_Data[[#This Row],[Date]],"mmm")</f>
        <v>Mar</v>
      </c>
      <c r="D22" t="s">
        <v>5</v>
      </c>
      <c r="E22" t="s">
        <v>17</v>
      </c>
      <c r="F22" t="s">
        <v>12</v>
      </c>
      <c r="G22" t="s">
        <v>13</v>
      </c>
      <c r="H22">
        <v>85</v>
      </c>
      <c r="I22">
        <v>1.8699999999999999</v>
      </c>
      <c r="J22" s="12">
        <f>Sales_Data[[#This Row],[Qty]]*Sales_Data[[#This Row],[UnitPrice]]</f>
        <v>158.94999999999999</v>
      </c>
    </row>
    <row r="23" spans="1:10" x14ac:dyDescent="0.25">
      <c r="A23" s="1" t="s">
        <v>59</v>
      </c>
      <c r="B23" s="8">
        <v>44625</v>
      </c>
      <c r="C23" s="8" t="str">
        <f>TEXT(Sales_Data[[#This Row],[Date]],"mmm")</f>
        <v>Mar</v>
      </c>
      <c r="D23" t="s">
        <v>18</v>
      </c>
      <c r="E23" t="s">
        <v>20</v>
      </c>
      <c r="F23" t="s">
        <v>12</v>
      </c>
      <c r="G23" t="s">
        <v>14</v>
      </c>
      <c r="H23">
        <v>30</v>
      </c>
      <c r="I23">
        <v>2.8400000000000003</v>
      </c>
      <c r="J23" s="12">
        <f>Sales_Data[[#This Row],[Qty]]*Sales_Data[[#This Row],[UnitPrice]]</f>
        <v>85.2</v>
      </c>
    </row>
    <row r="24" spans="1:10" x14ac:dyDescent="0.25">
      <c r="A24" s="1" t="s">
        <v>60</v>
      </c>
      <c r="B24" s="8">
        <v>44628</v>
      </c>
      <c r="C24" s="8" t="str">
        <f>TEXT(Sales_Data[[#This Row],[Date]],"mmm")</f>
        <v>Mar</v>
      </c>
      <c r="D24" t="s">
        <v>5</v>
      </c>
      <c r="E24" t="s">
        <v>6</v>
      </c>
      <c r="F24" t="s">
        <v>8</v>
      </c>
      <c r="G24" t="s">
        <v>11</v>
      </c>
      <c r="H24">
        <v>61</v>
      </c>
      <c r="I24">
        <v>1.77</v>
      </c>
      <c r="J24" s="12">
        <f>Sales_Data[[#This Row],[Qty]]*Sales_Data[[#This Row],[UnitPrice]]</f>
        <v>107.97</v>
      </c>
    </row>
    <row r="25" spans="1:10" x14ac:dyDescent="0.25">
      <c r="A25" s="1" t="s">
        <v>61</v>
      </c>
      <c r="B25" s="8">
        <v>44631</v>
      </c>
      <c r="C25" s="8" t="str">
        <f>TEXT(Sales_Data[[#This Row],[Date]],"mmm")</f>
        <v>Mar</v>
      </c>
      <c r="D25" t="s">
        <v>5</v>
      </c>
      <c r="E25" t="s">
        <v>6</v>
      </c>
      <c r="F25" t="s">
        <v>21</v>
      </c>
      <c r="G25" t="s">
        <v>22</v>
      </c>
      <c r="H25">
        <v>40</v>
      </c>
      <c r="I25">
        <v>3.4899999999999998</v>
      </c>
      <c r="J25" s="12">
        <f>Sales_Data[[#This Row],[Qty]]*Sales_Data[[#This Row],[UnitPrice]]</f>
        <v>139.6</v>
      </c>
    </row>
    <row r="26" spans="1:10" x14ac:dyDescent="0.25">
      <c r="A26" s="1" t="s">
        <v>62</v>
      </c>
      <c r="B26" s="8">
        <v>44634</v>
      </c>
      <c r="C26" s="8" t="str">
        <f>TEXT(Sales_Data[[#This Row],[Date]],"mmm")</f>
        <v>Mar</v>
      </c>
      <c r="D26" t="s">
        <v>18</v>
      </c>
      <c r="E26" t="s">
        <v>19</v>
      </c>
      <c r="F26" t="s">
        <v>12</v>
      </c>
      <c r="G26" t="s">
        <v>13</v>
      </c>
      <c r="H26">
        <v>86</v>
      </c>
      <c r="I26">
        <v>1.8699999999999999</v>
      </c>
      <c r="J26" s="12">
        <f>Sales_Data[[#This Row],[Qty]]*Sales_Data[[#This Row],[UnitPrice]]</f>
        <v>160.82</v>
      </c>
    </row>
    <row r="27" spans="1:10" x14ac:dyDescent="0.25">
      <c r="A27" s="1" t="s">
        <v>63</v>
      </c>
      <c r="B27" s="8">
        <v>44637</v>
      </c>
      <c r="C27" s="8" t="str">
        <f>TEXT(Sales_Data[[#This Row],[Date]],"mmm")</f>
        <v>Mar</v>
      </c>
      <c r="D27" t="s">
        <v>5</v>
      </c>
      <c r="E27" t="s">
        <v>17</v>
      </c>
      <c r="F27" t="s">
        <v>8</v>
      </c>
      <c r="G27" t="s">
        <v>11</v>
      </c>
      <c r="H27">
        <v>38</v>
      </c>
      <c r="I27">
        <v>1.7700000000000002</v>
      </c>
      <c r="J27" s="12">
        <f>Sales_Data[[#This Row],[Qty]]*Sales_Data[[#This Row],[UnitPrice]]</f>
        <v>67.260000000000005</v>
      </c>
    </row>
    <row r="28" spans="1:10" x14ac:dyDescent="0.25">
      <c r="A28" s="1" t="s">
        <v>64</v>
      </c>
      <c r="B28" s="8">
        <v>44640</v>
      </c>
      <c r="C28" s="8" t="str">
        <f>TEXT(Sales_Data[[#This Row],[Date]],"mmm")</f>
        <v>Mar</v>
      </c>
      <c r="D28" t="s">
        <v>5</v>
      </c>
      <c r="E28" t="s">
        <v>17</v>
      </c>
      <c r="F28" t="s">
        <v>15</v>
      </c>
      <c r="G28" t="s">
        <v>16</v>
      </c>
      <c r="H28">
        <v>68</v>
      </c>
      <c r="I28">
        <v>1.68</v>
      </c>
      <c r="J28" s="12">
        <f>Sales_Data[[#This Row],[Qty]]*Sales_Data[[#This Row],[UnitPrice]]</f>
        <v>114.24</v>
      </c>
    </row>
    <row r="29" spans="1:10" x14ac:dyDescent="0.25">
      <c r="A29" s="1" t="s">
        <v>65</v>
      </c>
      <c r="B29" s="8">
        <v>44643</v>
      </c>
      <c r="C29" s="8" t="str">
        <f>TEXT(Sales_Data[[#This Row],[Date]],"mmm")</f>
        <v>Mar</v>
      </c>
      <c r="D29" t="s">
        <v>18</v>
      </c>
      <c r="E29" t="s">
        <v>20</v>
      </c>
      <c r="F29" t="s">
        <v>12</v>
      </c>
      <c r="G29" t="s">
        <v>13</v>
      </c>
      <c r="H29">
        <v>39</v>
      </c>
      <c r="I29">
        <v>1.87</v>
      </c>
      <c r="J29" s="12">
        <f>Sales_Data[[#This Row],[Qty]]*Sales_Data[[#This Row],[UnitPrice]]</f>
        <v>72.930000000000007</v>
      </c>
    </row>
    <row r="30" spans="1:10" x14ac:dyDescent="0.25">
      <c r="A30" s="1" t="s">
        <v>66</v>
      </c>
      <c r="B30" s="8">
        <v>44646</v>
      </c>
      <c r="C30" s="8" t="str">
        <f>TEXT(Sales_Data[[#This Row],[Date]],"mmm")</f>
        <v>Mar</v>
      </c>
      <c r="D30" t="s">
        <v>5</v>
      </c>
      <c r="E30" t="s">
        <v>6</v>
      </c>
      <c r="F30" t="s">
        <v>8</v>
      </c>
      <c r="G30" t="s">
        <v>10</v>
      </c>
      <c r="H30">
        <v>103</v>
      </c>
      <c r="I30">
        <v>1.87</v>
      </c>
      <c r="J30" s="12">
        <f>Sales_Data[[#This Row],[Qty]]*Sales_Data[[#This Row],[UnitPrice]]</f>
        <v>192.61</v>
      </c>
    </row>
    <row r="31" spans="1:10" x14ac:dyDescent="0.25">
      <c r="A31" s="1" t="s">
        <v>67</v>
      </c>
      <c r="B31" s="8">
        <v>44649</v>
      </c>
      <c r="C31" s="8" t="str">
        <f>TEXT(Sales_Data[[#This Row],[Date]],"mmm")</f>
        <v>Mar</v>
      </c>
      <c r="D31" t="s">
        <v>5</v>
      </c>
      <c r="E31" t="s">
        <v>6</v>
      </c>
      <c r="F31" t="s">
        <v>12</v>
      </c>
      <c r="G31" t="s">
        <v>14</v>
      </c>
      <c r="H31">
        <v>193</v>
      </c>
      <c r="I31">
        <v>2.84</v>
      </c>
      <c r="J31" s="12">
        <f>Sales_Data[[#This Row],[Qty]]*Sales_Data[[#This Row],[UnitPrice]]</f>
        <v>548.12</v>
      </c>
    </row>
    <row r="32" spans="1:10" x14ac:dyDescent="0.25">
      <c r="A32" s="1" t="s">
        <v>68</v>
      </c>
      <c r="B32" s="8">
        <v>44652</v>
      </c>
      <c r="C32" s="8" t="str">
        <f>TEXT(Sales_Data[[#This Row],[Date]],"mmm")</f>
        <v>Apr</v>
      </c>
      <c r="D32" t="s">
        <v>18</v>
      </c>
      <c r="E32" t="s">
        <v>19</v>
      </c>
      <c r="F32" t="s">
        <v>8</v>
      </c>
      <c r="G32" t="s">
        <v>11</v>
      </c>
      <c r="H32">
        <v>58</v>
      </c>
      <c r="I32">
        <v>1.77</v>
      </c>
      <c r="J32" s="12">
        <f>Sales_Data[[#This Row],[Qty]]*Sales_Data[[#This Row],[UnitPrice]]</f>
        <v>102.66</v>
      </c>
    </row>
    <row r="33" spans="1:10" x14ac:dyDescent="0.25">
      <c r="A33" s="1" t="s">
        <v>69</v>
      </c>
      <c r="B33" s="8">
        <v>44655</v>
      </c>
      <c r="C33" s="8" t="str">
        <f>TEXT(Sales_Data[[#This Row],[Date]],"mmm")</f>
        <v>Apr</v>
      </c>
      <c r="D33" t="s">
        <v>18</v>
      </c>
      <c r="E33" t="s">
        <v>19</v>
      </c>
      <c r="F33" t="s">
        <v>15</v>
      </c>
      <c r="G33" t="s">
        <v>16</v>
      </c>
      <c r="H33">
        <v>68</v>
      </c>
      <c r="I33">
        <v>1.68</v>
      </c>
      <c r="J33" s="12">
        <f>Sales_Data[[#This Row],[Qty]]*Sales_Data[[#This Row],[UnitPrice]]</f>
        <v>114.24</v>
      </c>
    </row>
    <row r="34" spans="1:10" x14ac:dyDescent="0.25">
      <c r="A34" s="1" t="s">
        <v>70</v>
      </c>
      <c r="B34" s="8">
        <v>44658</v>
      </c>
      <c r="C34" s="8" t="str">
        <f>TEXT(Sales_Data[[#This Row],[Date]],"mmm")</f>
        <v>Apr</v>
      </c>
      <c r="D34" t="s">
        <v>5</v>
      </c>
      <c r="E34" t="s">
        <v>17</v>
      </c>
      <c r="F34" t="s">
        <v>8</v>
      </c>
      <c r="G34" t="s">
        <v>11</v>
      </c>
      <c r="H34">
        <v>91</v>
      </c>
      <c r="I34">
        <v>1.77</v>
      </c>
      <c r="J34" s="12">
        <f>Sales_Data[[#This Row],[Qty]]*Sales_Data[[#This Row],[UnitPrice]]</f>
        <v>161.07</v>
      </c>
    </row>
    <row r="35" spans="1:10" x14ac:dyDescent="0.25">
      <c r="A35" s="1" t="s">
        <v>71</v>
      </c>
      <c r="B35" s="8">
        <v>44661</v>
      </c>
      <c r="C35" s="8" t="str">
        <f>TEXT(Sales_Data[[#This Row],[Date]],"mmm")</f>
        <v>Apr</v>
      </c>
      <c r="D35" t="s">
        <v>5</v>
      </c>
      <c r="E35" t="s">
        <v>17</v>
      </c>
      <c r="F35" t="s">
        <v>21</v>
      </c>
      <c r="G35" t="s">
        <v>22</v>
      </c>
      <c r="H35">
        <v>23</v>
      </c>
      <c r="I35">
        <v>3.4899999999999998</v>
      </c>
      <c r="J35" s="12">
        <f>Sales_Data[[#This Row],[Qty]]*Sales_Data[[#This Row],[UnitPrice]]</f>
        <v>80.27</v>
      </c>
    </row>
    <row r="36" spans="1:10" x14ac:dyDescent="0.25">
      <c r="A36" s="1" t="s">
        <v>72</v>
      </c>
      <c r="B36" s="8">
        <v>44664</v>
      </c>
      <c r="C36" s="8" t="str">
        <f>TEXT(Sales_Data[[#This Row],[Date]],"mmm")</f>
        <v>Apr</v>
      </c>
      <c r="D36" t="s">
        <v>18</v>
      </c>
      <c r="E36" t="s">
        <v>20</v>
      </c>
      <c r="F36" t="s">
        <v>15</v>
      </c>
      <c r="G36" t="s">
        <v>16</v>
      </c>
      <c r="H36">
        <v>28</v>
      </c>
      <c r="I36">
        <v>1.68</v>
      </c>
      <c r="J36" s="12">
        <f>Sales_Data[[#This Row],[Qty]]*Sales_Data[[#This Row],[UnitPrice]]</f>
        <v>47.04</v>
      </c>
    </row>
    <row r="37" spans="1:10" x14ac:dyDescent="0.25">
      <c r="A37" s="1" t="s">
        <v>73</v>
      </c>
      <c r="B37" s="8">
        <v>44667</v>
      </c>
      <c r="C37" s="8" t="str">
        <f>TEXT(Sales_Data[[#This Row],[Date]],"mmm")</f>
        <v>Apr</v>
      </c>
      <c r="D37" t="s">
        <v>5</v>
      </c>
      <c r="E37" t="s">
        <v>6</v>
      </c>
      <c r="F37" t="s">
        <v>8</v>
      </c>
      <c r="G37" t="s">
        <v>11</v>
      </c>
      <c r="H37">
        <v>48</v>
      </c>
      <c r="I37">
        <v>1.7699999999999998</v>
      </c>
      <c r="J37" s="12">
        <f>Sales_Data[[#This Row],[Qty]]*Sales_Data[[#This Row],[UnitPrice]]</f>
        <v>84.96</v>
      </c>
    </row>
    <row r="38" spans="1:10" x14ac:dyDescent="0.25">
      <c r="A38" s="1" t="s">
        <v>74</v>
      </c>
      <c r="B38" s="8">
        <v>44670</v>
      </c>
      <c r="C38" s="8" t="str">
        <f>TEXT(Sales_Data[[#This Row],[Date]],"mmm")</f>
        <v>Apr</v>
      </c>
      <c r="D38" t="s">
        <v>5</v>
      </c>
      <c r="E38" t="s">
        <v>6</v>
      </c>
      <c r="F38" t="s">
        <v>15</v>
      </c>
      <c r="G38" t="s">
        <v>16</v>
      </c>
      <c r="H38">
        <v>134</v>
      </c>
      <c r="I38">
        <v>1.68</v>
      </c>
      <c r="J38" s="12">
        <f>Sales_Data[[#This Row],[Qty]]*Sales_Data[[#This Row],[UnitPrice]]</f>
        <v>225.12</v>
      </c>
    </row>
    <row r="39" spans="1:10" x14ac:dyDescent="0.25">
      <c r="A39" s="1" t="s">
        <v>75</v>
      </c>
      <c r="B39" s="8">
        <v>44673</v>
      </c>
      <c r="C39" s="8" t="str">
        <f>TEXT(Sales_Data[[#This Row],[Date]],"mmm")</f>
        <v>Apr</v>
      </c>
      <c r="D39" t="s">
        <v>18</v>
      </c>
      <c r="E39" t="s">
        <v>19</v>
      </c>
      <c r="F39" t="s">
        <v>8</v>
      </c>
      <c r="G39" t="s">
        <v>11</v>
      </c>
      <c r="H39">
        <v>20</v>
      </c>
      <c r="I39">
        <v>1.77</v>
      </c>
      <c r="J39" s="12">
        <f>Sales_Data[[#This Row],[Qty]]*Sales_Data[[#This Row],[UnitPrice]]</f>
        <v>35.4</v>
      </c>
    </row>
    <row r="40" spans="1:10" x14ac:dyDescent="0.25">
      <c r="A40" s="1" t="s">
        <v>76</v>
      </c>
      <c r="B40" s="8">
        <v>44676</v>
      </c>
      <c r="C40" s="8" t="str">
        <f>TEXT(Sales_Data[[#This Row],[Date]],"mmm")</f>
        <v>Apr</v>
      </c>
      <c r="D40" t="s">
        <v>5</v>
      </c>
      <c r="E40" t="s">
        <v>17</v>
      </c>
      <c r="F40" t="s">
        <v>8</v>
      </c>
      <c r="G40" t="s">
        <v>11</v>
      </c>
      <c r="H40">
        <v>53</v>
      </c>
      <c r="I40">
        <v>1.77</v>
      </c>
      <c r="J40" s="12">
        <f>Sales_Data[[#This Row],[Qty]]*Sales_Data[[#This Row],[UnitPrice]]</f>
        <v>93.81</v>
      </c>
    </row>
    <row r="41" spans="1:10" x14ac:dyDescent="0.25">
      <c r="A41" s="1" t="s">
        <v>77</v>
      </c>
      <c r="B41" s="8">
        <v>44679</v>
      </c>
      <c r="C41" s="8" t="str">
        <f>TEXT(Sales_Data[[#This Row],[Date]],"mmm")</f>
        <v>Apr</v>
      </c>
      <c r="D41" t="s">
        <v>5</v>
      </c>
      <c r="E41" t="s">
        <v>17</v>
      </c>
      <c r="F41" t="s">
        <v>15</v>
      </c>
      <c r="G41" t="s">
        <v>16</v>
      </c>
      <c r="H41">
        <v>64</v>
      </c>
      <c r="I41">
        <v>1.68</v>
      </c>
      <c r="J41" s="12">
        <f>Sales_Data[[#This Row],[Qty]]*Sales_Data[[#This Row],[UnitPrice]]</f>
        <v>107.52</v>
      </c>
    </row>
    <row r="42" spans="1:10" x14ac:dyDescent="0.25">
      <c r="A42" s="1" t="s">
        <v>78</v>
      </c>
      <c r="B42" s="8">
        <v>44682</v>
      </c>
      <c r="C42" s="8" t="str">
        <f>TEXT(Sales_Data[[#This Row],[Date]],"mmm")</f>
        <v>May</v>
      </c>
      <c r="D42" t="s">
        <v>18</v>
      </c>
      <c r="E42" t="s">
        <v>20</v>
      </c>
      <c r="F42" t="s">
        <v>12</v>
      </c>
      <c r="G42" t="s">
        <v>13</v>
      </c>
      <c r="H42">
        <v>63</v>
      </c>
      <c r="I42">
        <v>1.87</v>
      </c>
      <c r="J42" s="12">
        <f>Sales_Data[[#This Row],[Qty]]*Sales_Data[[#This Row],[UnitPrice]]</f>
        <v>117.81</v>
      </c>
    </row>
    <row r="43" spans="1:10" x14ac:dyDescent="0.25">
      <c r="A43" s="1" t="s">
        <v>79</v>
      </c>
      <c r="B43" s="8">
        <v>44685</v>
      </c>
      <c r="C43" s="8" t="str">
        <f>TEXT(Sales_Data[[#This Row],[Date]],"mmm")</f>
        <v>May</v>
      </c>
      <c r="D43" t="s">
        <v>5</v>
      </c>
      <c r="E43" t="s">
        <v>6</v>
      </c>
      <c r="F43" t="s">
        <v>8</v>
      </c>
      <c r="G43" t="s">
        <v>10</v>
      </c>
      <c r="H43">
        <v>105</v>
      </c>
      <c r="I43">
        <v>1.8699999999999999</v>
      </c>
      <c r="J43" s="12">
        <f>Sales_Data[[#This Row],[Qty]]*Sales_Data[[#This Row],[UnitPrice]]</f>
        <v>196.35</v>
      </c>
    </row>
    <row r="44" spans="1:10" x14ac:dyDescent="0.25">
      <c r="A44" s="1" t="s">
        <v>80</v>
      </c>
      <c r="B44" s="8">
        <v>44688</v>
      </c>
      <c r="C44" s="8" t="str">
        <f>TEXT(Sales_Data[[#This Row],[Date]],"mmm")</f>
        <v>May</v>
      </c>
      <c r="D44" t="s">
        <v>5</v>
      </c>
      <c r="E44" t="s">
        <v>6</v>
      </c>
      <c r="F44" t="s">
        <v>12</v>
      </c>
      <c r="G44" t="s">
        <v>14</v>
      </c>
      <c r="H44">
        <v>138</v>
      </c>
      <c r="I44">
        <v>2.8400000000000003</v>
      </c>
      <c r="J44" s="12">
        <f>Sales_Data[[#This Row],[Qty]]*Sales_Data[[#This Row],[UnitPrice]]</f>
        <v>391.92</v>
      </c>
    </row>
    <row r="45" spans="1:10" x14ac:dyDescent="0.25">
      <c r="A45" s="1" t="s">
        <v>81</v>
      </c>
      <c r="B45" s="8">
        <v>44691</v>
      </c>
      <c r="C45" s="8" t="str">
        <f>TEXT(Sales_Data[[#This Row],[Date]],"mmm")</f>
        <v>May</v>
      </c>
      <c r="D45" t="s">
        <v>18</v>
      </c>
      <c r="E45" t="s">
        <v>19</v>
      </c>
      <c r="F45" t="s">
        <v>8</v>
      </c>
      <c r="G45" t="s">
        <v>11</v>
      </c>
      <c r="H45">
        <v>25</v>
      </c>
      <c r="I45">
        <v>1.77</v>
      </c>
      <c r="J45" s="12">
        <f>Sales_Data[[#This Row],[Qty]]*Sales_Data[[#This Row],[UnitPrice]]</f>
        <v>44.25</v>
      </c>
    </row>
    <row r="46" spans="1:10" x14ac:dyDescent="0.25">
      <c r="A46" s="1" t="s">
        <v>82</v>
      </c>
      <c r="B46" s="8">
        <v>44694</v>
      </c>
      <c r="C46" s="8" t="str">
        <f>TEXT(Sales_Data[[#This Row],[Date]],"mmm")</f>
        <v>May</v>
      </c>
      <c r="D46" t="s">
        <v>18</v>
      </c>
      <c r="E46" t="s">
        <v>19</v>
      </c>
      <c r="F46" t="s">
        <v>21</v>
      </c>
      <c r="G46" t="s">
        <v>22</v>
      </c>
      <c r="H46">
        <v>21</v>
      </c>
      <c r="I46">
        <v>3.49</v>
      </c>
      <c r="J46" s="12">
        <f>Sales_Data[[#This Row],[Qty]]*Sales_Data[[#This Row],[UnitPrice]]</f>
        <v>73.290000000000006</v>
      </c>
    </row>
    <row r="47" spans="1:10" x14ac:dyDescent="0.25">
      <c r="A47" s="1" t="s">
        <v>83</v>
      </c>
      <c r="B47" s="8">
        <v>44697</v>
      </c>
      <c r="C47" s="8" t="str">
        <f>TEXT(Sales_Data[[#This Row],[Date]],"mmm")</f>
        <v>May</v>
      </c>
      <c r="D47" t="s">
        <v>5</v>
      </c>
      <c r="E47" t="s">
        <v>17</v>
      </c>
      <c r="F47" t="s">
        <v>8</v>
      </c>
      <c r="G47" t="s">
        <v>11</v>
      </c>
      <c r="H47">
        <v>61</v>
      </c>
      <c r="I47">
        <v>1.77</v>
      </c>
      <c r="J47" s="12">
        <f>Sales_Data[[#This Row],[Qty]]*Sales_Data[[#This Row],[UnitPrice]]</f>
        <v>107.97</v>
      </c>
    </row>
    <row r="48" spans="1:10" x14ac:dyDescent="0.25">
      <c r="A48" s="1" t="s">
        <v>84</v>
      </c>
      <c r="B48" s="8">
        <v>44700</v>
      </c>
      <c r="C48" s="8" t="str">
        <f>TEXT(Sales_Data[[#This Row],[Date]],"mmm")</f>
        <v>May</v>
      </c>
      <c r="D48" t="s">
        <v>5</v>
      </c>
      <c r="E48" t="s">
        <v>17</v>
      </c>
      <c r="F48" t="s">
        <v>15</v>
      </c>
      <c r="G48" t="s">
        <v>16</v>
      </c>
      <c r="H48">
        <v>49</v>
      </c>
      <c r="I48">
        <v>1.68</v>
      </c>
      <c r="J48" s="12">
        <f>Sales_Data[[#This Row],[Qty]]*Sales_Data[[#This Row],[UnitPrice]]</f>
        <v>82.32</v>
      </c>
    </row>
    <row r="49" spans="1:10" x14ac:dyDescent="0.25">
      <c r="A49" s="1" t="s">
        <v>85</v>
      </c>
      <c r="B49" s="8">
        <v>44703</v>
      </c>
      <c r="C49" s="8" t="str">
        <f>TEXT(Sales_Data[[#This Row],[Date]],"mmm")</f>
        <v>May</v>
      </c>
      <c r="D49" t="s">
        <v>18</v>
      </c>
      <c r="E49" t="s">
        <v>20</v>
      </c>
      <c r="F49" t="s">
        <v>12</v>
      </c>
      <c r="G49" t="s">
        <v>13</v>
      </c>
      <c r="H49">
        <v>55</v>
      </c>
      <c r="I49">
        <v>1.8699999999999999</v>
      </c>
      <c r="J49" s="12">
        <f>Sales_Data[[#This Row],[Qty]]*Sales_Data[[#This Row],[UnitPrice]]</f>
        <v>102.85</v>
      </c>
    </row>
    <row r="50" spans="1:10" x14ac:dyDescent="0.25">
      <c r="A50" s="1" t="s">
        <v>86</v>
      </c>
      <c r="B50" s="8">
        <v>44706</v>
      </c>
      <c r="C50" s="8" t="str">
        <f>TEXT(Sales_Data[[#This Row],[Date]],"mmm")</f>
        <v>May</v>
      </c>
      <c r="D50" t="s">
        <v>5</v>
      </c>
      <c r="E50" t="s">
        <v>6</v>
      </c>
      <c r="F50" t="s">
        <v>12</v>
      </c>
      <c r="G50" t="s">
        <v>7</v>
      </c>
      <c r="H50">
        <v>27</v>
      </c>
      <c r="I50">
        <v>2.1800000000000002</v>
      </c>
      <c r="J50" s="12">
        <f>Sales_Data[[#This Row],[Qty]]*Sales_Data[[#This Row],[UnitPrice]]</f>
        <v>58.860000000000007</v>
      </c>
    </row>
    <row r="51" spans="1:10" x14ac:dyDescent="0.25">
      <c r="A51" s="1" t="s">
        <v>87</v>
      </c>
      <c r="B51" s="8">
        <v>44709</v>
      </c>
      <c r="C51" s="8" t="str">
        <f>TEXT(Sales_Data[[#This Row],[Date]],"mmm")</f>
        <v>May</v>
      </c>
      <c r="D51" t="s">
        <v>5</v>
      </c>
      <c r="E51" t="s">
        <v>6</v>
      </c>
      <c r="F51" t="s">
        <v>8</v>
      </c>
      <c r="G51" t="s">
        <v>11</v>
      </c>
      <c r="H51">
        <v>58</v>
      </c>
      <c r="I51">
        <v>1.77</v>
      </c>
      <c r="J51" s="12">
        <f>Sales_Data[[#This Row],[Qty]]*Sales_Data[[#This Row],[UnitPrice]]</f>
        <v>102.66</v>
      </c>
    </row>
    <row r="52" spans="1:10" x14ac:dyDescent="0.25">
      <c r="A52" s="1" t="s">
        <v>88</v>
      </c>
      <c r="B52" s="8">
        <v>44712</v>
      </c>
      <c r="C52" s="8" t="str">
        <f>TEXT(Sales_Data[[#This Row],[Date]],"mmm")</f>
        <v>May</v>
      </c>
      <c r="D52" t="s">
        <v>5</v>
      </c>
      <c r="E52" t="s">
        <v>6</v>
      </c>
      <c r="F52" t="s">
        <v>21</v>
      </c>
      <c r="G52" t="s">
        <v>22</v>
      </c>
      <c r="H52">
        <v>33</v>
      </c>
      <c r="I52">
        <v>3.49</v>
      </c>
      <c r="J52" s="12">
        <f>Sales_Data[[#This Row],[Qty]]*Sales_Data[[#This Row],[UnitPrice]]</f>
        <v>115.17</v>
      </c>
    </row>
    <row r="53" spans="1:10" x14ac:dyDescent="0.25">
      <c r="A53" s="1" t="s">
        <v>89</v>
      </c>
      <c r="B53" s="8">
        <v>44715</v>
      </c>
      <c r="C53" s="8" t="str">
        <f>TEXT(Sales_Data[[#This Row],[Date]],"mmm")</f>
        <v>Jun</v>
      </c>
      <c r="D53" t="s">
        <v>18</v>
      </c>
      <c r="E53" t="s">
        <v>19</v>
      </c>
      <c r="F53" t="s">
        <v>12</v>
      </c>
      <c r="G53" t="s">
        <v>14</v>
      </c>
      <c r="H53">
        <v>288</v>
      </c>
      <c r="I53">
        <v>2.84</v>
      </c>
      <c r="J53" s="12">
        <f>Sales_Data[[#This Row],[Qty]]*Sales_Data[[#This Row],[UnitPrice]]</f>
        <v>817.92</v>
      </c>
    </row>
    <row r="54" spans="1:10" x14ac:dyDescent="0.25">
      <c r="A54" s="1" t="s">
        <v>90</v>
      </c>
      <c r="B54" s="8">
        <v>44718</v>
      </c>
      <c r="C54" s="8" t="str">
        <f>TEXT(Sales_Data[[#This Row],[Date]],"mmm")</f>
        <v>Jun</v>
      </c>
      <c r="D54" t="s">
        <v>5</v>
      </c>
      <c r="E54" t="s">
        <v>17</v>
      </c>
      <c r="F54" t="s">
        <v>12</v>
      </c>
      <c r="G54" t="s">
        <v>13</v>
      </c>
      <c r="H54">
        <v>76</v>
      </c>
      <c r="I54">
        <v>1.87</v>
      </c>
      <c r="J54" s="12">
        <f>Sales_Data[[#This Row],[Qty]]*Sales_Data[[#This Row],[UnitPrice]]</f>
        <v>142.12</v>
      </c>
    </row>
    <row r="55" spans="1:10" x14ac:dyDescent="0.25">
      <c r="A55" s="1" t="s">
        <v>91</v>
      </c>
      <c r="B55" s="8">
        <v>44721</v>
      </c>
      <c r="C55" s="8" t="str">
        <f>TEXT(Sales_Data[[#This Row],[Date]],"mmm")</f>
        <v>Jun</v>
      </c>
      <c r="D55" t="s">
        <v>18</v>
      </c>
      <c r="E55" t="s">
        <v>20</v>
      </c>
      <c r="F55" t="s">
        <v>8</v>
      </c>
      <c r="G55" t="s">
        <v>11</v>
      </c>
      <c r="H55">
        <v>42</v>
      </c>
      <c r="I55">
        <v>1.77</v>
      </c>
      <c r="J55" s="12">
        <f>Sales_Data[[#This Row],[Qty]]*Sales_Data[[#This Row],[UnitPrice]]</f>
        <v>74.34</v>
      </c>
    </row>
    <row r="56" spans="1:10" x14ac:dyDescent="0.25">
      <c r="A56" s="1" t="s">
        <v>92</v>
      </c>
      <c r="B56" s="8">
        <v>44724</v>
      </c>
      <c r="C56" s="8" t="str">
        <f>TEXT(Sales_Data[[#This Row],[Date]],"mmm")</f>
        <v>Jun</v>
      </c>
      <c r="D56" t="s">
        <v>18</v>
      </c>
      <c r="E56" t="s">
        <v>20</v>
      </c>
      <c r="F56" t="s">
        <v>21</v>
      </c>
      <c r="G56" t="s">
        <v>22</v>
      </c>
      <c r="H56">
        <v>20</v>
      </c>
      <c r="I56">
        <v>3.4899999999999998</v>
      </c>
      <c r="J56" s="12">
        <f>Sales_Data[[#This Row],[Qty]]*Sales_Data[[#This Row],[UnitPrice]]</f>
        <v>69.8</v>
      </c>
    </row>
    <row r="57" spans="1:10" x14ac:dyDescent="0.25">
      <c r="A57" s="1" t="s">
        <v>93</v>
      </c>
      <c r="B57" s="8">
        <v>44727</v>
      </c>
      <c r="C57" s="8" t="str">
        <f>TEXT(Sales_Data[[#This Row],[Date]],"mmm")</f>
        <v>Jun</v>
      </c>
      <c r="D57" t="s">
        <v>5</v>
      </c>
      <c r="E57" t="s">
        <v>6</v>
      </c>
      <c r="F57" t="s">
        <v>8</v>
      </c>
      <c r="G57" t="s">
        <v>11</v>
      </c>
      <c r="H57">
        <v>75</v>
      </c>
      <c r="I57">
        <v>1.77</v>
      </c>
      <c r="J57" s="12">
        <f>Sales_Data[[#This Row],[Qty]]*Sales_Data[[#This Row],[UnitPrice]]</f>
        <v>132.75</v>
      </c>
    </row>
    <row r="58" spans="1:10" x14ac:dyDescent="0.25">
      <c r="A58" s="1" t="s">
        <v>94</v>
      </c>
      <c r="B58" s="8">
        <v>44730</v>
      </c>
      <c r="C58" s="8" t="str">
        <f>TEXT(Sales_Data[[#This Row],[Date]],"mmm")</f>
        <v>Jun</v>
      </c>
      <c r="D58" t="s">
        <v>5</v>
      </c>
      <c r="E58" t="s">
        <v>6</v>
      </c>
      <c r="F58" t="s">
        <v>21</v>
      </c>
      <c r="G58" t="s">
        <v>22</v>
      </c>
      <c r="H58">
        <v>38</v>
      </c>
      <c r="I58">
        <v>3.49</v>
      </c>
      <c r="J58" s="12">
        <f>Sales_Data[[#This Row],[Qty]]*Sales_Data[[#This Row],[UnitPrice]]</f>
        <v>132.62</v>
      </c>
    </row>
    <row r="59" spans="1:10" x14ac:dyDescent="0.25">
      <c r="A59" s="1" t="s">
        <v>95</v>
      </c>
      <c r="B59" s="8">
        <v>44733</v>
      </c>
      <c r="C59" s="8" t="str">
        <f>TEXT(Sales_Data[[#This Row],[Date]],"mmm")</f>
        <v>Jun</v>
      </c>
      <c r="D59" t="s">
        <v>18</v>
      </c>
      <c r="E59" t="s">
        <v>19</v>
      </c>
      <c r="F59" t="s">
        <v>8</v>
      </c>
      <c r="G59" t="s">
        <v>11</v>
      </c>
      <c r="H59">
        <v>306</v>
      </c>
      <c r="I59">
        <v>1.77</v>
      </c>
      <c r="J59" s="12">
        <f>Sales_Data[[#This Row],[Qty]]*Sales_Data[[#This Row],[UnitPrice]]</f>
        <v>541.62</v>
      </c>
    </row>
    <row r="60" spans="1:10" x14ac:dyDescent="0.25">
      <c r="A60" s="1" t="s">
        <v>96</v>
      </c>
      <c r="B60" s="8">
        <v>44736</v>
      </c>
      <c r="C60" s="8" t="str">
        <f>TEXT(Sales_Data[[#This Row],[Date]],"mmm")</f>
        <v>Jun</v>
      </c>
      <c r="D60" t="s">
        <v>18</v>
      </c>
      <c r="E60" t="s">
        <v>19</v>
      </c>
      <c r="F60" t="s">
        <v>15</v>
      </c>
      <c r="G60" t="s">
        <v>16</v>
      </c>
      <c r="H60">
        <v>28</v>
      </c>
      <c r="I60">
        <v>1.68</v>
      </c>
      <c r="J60" s="12">
        <f>Sales_Data[[#This Row],[Qty]]*Sales_Data[[#This Row],[UnitPrice]]</f>
        <v>47.04</v>
      </c>
    </row>
    <row r="61" spans="1:10" x14ac:dyDescent="0.25">
      <c r="A61" s="1" t="s">
        <v>97</v>
      </c>
      <c r="B61" s="8">
        <v>44739</v>
      </c>
      <c r="C61" s="8" t="str">
        <f>TEXT(Sales_Data[[#This Row],[Date]],"mmm")</f>
        <v>Jun</v>
      </c>
      <c r="D61" t="s">
        <v>5</v>
      </c>
      <c r="E61" t="s">
        <v>17</v>
      </c>
      <c r="F61" t="s">
        <v>8</v>
      </c>
      <c r="G61" t="s">
        <v>10</v>
      </c>
      <c r="H61">
        <v>110</v>
      </c>
      <c r="I61">
        <v>1.8699999999999999</v>
      </c>
      <c r="J61" s="12">
        <f>Sales_Data[[#This Row],[Qty]]*Sales_Data[[#This Row],[UnitPrice]]</f>
        <v>205.7</v>
      </c>
    </row>
    <row r="62" spans="1:10" x14ac:dyDescent="0.25">
      <c r="A62" s="1" t="s">
        <v>98</v>
      </c>
      <c r="B62" s="8">
        <v>44742</v>
      </c>
      <c r="C62" s="8" t="str">
        <f>TEXT(Sales_Data[[#This Row],[Date]],"mmm")</f>
        <v>Jun</v>
      </c>
      <c r="D62" t="s">
        <v>5</v>
      </c>
      <c r="E62" t="s">
        <v>17</v>
      </c>
      <c r="F62" t="s">
        <v>12</v>
      </c>
      <c r="G62" t="s">
        <v>14</v>
      </c>
      <c r="H62">
        <v>51</v>
      </c>
      <c r="I62">
        <v>2.84</v>
      </c>
      <c r="J62" s="12">
        <f>Sales_Data[[#This Row],[Qty]]*Sales_Data[[#This Row],[UnitPrice]]</f>
        <v>144.84</v>
      </c>
    </row>
    <row r="63" spans="1:10" x14ac:dyDescent="0.25">
      <c r="A63" s="1" t="s">
        <v>99</v>
      </c>
      <c r="B63" s="8">
        <v>44745</v>
      </c>
      <c r="C63" s="8" t="str">
        <f>TEXT(Sales_Data[[#This Row],[Date]],"mmm")</f>
        <v>Jul</v>
      </c>
      <c r="D63" t="s">
        <v>18</v>
      </c>
      <c r="E63" t="s">
        <v>20</v>
      </c>
      <c r="F63" t="s">
        <v>8</v>
      </c>
      <c r="G63" t="s">
        <v>11</v>
      </c>
      <c r="H63">
        <v>52</v>
      </c>
      <c r="I63">
        <v>1.77</v>
      </c>
      <c r="J63" s="12">
        <f>Sales_Data[[#This Row],[Qty]]*Sales_Data[[#This Row],[UnitPrice]]</f>
        <v>92.04</v>
      </c>
    </row>
    <row r="64" spans="1:10" x14ac:dyDescent="0.25">
      <c r="A64" s="1" t="s">
        <v>100</v>
      </c>
      <c r="B64" s="8">
        <v>44748</v>
      </c>
      <c r="C64" s="8" t="str">
        <f>TEXT(Sales_Data[[#This Row],[Date]],"mmm")</f>
        <v>Jul</v>
      </c>
      <c r="D64" t="s">
        <v>18</v>
      </c>
      <c r="E64" t="s">
        <v>20</v>
      </c>
      <c r="F64" t="s">
        <v>21</v>
      </c>
      <c r="G64" t="s">
        <v>22</v>
      </c>
      <c r="H64">
        <v>28</v>
      </c>
      <c r="I64">
        <v>3.4899999999999998</v>
      </c>
      <c r="J64" s="12">
        <f>Sales_Data[[#This Row],[Qty]]*Sales_Data[[#This Row],[UnitPrice]]</f>
        <v>97.72</v>
      </c>
    </row>
    <row r="65" spans="1:10" x14ac:dyDescent="0.25">
      <c r="A65" s="1" t="s">
        <v>101</v>
      </c>
      <c r="B65" s="8">
        <v>44751</v>
      </c>
      <c r="C65" s="8" t="str">
        <f>TEXT(Sales_Data[[#This Row],[Date]],"mmm")</f>
        <v>Jul</v>
      </c>
      <c r="D65" t="s">
        <v>5</v>
      </c>
      <c r="E65" t="s">
        <v>6</v>
      </c>
      <c r="F65" t="s">
        <v>8</v>
      </c>
      <c r="G65" t="s">
        <v>11</v>
      </c>
      <c r="H65">
        <v>136</v>
      </c>
      <c r="I65">
        <v>1.77</v>
      </c>
      <c r="J65" s="12">
        <f>Sales_Data[[#This Row],[Qty]]*Sales_Data[[#This Row],[UnitPrice]]</f>
        <v>240.72</v>
      </c>
    </row>
    <row r="66" spans="1:10" x14ac:dyDescent="0.25">
      <c r="A66" s="1" t="s">
        <v>102</v>
      </c>
      <c r="B66" s="8">
        <v>44754</v>
      </c>
      <c r="C66" s="8" t="str">
        <f>TEXT(Sales_Data[[#This Row],[Date]],"mmm")</f>
        <v>Jul</v>
      </c>
      <c r="D66" t="s">
        <v>5</v>
      </c>
      <c r="E66" t="s">
        <v>6</v>
      </c>
      <c r="F66" t="s">
        <v>21</v>
      </c>
      <c r="G66" t="s">
        <v>22</v>
      </c>
      <c r="H66">
        <v>42</v>
      </c>
      <c r="I66">
        <v>3.49</v>
      </c>
      <c r="J66" s="12">
        <f>Sales_Data[[#This Row],[Qty]]*Sales_Data[[#This Row],[UnitPrice]]</f>
        <v>146.58000000000001</v>
      </c>
    </row>
    <row r="67" spans="1:10" x14ac:dyDescent="0.25">
      <c r="A67" s="1" t="s">
        <v>103</v>
      </c>
      <c r="B67" s="8">
        <v>44757</v>
      </c>
      <c r="C67" s="8" t="str">
        <f>TEXT(Sales_Data[[#This Row],[Date]],"mmm")</f>
        <v>Jul</v>
      </c>
      <c r="D67" t="s">
        <v>18</v>
      </c>
      <c r="E67" t="s">
        <v>19</v>
      </c>
      <c r="F67" t="s">
        <v>12</v>
      </c>
      <c r="G67" t="s">
        <v>13</v>
      </c>
      <c r="H67">
        <v>75</v>
      </c>
      <c r="I67">
        <v>1.87</v>
      </c>
      <c r="J67" s="12">
        <f>Sales_Data[[#This Row],[Qty]]*Sales_Data[[#This Row],[UnitPrice]]</f>
        <v>140.25</v>
      </c>
    </row>
    <row r="68" spans="1:10" x14ac:dyDescent="0.25">
      <c r="A68" s="1" t="s">
        <v>104</v>
      </c>
      <c r="B68" s="8">
        <v>44760</v>
      </c>
      <c r="C68" s="8" t="str">
        <f>TEXT(Sales_Data[[#This Row],[Date]],"mmm")</f>
        <v>Jul</v>
      </c>
      <c r="D68" t="s">
        <v>5</v>
      </c>
      <c r="E68" t="s">
        <v>17</v>
      </c>
      <c r="F68" t="s">
        <v>8</v>
      </c>
      <c r="G68" t="s">
        <v>10</v>
      </c>
      <c r="H68">
        <v>72</v>
      </c>
      <c r="I68">
        <v>1.8699999999999999</v>
      </c>
      <c r="J68" s="12">
        <f>Sales_Data[[#This Row],[Qty]]*Sales_Data[[#This Row],[UnitPrice]]</f>
        <v>134.63999999999999</v>
      </c>
    </row>
    <row r="69" spans="1:10" x14ac:dyDescent="0.25">
      <c r="A69" s="1" t="s">
        <v>105</v>
      </c>
      <c r="B69" s="8">
        <v>44763</v>
      </c>
      <c r="C69" s="8" t="str">
        <f>TEXT(Sales_Data[[#This Row],[Date]],"mmm")</f>
        <v>Jul</v>
      </c>
      <c r="D69" t="s">
        <v>5</v>
      </c>
      <c r="E69" t="s">
        <v>17</v>
      </c>
      <c r="F69" t="s">
        <v>12</v>
      </c>
      <c r="G69" t="s">
        <v>14</v>
      </c>
      <c r="H69">
        <v>56</v>
      </c>
      <c r="I69">
        <v>2.84</v>
      </c>
      <c r="J69" s="12">
        <f>Sales_Data[[#This Row],[Qty]]*Sales_Data[[#This Row],[UnitPrice]]</f>
        <v>159.04</v>
      </c>
    </row>
    <row r="70" spans="1:10" x14ac:dyDescent="0.25">
      <c r="A70" s="1" t="s">
        <v>106</v>
      </c>
      <c r="B70" s="8">
        <v>44766</v>
      </c>
      <c r="C70" s="8" t="str">
        <f>TEXT(Sales_Data[[#This Row],[Date]],"mmm")</f>
        <v>Jul</v>
      </c>
      <c r="D70" t="s">
        <v>18</v>
      </c>
      <c r="E70" t="s">
        <v>20</v>
      </c>
      <c r="F70" t="s">
        <v>8</v>
      </c>
      <c r="G70" t="s">
        <v>10</v>
      </c>
      <c r="H70">
        <v>51</v>
      </c>
      <c r="I70">
        <v>1.87</v>
      </c>
      <c r="J70" s="12">
        <f>Sales_Data[[#This Row],[Qty]]*Sales_Data[[#This Row],[UnitPrice]]</f>
        <v>95.37</v>
      </c>
    </row>
    <row r="71" spans="1:10" x14ac:dyDescent="0.25">
      <c r="A71" s="1" t="s">
        <v>107</v>
      </c>
      <c r="B71" s="8">
        <v>44769</v>
      </c>
      <c r="C71" s="8" t="str">
        <f>TEXT(Sales_Data[[#This Row],[Date]],"mmm")</f>
        <v>Jul</v>
      </c>
      <c r="D71" t="s">
        <v>18</v>
      </c>
      <c r="E71" t="s">
        <v>20</v>
      </c>
      <c r="F71" t="s">
        <v>15</v>
      </c>
      <c r="G71" t="s">
        <v>16</v>
      </c>
      <c r="H71">
        <v>31</v>
      </c>
      <c r="I71">
        <v>1.68</v>
      </c>
      <c r="J71" s="12">
        <f>Sales_Data[[#This Row],[Qty]]*Sales_Data[[#This Row],[UnitPrice]]</f>
        <v>52.08</v>
      </c>
    </row>
    <row r="72" spans="1:10" x14ac:dyDescent="0.25">
      <c r="A72" s="1" t="s">
        <v>108</v>
      </c>
      <c r="B72" s="8">
        <v>44772</v>
      </c>
      <c r="C72" s="8" t="str">
        <f>TEXT(Sales_Data[[#This Row],[Date]],"mmm")</f>
        <v>Jul</v>
      </c>
      <c r="D72" t="s">
        <v>5</v>
      </c>
      <c r="E72" t="s">
        <v>6</v>
      </c>
      <c r="F72" t="s">
        <v>8</v>
      </c>
      <c r="G72" t="s">
        <v>10</v>
      </c>
      <c r="H72">
        <v>56</v>
      </c>
      <c r="I72">
        <v>1.8699999999999999</v>
      </c>
      <c r="J72" s="12">
        <f>Sales_Data[[#This Row],[Qty]]*Sales_Data[[#This Row],[UnitPrice]]</f>
        <v>104.72</v>
      </c>
    </row>
    <row r="73" spans="1:10" x14ac:dyDescent="0.25">
      <c r="A73" s="1" t="s">
        <v>109</v>
      </c>
      <c r="B73" s="8">
        <v>44775</v>
      </c>
      <c r="C73" s="8" t="str">
        <f>TEXT(Sales_Data[[#This Row],[Date]],"mmm")</f>
        <v>Aug</v>
      </c>
      <c r="D73" t="s">
        <v>5</v>
      </c>
      <c r="E73" t="s">
        <v>6</v>
      </c>
      <c r="F73" t="s">
        <v>12</v>
      </c>
      <c r="G73" t="s">
        <v>14</v>
      </c>
      <c r="H73">
        <v>137</v>
      </c>
      <c r="I73">
        <v>2.84</v>
      </c>
      <c r="J73" s="12">
        <f>Sales_Data[[#This Row],[Qty]]*Sales_Data[[#This Row],[UnitPrice]]</f>
        <v>389.08</v>
      </c>
    </row>
    <row r="74" spans="1:10" x14ac:dyDescent="0.25">
      <c r="A74" s="1" t="s">
        <v>110</v>
      </c>
      <c r="B74" s="8">
        <v>44778</v>
      </c>
      <c r="C74" s="8" t="str">
        <f>TEXT(Sales_Data[[#This Row],[Date]],"mmm")</f>
        <v>Aug</v>
      </c>
      <c r="D74" t="s">
        <v>18</v>
      </c>
      <c r="E74" t="s">
        <v>19</v>
      </c>
      <c r="F74" t="s">
        <v>12</v>
      </c>
      <c r="G74" t="s">
        <v>13</v>
      </c>
      <c r="H74">
        <v>107</v>
      </c>
      <c r="I74">
        <v>1.87</v>
      </c>
      <c r="J74" s="12">
        <f>Sales_Data[[#This Row],[Qty]]*Sales_Data[[#This Row],[UnitPrice]]</f>
        <v>200.09</v>
      </c>
    </row>
    <row r="75" spans="1:10" x14ac:dyDescent="0.25">
      <c r="A75" s="1" t="s">
        <v>111</v>
      </c>
      <c r="B75" s="8">
        <v>44781</v>
      </c>
      <c r="C75" s="8" t="str">
        <f>TEXT(Sales_Data[[#This Row],[Date]],"mmm")</f>
        <v>Aug</v>
      </c>
      <c r="D75" t="s">
        <v>5</v>
      </c>
      <c r="E75" t="s">
        <v>17</v>
      </c>
      <c r="F75" t="s">
        <v>8</v>
      </c>
      <c r="G75" t="s">
        <v>11</v>
      </c>
      <c r="H75">
        <v>24</v>
      </c>
      <c r="I75">
        <v>1.7699999999999998</v>
      </c>
      <c r="J75" s="12">
        <f>Sales_Data[[#This Row],[Qty]]*Sales_Data[[#This Row],[UnitPrice]]</f>
        <v>42.48</v>
      </c>
    </row>
    <row r="76" spans="1:10" x14ac:dyDescent="0.25">
      <c r="A76" s="1" t="s">
        <v>112</v>
      </c>
      <c r="B76" s="8">
        <v>44784</v>
      </c>
      <c r="C76" s="8" t="str">
        <f>TEXT(Sales_Data[[#This Row],[Date]],"mmm")</f>
        <v>Aug</v>
      </c>
      <c r="D76" t="s">
        <v>5</v>
      </c>
      <c r="E76" t="s">
        <v>17</v>
      </c>
      <c r="F76" t="s">
        <v>21</v>
      </c>
      <c r="G76" t="s">
        <v>22</v>
      </c>
      <c r="H76">
        <v>30</v>
      </c>
      <c r="I76">
        <v>3.49</v>
      </c>
      <c r="J76" s="12">
        <f>Sales_Data[[#This Row],[Qty]]*Sales_Data[[#This Row],[UnitPrice]]</f>
        <v>104.7</v>
      </c>
    </row>
    <row r="77" spans="1:10" x14ac:dyDescent="0.25">
      <c r="A77" s="1" t="s">
        <v>113</v>
      </c>
      <c r="B77" s="8">
        <v>44787</v>
      </c>
      <c r="C77" s="8" t="str">
        <f>TEXT(Sales_Data[[#This Row],[Date]],"mmm")</f>
        <v>Aug</v>
      </c>
      <c r="D77" t="s">
        <v>18</v>
      </c>
      <c r="E77" t="s">
        <v>20</v>
      </c>
      <c r="F77" t="s">
        <v>12</v>
      </c>
      <c r="G77" t="s">
        <v>13</v>
      </c>
      <c r="H77">
        <v>70</v>
      </c>
      <c r="I77">
        <v>1.87</v>
      </c>
      <c r="J77" s="12">
        <f>Sales_Data[[#This Row],[Qty]]*Sales_Data[[#This Row],[UnitPrice]]</f>
        <v>130.9</v>
      </c>
    </row>
    <row r="78" spans="1:10" x14ac:dyDescent="0.25">
      <c r="A78" s="1" t="s">
        <v>114</v>
      </c>
      <c r="B78" s="8">
        <v>44790</v>
      </c>
      <c r="C78" s="8" t="str">
        <f>TEXT(Sales_Data[[#This Row],[Date]],"mmm")</f>
        <v>Aug</v>
      </c>
      <c r="D78" t="s">
        <v>5</v>
      </c>
      <c r="E78" t="s">
        <v>6</v>
      </c>
      <c r="F78" t="s">
        <v>12</v>
      </c>
      <c r="G78" t="s">
        <v>7</v>
      </c>
      <c r="H78">
        <v>31</v>
      </c>
      <c r="I78">
        <v>2.1800000000000002</v>
      </c>
      <c r="J78" s="12">
        <f>Sales_Data[[#This Row],[Qty]]*Sales_Data[[#This Row],[UnitPrice]]</f>
        <v>67.58</v>
      </c>
    </row>
    <row r="79" spans="1:10" x14ac:dyDescent="0.25">
      <c r="A79" s="1" t="s">
        <v>115</v>
      </c>
      <c r="B79" s="8">
        <v>44793</v>
      </c>
      <c r="C79" s="8" t="str">
        <f>TEXT(Sales_Data[[#This Row],[Date]],"mmm")</f>
        <v>Aug</v>
      </c>
      <c r="D79" t="s">
        <v>5</v>
      </c>
      <c r="E79" t="s">
        <v>6</v>
      </c>
      <c r="F79" t="s">
        <v>8</v>
      </c>
      <c r="G79" t="s">
        <v>11</v>
      </c>
      <c r="H79">
        <v>109</v>
      </c>
      <c r="I79">
        <v>1.77</v>
      </c>
      <c r="J79" s="12">
        <f>Sales_Data[[#This Row],[Qty]]*Sales_Data[[#This Row],[UnitPrice]]</f>
        <v>192.93</v>
      </c>
    </row>
    <row r="80" spans="1:10" x14ac:dyDescent="0.25">
      <c r="A80" s="1" t="s">
        <v>116</v>
      </c>
      <c r="B80" s="8">
        <v>44796</v>
      </c>
      <c r="C80" s="8" t="str">
        <f>TEXT(Sales_Data[[#This Row],[Date]],"mmm")</f>
        <v>Aug</v>
      </c>
      <c r="D80" t="s">
        <v>5</v>
      </c>
      <c r="E80" t="s">
        <v>6</v>
      </c>
      <c r="F80" t="s">
        <v>21</v>
      </c>
      <c r="G80" t="s">
        <v>22</v>
      </c>
      <c r="H80">
        <v>21</v>
      </c>
      <c r="I80">
        <v>3.49</v>
      </c>
      <c r="J80" s="12">
        <f>Sales_Data[[#This Row],[Qty]]*Sales_Data[[#This Row],[UnitPrice]]</f>
        <v>73.290000000000006</v>
      </c>
    </row>
    <row r="81" spans="1:10" x14ac:dyDescent="0.25">
      <c r="A81" s="1" t="s">
        <v>117</v>
      </c>
      <c r="B81" s="8">
        <v>44799</v>
      </c>
      <c r="C81" s="8" t="str">
        <f>TEXT(Sales_Data[[#This Row],[Date]],"mmm")</f>
        <v>Aug</v>
      </c>
      <c r="D81" t="s">
        <v>18</v>
      </c>
      <c r="E81" t="s">
        <v>19</v>
      </c>
      <c r="F81" t="s">
        <v>12</v>
      </c>
      <c r="G81" t="s">
        <v>13</v>
      </c>
      <c r="H81">
        <v>80</v>
      </c>
      <c r="I81">
        <v>1.8699999999999999</v>
      </c>
      <c r="J81" s="12">
        <f>Sales_Data[[#This Row],[Qty]]*Sales_Data[[#This Row],[UnitPrice]]</f>
        <v>149.6</v>
      </c>
    </row>
    <row r="82" spans="1:10" x14ac:dyDescent="0.25">
      <c r="A82" s="1" t="s">
        <v>118</v>
      </c>
      <c r="B82" s="8">
        <v>44802</v>
      </c>
      <c r="C82" s="8" t="str">
        <f>TEXT(Sales_Data[[#This Row],[Date]],"mmm")</f>
        <v>Aug</v>
      </c>
      <c r="D82" t="s">
        <v>5</v>
      </c>
      <c r="E82" t="s">
        <v>17</v>
      </c>
      <c r="F82" t="s">
        <v>8</v>
      </c>
      <c r="G82" t="s">
        <v>10</v>
      </c>
      <c r="H82">
        <v>75</v>
      </c>
      <c r="I82">
        <v>1.87</v>
      </c>
      <c r="J82" s="12">
        <f>Sales_Data[[#This Row],[Qty]]*Sales_Data[[#This Row],[UnitPrice]]</f>
        <v>140.25</v>
      </c>
    </row>
    <row r="83" spans="1:10" x14ac:dyDescent="0.25">
      <c r="A83" s="1" t="s">
        <v>119</v>
      </c>
      <c r="B83" s="8">
        <v>44805</v>
      </c>
      <c r="C83" s="8" t="str">
        <f>TEXT(Sales_Data[[#This Row],[Date]],"mmm")</f>
        <v>Sep</v>
      </c>
      <c r="D83" t="s">
        <v>5</v>
      </c>
      <c r="E83" t="s">
        <v>17</v>
      </c>
      <c r="F83" t="s">
        <v>12</v>
      </c>
      <c r="G83" t="s">
        <v>14</v>
      </c>
      <c r="H83">
        <v>74</v>
      </c>
      <c r="I83">
        <v>2.84</v>
      </c>
      <c r="J83" s="12">
        <f>Sales_Data[[#This Row],[Qty]]*Sales_Data[[#This Row],[UnitPrice]]</f>
        <v>210.16</v>
      </c>
    </row>
    <row r="84" spans="1:10" x14ac:dyDescent="0.25">
      <c r="A84" s="1" t="s">
        <v>120</v>
      </c>
      <c r="B84" s="8">
        <v>44808</v>
      </c>
      <c r="C84" s="8" t="str">
        <f>TEXT(Sales_Data[[#This Row],[Date]],"mmm")</f>
        <v>Sep</v>
      </c>
      <c r="D84" t="s">
        <v>18</v>
      </c>
      <c r="E84" t="s">
        <v>20</v>
      </c>
      <c r="F84" t="s">
        <v>8</v>
      </c>
      <c r="G84" t="s">
        <v>11</v>
      </c>
      <c r="H84">
        <v>45</v>
      </c>
      <c r="I84">
        <v>1.77</v>
      </c>
      <c r="J84" s="12">
        <f>Sales_Data[[#This Row],[Qty]]*Sales_Data[[#This Row],[UnitPrice]]</f>
        <v>79.650000000000006</v>
      </c>
    </row>
    <row r="85" spans="1:10" x14ac:dyDescent="0.25">
      <c r="A85" s="1" t="s">
        <v>121</v>
      </c>
      <c r="B85" s="8">
        <v>44811</v>
      </c>
      <c r="C85" s="8" t="str">
        <f>TEXT(Sales_Data[[#This Row],[Date]],"mmm")</f>
        <v>Sep</v>
      </c>
      <c r="D85" t="s">
        <v>5</v>
      </c>
      <c r="E85" t="s">
        <v>6</v>
      </c>
      <c r="F85" t="s">
        <v>12</v>
      </c>
      <c r="G85" t="s">
        <v>7</v>
      </c>
      <c r="H85">
        <v>28</v>
      </c>
      <c r="I85">
        <v>2.1800000000000002</v>
      </c>
      <c r="J85" s="12">
        <f>Sales_Data[[#This Row],[Qty]]*Sales_Data[[#This Row],[UnitPrice]]</f>
        <v>61.040000000000006</v>
      </c>
    </row>
    <row r="86" spans="1:10" x14ac:dyDescent="0.25">
      <c r="A86" s="1" t="s">
        <v>122</v>
      </c>
      <c r="B86" s="8">
        <v>44814</v>
      </c>
      <c r="C86" s="8" t="str">
        <f>TEXT(Sales_Data[[#This Row],[Date]],"mmm")</f>
        <v>Sep</v>
      </c>
      <c r="D86" t="s">
        <v>5</v>
      </c>
      <c r="E86" t="s">
        <v>6</v>
      </c>
      <c r="F86" t="s">
        <v>8</v>
      </c>
      <c r="G86" t="s">
        <v>11</v>
      </c>
      <c r="H86">
        <v>143</v>
      </c>
      <c r="I86">
        <v>1.77</v>
      </c>
      <c r="J86" s="12">
        <f>Sales_Data[[#This Row],[Qty]]*Sales_Data[[#This Row],[UnitPrice]]</f>
        <v>253.11</v>
      </c>
    </row>
    <row r="87" spans="1:10" x14ac:dyDescent="0.25">
      <c r="A87" s="1" t="s">
        <v>123</v>
      </c>
      <c r="B87" s="8">
        <v>44817</v>
      </c>
      <c r="C87" s="8" t="str">
        <f>TEXT(Sales_Data[[#This Row],[Date]],"mmm")</f>
        <v>Sep</v>
      </c>
      <c r="D87" t="s">
        <v>5</v>
      </c>
      <c r="E87" t="s">
        <v>6</v>
      </c>
      <c r="F87" t="s">
        <v>15</v>
      </c>
      <c r="G87" t="s">
        <v>23</v>
      </c>
      <c r="H87">
        <v>27</v>
      </c>
      <c r="I87">
        <v>3.15</v>
      </c>
      <c r="J87" s="12">
        <f>Sales_Data[[#This Row],[Qty]]*Sales_Data[[#This Row],[UnitPrice]]</f>
        <v>85.05</v>
      </c>
    </row>
    <row r="88" spans="1:10" x14ac:dyDescent="0.25">
      <c r="A88" s="1" t="s">
        <v>124</v>
      </c>
      <c r="B88" s="8">
        <v>44820</v>
      </c>
      <c r="C88" s="8" t="str">
        <f>TEXT(Sales_Data[[#This Row],[Date]],"mmm")</f>
        <v>Sep</v>
      </c>
      <c r="D88" t="s">
        <v>18</v>
      </c>
      <c r="E88" t="s">
        <v>19</v>
      </c>
      <c r="F88" t="s">
        <v>8</v>
      </c>
      <c r="G88" t="s">
        <v>11</v>
      </c>
      <c r="H88">
        <v>133</v>
      </c>
      <c r="I88">
        <v>1.77</v>
      </c>
      <c r="J88" s="12">
        <f>Sales_Data[[#This Row],[Qty]]*Sales_Data[[#This Row],[UnitPrice]]</f>
        <v>235.41</v>
      </c>
    </row>
    <row r="89" spans="1:10" x14ac:dyDescent="0.25">
      <c r="A89" s="1" t="s">
        <v>125</v>
      </c>
      <c r="B89" s="8">
        <v>44823</v>
      </c>
      <c r="C89" s="8" t="str">
        <f>TEXT(Sales_Data[[#This Row],[Date]],"mmm")</f>
        <v>Sep</v>
      </c>
      <c r="D89" t="s">
        <v>5</v>
      </c>
      <c r="E89" t="s">
        <v>17</v>
      </c>
      <c r="F89" t="s">
        <v>12</v>
      </c>
      <c r="G89" t="s">
        <v>7</v>
      </c>
      <c r="H89">
        <v>110</v>
      </c>
      <c r="I89">
        <v>2.1800000000000002</v>
      </c>
      <c r="J89" s="12">
        <f>Sales_Data[[#This Row],[Qty]]*Sales_Data[[#This Row],[UnitPrice]]</f>
        <v>239.8</v>
      </c>
    </row>
    <row r="90" spans="1:10" x14ac:dyDescent="0.25">
      <c r="A90" s="1" t="s">
        <v>126</v>
      </c>
      <c r="B90" s="8">
        <v>44826</v>
      </c>
      <c r="C90" s="8" t="str">
        <f>TEXT(Sales_Data[[#This Row],[Date]],"mmm")</f>
        <v>Sep</v>
      </c>
      <c r="D90" t="s">
        <v>5</v>
      </c>
      <c r="E90" t="s">
        <v>17</v>
      </c>
      <c r="F90" t="s">
        <v>12</v>
      </c>
      <c r="G90" t="s">
        <v>13</v>
      </c>
      <c r="H90">
        <v>65</v>
      </c>
      <c r="I90">
        <v>1.8699999999999999</v>
      </c>
      <c r="J90" s="12">
        <f>Sales_Data[[#This Row],[Qty]]*Sales_Data[[#This Row],[UnitPrice]]</f>
        <v>121.55</v>
      </c>
    </row>
    <row r="91" spans="1:10" x14ac:dyDescent="0.25">
      <c r="A91" s="1" t="s">
        <v>127</v>
      </c>
      <c r="B91" s="8">
        <v>44829</v>
      </c>
      <c r="C91" s="8" t="str">
        <f>TEXT(Sales_Data[[#This Row],[Date]],"mmm")</f>
        <v>Sep</v>
      </c>
      <c r="D91" t="s">
        <v>18</v>
      </c>
      <c r="E91" t="s">
        <v>20</v>
      </c>
      <c r="F91" t="s">
        <v>8</v>
      </c>
      <c r="G91" t="s">
        <v>10</v>
      </c>
      <c r="H91">
        <v>33</v>
      </c>
      <c r="I91">
        <v>1.87</v>
      </c>
      <c r="J91" s="12">
        <f>Sales_Data[[#This Row],[Qty]]*Sales_Data[[#This Row],[UnitPrice]]</f>
        <v>61.71</v>
      </c>
    </row>
    <row r="92" spans="1:10" x14ac:dyDescent="0.25">
      <c r="A92" s="1" t="s">
        <v>128</v>
      </c>
      <c r="B92" s="8">
        <v>44832</v>
      </c>
      <c r="C92" s="8" t="str">
        <f>TEXT(Sales_Data[[#This Row],[Date]],"mmm")</f>
        <v>Sep</v>
      </c>
      <c r="D92" t="s">
        <v>5</v>
      </c>
      <c r="E92" t="s">
        <v>6</v>
      </c>
      <c r="F92" t="s">
        <v>12</v>
      </c>
      <c r="G92" t="s">
        <v>7</v>
      </c>
      <c r="H92">
        <v>81</v>
      </c>
      <c r="I92">
        <v>2.1800000000000002</v>
      </c>
      <c r="J92" s="12">
        <f>Sales_Data[[#This Row],[Qty]]*Sales_Data[[#This Row],[UnitPrice]]</f>
        <v>176.58</v>
      </c>
    </row>
    <row r="93" spans="1:10" x14ac:dyDescent="0.25">
      <c r="A93" s="1" t="s">
        <v>129</v>
      </c>
      <c r="B93" s="8">
        <v>44835</v>
      </c>
      <c r="C93" s="8" t="str">
        <f>TEXT(Sales_Data[[#This Row],[Date]],"mmm")</f>
        <v>Oct</v>
      </c>
      <c r="D93" t="s">
        <v>5</v>
      </c>
      <c r="E93" t="s">
        <v>6</v>
      </c>
      <c r="F93" t="s">
        <v>8</v>
      </c>
      <c r="G93" t="s">
        <v>11</v>
      </c>
      <c r="H93">
        <v>77</v>
      </c>
      <c r="I93">
        <v>1.7699999999999998</v>
      </c>
      <c r="J93" s="12">
        <f>Sales_Data[[#This Row],[Qty]]*Sales_Data[[#This Row],[UnitPrice]]</f>
        <v>136.29</v>
      </c>
    </row>
    <row r="94" spans="1:10" x14ac:dyDescent="0.25">
      <c r="A94" s="1" t="s">
        <v>130</v>
      </c>
      <c r="B94" s="8">
        <v>44838</v>
      </c>
      <c r="C94" s="8" t="str">
        <f>TEXT(Sales_Data[[#This Row],[Date]],"mmm")</f>
        <v>Oct</v>
      </c>
      <c r="D94" t="s">
        <v>5</v>
      </c>
      <c r="E94" t="s">
        <v>6</v>
      </c>
      <c r="F94" t="s">
        <v>21</v>
      </c>
      <c r="G94" t="s">
        <v>22</v>
      </c>
      <c r="H94">
        <v>38</v>
      </c>
      <c r="I94">
        <v>3.49</v>
      </c>
      <c r="J94" s="12">
        <f>Sales_Data[[#This Row],[Qty]]*Sales_Data[[#This Row],[UnitPrice]]</f>
        <v>132.62</v>
      </c>
    </row>
    <row r="95" spans="1:10" x14ac:dyDescent="0.25">
      <c r="A95" s="1" t="s">
        <v>131</v>
      </c>
      <c r="B95" s="8">
        <v>44841</v>
      </c>
      <c r="C95" s="8" t="str">
        <f>TEXT(Sales_Data[[#This Row],[Date]],"mmm")</f>
        <v>Oct</v>
      </c>
      <c r="D95" t="s">
        <v>18</v>
      </c>
      <c r="E95" t="s">
        <v>19</v>
      </c>
      <c r="F95" t="s">
        <v>8</v>
      </c>
      <c r="G95" t="s">
        <v>11</v>
      </c>
      <c r="H95">
        <v>40</v>
      </c>
      <c r="I95">
        <v>1.77</v>
      </c>
      <c r="J95" s="12">
        <f>Sales_Data[[#This Row],[Qty]]*Sales_Data[[#This Row],[UnitPrice]]</f>
        <v>70.8</v>
      </c>
    </row>
    <row r="96" spans="1:10" x14ac:dyDescent="0.25">
      <c r="A96" s="1" t="s">
        <v>132</v>
      </c>
      <c r="B96" s="8">
        <v>44844</v>
      </c>
      <c r="C96" s="8" t="str">
        <f>TEXT(Sales_Data[[#This Row],[Date]],"mmm")</f>
        <v>Oct</v>
      </c>
      <c r="D96" t="s">
        <v>18</v>
      </c>
      <c r="E96" t="s">
        <v>19</v>
      </c>
      <c r="F96" t="s">
        <v>15</v>
      </c>
      <c r="G96" t="s">
        <v>16</v>
      </c>
      <c r="H96">
        <v>114</v>
      </c>
      <c r="I96">
        <v>1.6800000000000002</v>
      </c>
      <c r="J96" s="12">
        <f>Sales_Data[[#This Row],[Qty]]*Sales_Data[[#This Row],[UnitPrice]]</f>
        <v>191.52</v>
      </c>
    </row>
    <row r="97" spans="1:10" x14ac:dyDescent="0.25">
      <c r="A97" s="1" t="s">
        <v>133</v>
      </c>
      <c r="B97" s="8">
        <v>44847</v>
      </c>
      <c r="C97" s="8" t="str">
        <f>TEXT(Sales_Data[[#This Row],[Date]],"mmm")</f>
        <v>Oct</v>
      </c>
      <c r="D97" t="s">
        <v>5</v>
      </c>
      <c r="E97" t="s">
        <v>17</v>
      </c>
      <c r="F97" t="s">
        <v>12</v>
      </c>
      <c r="G97" t="s">
        <v>7</v>
      </c>
      <c r="H97">
        <v>224</v>
      </c>
      <c r="I97">
        <v>2.1800000000000002</v>
      </c>
      <c r="J97" s="12">
        <f>Sales_Data[[#This Row],[Qty]]*Sales_Data[[#This Row],[UnitPrice]]</f>
        <v>488.32000000000005</v>
      </c>
    </row>
    <row r="98" spans="1:10" x14ac:dyDescent="0.25">
      <c r="A98" s="1" t="s">
        <v>134</v>
      </c>
      <c r="B98" s="8">
        <v>44850</v>
      </c>
      <c r="C98" s="8" t="str">
        <f>TEXT(Sales_Data[[#This Row],[Date]],"mmm")</f>
        <v>Oct</v>
      </c>
      <c r="D98" t="s">
        <v>5</v>
      </c>
      <c r="E98" t="s">
        <v>17</v>
      </c>
      <c r="F98" t="s">
        <v>8</v>
      </c>
      <c r="G98" t="s">
        <v>11</v>
      </c>
      <c r="H98">
        <v>141</v>
      </c>
      <c r="I98">
        <v>1.77</v>
      </c>
      <c r="J98" s="12">
        <f>Sales_Data[[#This Row],[Qty]]*Sales_Data[[#This Row],[UnitPrice]]</f>
        <v>249.57</v>
      </c>
    </row>
    <row r="99" spans="1:10" x14ac:dyDescent="0.25">
      <c r="A99" s="1" t="s">
        <v>135</v>
      </c>
      <c r="B99" s="8">
        <v>44853</v>
      </c>
      <c r="C99" s="8" t="str">
        <f>TEXT(Sales_Data[[#This Row],[Date]],"mmm")</f>
        <v>Oct</v>
      </c>
      <c r="D99" t="s">
        <v>5</v>
      </c>
      <c r="E99" t="s">
        <v>17</v>
      </c>
      <c r="F99" t="s">
        <v>21</v>
      </c>
      <c r="G99" t="s">
        <v>22</v>
      </c>
      <c r="H99">
        <v>32</v>
      </c>
      <c r="I99">
        <v>3.49</v>
      </c>
      <c r="J99" s="12">
        <f>Sales_Data[[#This Row],[Qty]]*Sales_Data[[#This Row],[UnitPrice]]</f>
        <v>111.68</v>
      </c>
    </row>
    <row r="100" spans="1:10" x14ac:dyDescent="0.25">
      <c r="A100" s="1" t="s">
        <v>136</v>
      </c>
      <c r="B100" s="8">
        <v>44856</v>
      </c>
      <c r="C100" s="8" t="str">
        <f>TEXT(Sales_Data[[#This Row],[Date]],"mmm")</f>
        <v>Oct</v>
      </c>
      <c r="D100" t="s">
        <v>18</v>
      </c>
      <c r="E100" t="s">
        <v>20</v>
      </c>
      <c r="F100" t="s">
        <v>8</v>
      </c>
      <c r="G100" t="s">
        <v>11</v>
      </c>
      <c r="H100">
        <v>20</v>
      </c>
      <c r="I100">
        <v>1.77</v>
      </c>
      <c r="J100" s="12">
        <f>Sales_Data[[#This Row],[Qty]]*Sales_Data[[#This Row],[UnitPrice]]</f>
        <v>35.4</v>
      </c>
    </row>
    <row r="101" spans="1:10" x14ac:dyDescent="0.25">
      <c r="A101" s="1" t="s">
        <v>137</v>
      </c>
      <c r="B101" s="8">
        <v>44859</v>
      </c>
      <c r="C101" s="8" t="str">
        <f>TEXT(Sales_Data[[#This Row],[Date]],"mmm")</f>
        <v>Oct</v>
      </c>
      <c r="D101" t="s">
        <v>5</v>
      </c>
      <c r="E101" t="s">
        <v>6</v>
      </c>
      <c r="F101" t="s">
        <v>12</v>
      </c>
      <c r="G101" t="s">
        <v>7</v>
      </c>
      <c r="H101">
        <v>40</v>
      </c>
      <c r="I101">
        <v>2.1800000000000002</v>
      </c>
      <c r="J101" s="12">
        <f>Sales_Data[[#This Row],[Qty]]*Sales_Data[[#This Row],[UnitPrice]]</f>
        <v>87.2</v>
      </c>
    </row>
    <row r="102" spans="1:10" x14ac:dyDescent="0.25">
      <c r="A102" s="1" t="s">
        <v>138</v>
      </c>
      <c r="B102" s="8">
        <v>44862</v>
      </c>
      <c r="C102" s="8" t="str">
        <f>TEXT(Sales_Data[[#This Row],[Date]],"mmm")</f>
        <v>Oct</v>
      </c>
      <c r="D102" t="s">
        <v>5</v>
      </c>
      <c r="E102" t="s">
        <v>6</v>
      </c>
      <c r="F102" t="s">
        <v>12</v>
      </c>
      <c r="G102" t="s">
        <v>13</v>
      </c>
      <c r="H102">
        <v>49</v>
      </c>
      <c r="I102">
        <v>1.8699999999999999</v>
      </c>
      <c r="J102" s="12">
        <f>Sales_Data[[#This Row],[Qty]]*Sales_Data[[#This Row],[UnitPrice]]</f>
        <v>91.63</v>
      </c>
    </row>
    <row r="103" spans="1:10" x14ac:dyDescent="0.25">
      <c r="A103" s="1" t="s">
        <v>139</v>
      </c>
      <c r="B103" s="8">
        <v>44865</v>
      </c>
      <c r="C103" s="8" t="str">
        <f>TEXT(Sales_Data[[#This Row],[Date]],"mmm")</f>
        <v>Oct</v>
      </c>
      <c r="D103" t="s">
        <v>5</v>
      </c>
      <c r="E103" t="s">
        <v>6</v>
      </c>
      <c r="F103" t="s">
        <v>21</v>
      </c>
      <c r="G103" t="s">
        <v>22</v>
      </c>
      <c r="H103">
        <v>46</v>
      </c>
      <c r="I103">
        <v>3.4899999999999998</v>
      </c>
      <c r="J103" s="12">
        <f>Sales_Data[[#This Row],[Qty]]*Sales_Data[[#This Row],[UnitPrice]]</f>
        <v>160.54</v>
      </c>
    </row>
    <row r="104" spans="1:10" x14ac:dyDescent="0.25">
      <c r="A104" s="1" t="s">
        <v>140</v>
      </c>
      <c r="B104" s="8">
        <v>44868</v>
      </c>
      <c r="C104" s="8" t="str">
        <f>TEXT(Sales_Data[[#This Row],[Date]],"mmm")</f>
        <v>Nov</v>
      </c>
      <c r="D104" t="s">
        <v>18</v>
      </c>
      <c r="E104" t="s">
        <v>19</v>
      </c>
      <c r="F104" t="s">
        <v>8</v>
      </c>
      <c r="G104" t="s">
        <v>11</v>
      </c>
      <c r="H104">
        <v>39</v>
      </c>
      <c r="I104">
        <v>1.77</v>
      </c>
      <c r="J104" s="12">
        <f>Sales_Data[[#This Row],[Qty]]*Sales_Data[[#This Row],[UnitPrice]]</f>
        <v>69.03</v>
      </c>
    </row>
    <row r="105" spans="1:10" x14ac:dyDescent="0.25">
      <c r="A105" s="1" t="s">
        <v>141</v>
      </c>
      <c r="B105" s="8">
        <v>44871</v>
      </c>
      <c r="C105" s="8" t="str">
        <f>TEXT(Sales_Data[[#This Row],[Date]],"mmm")</f>
        <v>Nov</v>
      </c>
      <c r="D105" t="s">
        <v>18</v>
      </c>
      <c r="E105" t="s">
        <v>19</v>
      </c>
      <c r="F105" t="s">
        <v>15</v>
      </c>
      <c r="G105" t="s">
        <v>16</v>
      </c>
      <c r="H105">
        <v>62</v>
      </c>
      <c r="I105">
        <v>1.68</v>
      </c>
      <c r="J105" s="12">
        <f>Sales_Data[[#This Row],[Qty]]*Sales_Data[[#This Row],[UnitPrice]]</f>
        <v>104.16</v>
      </c>
    </row>
    <row r="106" spans="1:10" x14ac:dyDescent="0.25">
      <c r="A106" s="1" t="s">
        <v>142</v>
      </c>
      <c r="B106" s="8">
        <v>44874</v>
      </c>
      <c r="C106" s="8" t="str">
        <f>TEXT(Sales_Data[[#This Row],[Date]],"mmm")</f>
        <v>Nov</v>
      </c>
      <c r="D106" t="s">
        <v>5</v>
      </c>
      <c r="E106" t="s">
        <v>17</v>
      </c>
      <c r="F106" t="s">
        <v>8</v>
      </c>
      <c r="G106" t="s">
        <v>11</v>
      </c>
      <c r="H106">
        <v>90</v>
      </c>
      <c r="I106">
        <v>1.77</v>
      </c>
      <c r="J106" s="12">
        <f>Sales_Data[[#This Row],[Qty]]*Sales_Data[[#This Row],[UnitPrice]]</f>
        <v>159.30000000000001</v>
      </c>
    </row>
    <row r="107" spans="1:10" x14ac:dyDescent="0.25">
      <c r="A107" s="1" t="s">
        <v>143</v>
      </c>
      <c r="B107" s="8">
        <v>44877</v>
      </c>
      <c r="C107" s="8" t="str">
        <f>TEXT(Sales_Data[[#This Row],[Date]],"mmm")</f>
        <v>Nov</v>
      </c>
      <c r="D107" t="s">
        <v>18</v>
      </c>
      <c r="E107" t="s">
        <v>20</v>
      </c>
      <c r="F107" t="s">
        <v>12</v>
      </c>
      <c r="G107" t="s">
        <v>7</v>
      </c>
      <c r="H107">
        <v>103</v>
      </c>
      <c r="I107">
        <v>2.1799999999999997</v>
      </c>
      <c r="J107" s="12">
        <f>Sales_Data[[#This Row],[Qty]]*Sales_Data[[#This Row],[UnitPrice]]</f>
        <v>224.53999999999996</v>
      </c>
    </row>
    <row r="108" spans="1:10" x14ac:dyDescent="0.25">
      <c r="A108" s="1" t="s">
        <v>144</v>
      </c>
      <c r="B108" s="8">
        <v>44880</v>
      </c>
      <c r="C108" s="8" t="str">
        <f>TEXT(Sales_Data[[#This Row],[Date]],"mmm")</f>
        <v>Nov</v>
      </c>
      <c r="D108" t="s">
        <v>18</v>
      </c>
      <c r="E108" t="s">
        <v>20</v>
      </c>
      <c r="F108" t="s">
        <v>12</v>
      </c>
      <c r="G108" t="s">
        <v>14</v>
      </c>
      <c r="H108">
        <v>32</v>
      </c>
      <c r="I108">
        <v>2.84</v>
      </c>
      <c r="J108" s="12">
        <f>Sales_Data[[#This Row],[Qty]]*Sales_Data[[#This Row],[UnitPrice]]</f>
        <v>90.88</v>
      </c>
    </row>
    <row r="109" spans="1:10" x14ac:dyDescent="0.25">
      <c r="A109" s="1" t="s">
        <v>145</v>
      </c>
      <c r="B109" s="8">
        <v>44883</v>
      </c>
      <c r="C109" s="8" t="str">
        <f>TEXT(Sales_Data[[#This Row],[Date]],"mmm")</f>
        <v>Nov</v>
      </c>
      <c r="D109" t="s">
        <v>5</v>
      </c>
      <c r="E109" t="s">
        <v>6</v>
      </c>
      <c r="F109" t="s">
        <v>8</v>
      </c>
      <c r="G109" t="s">
        <v>10</v>
      </c>
      <c r="H109">
        <v>66</v>
      </c>
      <c r="I109">
        <v>1.87</v>
      </c>
      <c r="J109" s="12">
        <f>Sales_Data[[#This Row],[Qty]]*Sales_Data[[#This Row],[UnitPrice]]</f>
        <v>123.42</v>
      </c>
    </row>
    <row r="110" spans="1:10" x14ac:dyDescent="0.25">
      <c r="A110" s="1" t="s">
        <v>146</v>
      </c>
      <c r="B110" s="8">
        <v>44886</v>
      </c>
      <c r="C110" s="8" t="str">
        <f>TEXT(Sales_Data[[#This Row],[Date]],"mmm")</f>
        <v>Nov</v>
      </c>
      <c r="D110" t="s">
        <v>5</v>
      </c>
      <c r="E110" t="s">
        <v>6</v>
      </c>
      <c r="F110" t="s">
        <v>12</v>
      </c>
      <c r="G110" t="s">
        <v>14</v>
      </c>
      <c r="H110">
        <v>97</v>
      </c>
      <c r="I110">
        <v>2.8400000000000003</v>
      </c>
      <c r="J110" s="12">
        <f>Sales_Data[[#This Row],[Qty]]*Sales_Data[[#This Row],[UnitPrice]]</f>
        <v>275.48</v>
      </c>
    </row>
    <row r="111" spans="1:10" x14ac:dyDescent="0.25">
      <c r="A111" s="1" t="s">
        <v>147</v>
      </c>
      <c r="B111" s="8">
        <v>44889</v>
      </c>
      <c r="C111" s="8" t="str">
        <f>TEXT(Sales_Data[[#This Row],[Date]],"mmm")</f>
        <v>Nov</v>
      </c>
      <c r="D111" t="s">
        <v>18</v>
      </c>
      <c r="E111" t="s">
        <v>19</v>
      </c>
      <c r="F111" t="s">
        <v>8</v>
      </c>
      <c r="G111" t="s">
        <v>11</v>
      </c>
      <c r="H111">
        <v>30</v>
      </c>
      <c r="I111">
        <v>1.77</v>
      </c>
      <c r="J111" s="12">
        <f>Sales_Data[[#This Row],[Qty]]*Sales_Data[[#This Row],[UnitPrice]]</f>
        <v>53.1</v>
      </c>
    </row>
    <row r="112" spans="1:10" x14ac:dyDescent="0.25">
      <c r="A112" s="1" t="s">
        <v>148</v>
      </c>
      <c r="B112" s="8">
        <v>44892</v>
      </c>
      <c r="C112" s="8" t="str">
        <f>TEXT(Sales_Data[[#This Row],[Date]],"mmm")</f>
        <v>Nov</v>
      </c>
      <c r="D112" t="s">
        <v>18</v>
      </c>
      <c r="E112" t="s">
        <v>19</v>
      </c>
      <c r="F112" t="s">
        <v>15</v>
      </c>
      <c r="G112" t="s">
        <v>16</v>
      </c>
      <c r="H112">
        <v>29</v>
      </c>
      <c r="I112">
        <v>1.68</v>
      </c>
      <c r="J112" s="12">
        <f>Sales_Data[[#This Row],[Qty]]*Sales_Data[[#This Row],[UnitPrice]]</f>
        <v>48.72</v>
      </c>
    </row>
    <row r="113" spans="1:10" x14ac:dyDescent="0.25">
      <c r="A113" s="1" t="s">
        <v>149</v>
      </c>
      <c r="B113" s="8">
        <v>44895</v>
      </c>
      <c r="C113" s="8" t="str">
        <f>TEXT(Sales_Data[[#This Row],[Date]],"mmm")</f>
        <v>Nov</v>
      </c>
      <c r="D113" t="s">
        <v>5</v>
      </c>
      <c r="E113" t="s">
        <v>17</v>
      </c>
      <c r="F113" t="s">
        <v>8</v>
      </c>
      <c r="G113" t="s">
        <v>11</v>
      </c>
      <c r="H113">
        <v>92</v>
      </c>
      <c r="I113">
        <v>1.77</v>
      </c>
      <c r="J113" s="12">
        <f>Sales_Data[[#This Row],[Qty]]*Sales_Data[[#This Row],[UnitPrice]]</f>
        <v>162.84</v>
      </c>
    </row>
    <row r="114" spans="1:10" x14ac:dyDescent="0.25">
      <c r="A114" s="1" t="s">
        <v>150</v>
      </c>
      <c r="B114" s="8">
        <v>44898</v>
      </c>
      <c r="C114" s="8" t="str">
        <f>TEXT(Sales_Data[[#This Row],[Date]],"mmm")</f>
        <v>Dec</v>
      </c>
      <c r="D114" t="s">
        <v>18</v>
      </c>
      <c r="E114" t="s">
        <v>20</v>
      </c>
      <c r="F114" t="s">
        <v>12</v>
      </c>
      <c r="G114" t="s">
        <v>7</v>
      </c>
      <c r="H114">
        <v>139</v>
      </c>
      <c r="I114">
        <v>2.1799999999999997</v>
      </c>
      <c r="J114" s="12">
        <f>Sales_Data[[#This Row],[Qty]]*Sales_Data[[#This Row],[UnitPrice]]</f>
        <v>303.02</v>
      </c>
    </row>
    <row r="115" spans="1:10" x14ac:dyDescent="0.25">
      <c r="A115" s="1" t="s">
        <v>151</v>
      </c>
      <c r="B115" s="8">
        <v>44901</v>
      </c>
      <c r="C115" s="8" t="str">
        <f>TEXT(Sales_Data[[#This Row],[Date]],"mmm")</f>
        <v>Dec</v>
      </c>
      <c r="D115" t="s">
        <v>18</v>
      </c>
      <c r="E115" t="s">
        <v>20</v>
      </c>
      <c r="F115" t="s">
        <v>12</v>
      </c>
      <c r="G115" t="s">
        <v>14</v>
      </c>
      <c r="H115">
        <v>29</v>
      </c>
      <c r="I115">
        <v>2.84</v>
      </c>
      <c r="J115" s="12">
        <f>Sales_Data[[#This Row],[Qty]]*Sales_Data[[#This Row],[UnitPrice]]</f>
        <v>82.36</v>
      </c>
    </row>
    <row r="116" spans="1:10" x14ac:dyDescent="0.25">
      <c r="A116" s="1" t="s">
        <v>152</v>
      </c>
      <c r="B116" s="8">
        <v>44904</v>
      </c>
      <c r="C116" s="8" t="str">
        <f>TEXT(Sales_Data[[#This Row],[Date]],"mmm")</f>
        <v>Dec</v>
      </c>
      <c r="D116" t="s">
        <v>5</v>
      </c>
      <c r="E116" t="s">
        <v>6</v>
      </c>
      <c r="F116" t="s">
        <v>8</v>
      </c>
      <c r="G116" t="s">
        <v>9</v>
      </c>
      <c r="H116">
        <v>30</v>
      </c>
      <c r="I116">
        <v>2.27</v>
      </c>
      <c r="J116" s="12">
        <f>Sales_Data[[#This Row],[Qty]]*Sales_Data[[#This Row],[UnitPrice]]</f>
        <v>68.099999999999994</v>
      </c>
    </row>
    <row r="117" spans="1:10" x14ac:dyDescent="0.25">
      <c r="A117" s="1" t="s">
        <v>153</v>
      </c>
      <c r="B117" s="8">
        <v>44907</v>
      </c>
      <c r="C117" s="8" t="str">
        <f>TEXT(Sales_Data[[#This Row],[Date]],"mmm")</f>
        <v>Dec</v>
      </c>
      <c r="D117" t="s">
        <v>5</v>
      </c>
      <c r="E117" t="s">
        <v>6</v>
      </c>
      <c r="F117" t="s">
        <v>12</v>
      </c>
      <c r="G117" t="s">
        <v>13</v>
      </c>
      <c r="H117">
        <v>36</v>
      </c>
      <c r="I117">
        <v>1.8699999999999999</v>
      </c>
      <c r="J117" s="12">
        <f>Sales_Data[[#This Row],[Qty]]*Sales_Data[[#This Row],[UnitPrice]]</f>
        <v>67.319999999999993</v>
      </c>
    </row>
    <row r="118" spans="1:10" x14ac:dyDescent="0.25">
      <c r="A118" s="1" t="s">
        <v>154</v>
      </c>
      <c r="B118" s="8">
        <v>44910</v>
      </c>
      <c r="C118" s="8" t="str">
        <f>TEXT(Sales_Data[[#This Row],[Date]],"mmm")</f>
        <v>Dec</v>
      </c>
      <c r="D118" t="s">
        <v>5</v>
      </c>
      <c r="E118" t="s">
        <v>6</v>
      </c>
      <c r="F118" t="s">
        <v>21</v>
      </c>
      <c r="G118" t="s">
        <v>22</v>
      </c>
      <c r="H118">
        <v>41</v>
      </c>
      <c r="I118">
        <v>3.49</v>
      </c>
      <c r="J118" s="12">
        <f>Sales_Data[[#This Row],[Qty]]*Sales_Data[[#This Row],[UnitPrice]]</f>
        <v>143.09</v>
      </c>
    </row>
    <row r="119" spans="1:10" x14ac:dyDescent="0.25">
      <c r="A119" s="1" t="s">
        <v>155</v>
      </c>
      <c r="B119" s="8">
        <v>44913</v>
      </c>
      <c r="C119" s="8" t="str">
        <f>TEXT(Sales_Data[[#This Row],[Date]],"mmm")</f>
        <v>Dec</v>
      </c>
      <c r="D119" t="s">
        <v>18</v>
      </c>
      <c r="E119" t="s">
        <v>19</v>
      </c>
      <c r="F119" t="s">
        <v>8</v>
      </c>
      <c r="G119" t="s">
        <v>11</v>
      </c>
      <c r="H119">
        <v>44</v>
      </c>
      <c r="I119">
        <v>1.7699999999999998</v>
      </c>
      <c r="J119" s="12">
        <f>Sales_Data[[#This Row],[Qty]]*Sales_Data[[#This Row],[UnitPrice]]</f>
        <v>77.88</v>
      </c>
    </row>
    <row r="120" spans="1:10" x14ac:dyDescent="0.25">
      <c r="A120" s="1" t="s">
        <v>156</v>
      </c>
      <c r="B120" s="8">
        <v>44916</v>
      </c>
      <c r="C120" s="8" t="str">
        <f>TEXT(Sales_Data[[#This Row],[Date]],"mmm")</f>
        <v>Dec</v>
      </c>
      <c r="D120" t="s">
        <v>18</v>
      </c>
      <c r="E120" t="s">
        <v>19</v>
      </c>
      <c r="F120" t="s">
        <v>15</v>
      </c>
      <c r="G120" t="s">
        <v>16</v>
      </c>
      <c r="H120">
        <v>29</v>
      </c>
      <c r="I120">
        <v>1.68</v>
      </c>
      <c r="J120" s="12">
        <f>Sales_Data[[#This Row],[Qty]]*Sales_Data[[#This Row],[UnitPrice]]</f>
        <v>48.72</v>
      </c>
    </row>
    <row r="121" spans="1:10" x14ac:dyDescent="0.25">
      <c r="A121" s="1" t="s">
        <v>157</v>
      </c>
      <c r="B121" s="8">
        <v>44919</v>
      </c>
      <c r="C121" s="8" t="str">
        <f>TEXT(Sales_Data[[#This Row],[Date]],"mmm")</f>
        <v>Dec</v>
      </c>
      <c r="D121" t="s">
        <v>5</v>
      </c>
      <c r="E121" t="s">
        <v>17</v>
      </c>
      <c r="F121" t="s">
        <v>12</v>
      </c>
      <c r="G121" t="s">
        <v>7</v>
      </c>
      <c r="H121">
        <v>237</v>
      </c>
      <c r="I121">
        <v>2.1799999999999997</v>
      </c>
      <c r="J121" s="12">
        <f>Sales_Data[[#This Row],[Qty]]*Sales_Data[[#This Row],[UnitPrice]]</f>
        <v>516.66</v>
      </c>
    </row>
    <row r="122" spans="1:10" x14ac:dyDescent="0.25">
      <c r="A122" s="1" t="s">
        <v>158</v>
      </c>
      <c r="B122" s="8">
        <v>44922</v>
      </c>
      <c r="C122" s="8" t="str">
        <f>TEXT(Sales_Data[[#This Row],[Date]],"mmm")</f>
        <v>Dec</v>
      </c>
      <c r="D122" t="s">
        <v>5</v>
      </c>
      <c r="E122" t="s">
        <v>17</v>
      </c>
      <c r="F122" t="s">
        <v>12</v>
      </c>
      <c r="G122" t="s">
        <v>13</v>
      </c>
      <c r="H122">
        <v>65</v>
      </c>
      <c r="I122">
        <v>1.8699999999999999</v>
      </c>
      <c r="J122" s="12">
        <f>Sales_Data[[#This Row],[Qty]]*Sales_Data[[#This Row],[UnitPrice]]</f>
        <v>121.55</v>
      </c>
    </row>
    <row r="123" spans="1:10" x14ac:dyDescent="0.25">
      <c r="A123" s="1" t="s">
        <v>159</v>
      </c>
      <c r="B123" s="8">
        <v>44925</v>
      </c>
      <c r="C123" s="8" t="str">
        <f>TEXT(Sales_Data[[#This Row],[Date]],"mmm")</f>
        <v>Dec</v>
      </c>
      <c r="D123" t="s">
        <v>18</v>
      </c>
      <c r="E123" t="s">
        <v>20</v>
      </c>
      <c r="F123" t="s">
        <v>12</v>
      </c>
      <c r="G123" t="s">
        <v>7</v>
      </c>
      <c r="H123">
        <v>83</v>
      </c>
      <c r="I123">
        <v>2.1800000000000002</v>
      </c>
      <c r="J123" s="12">
        <f>Sales_Data[[#This Row],[Qty]]*Sales_Data[[#This Row],[UnitPrice]]</f>
        <v>180.94000000000003</v>
      </c>
    </row>
    <row r="124" spans="1:10" x14ac:dyDescent="0.25">
      <c r="A124" s="1" t="s">
        <v>160</v>
      </c>
      <c r="B124" s="8">
        <v>44928</v>
      </c>
      <c r="C124" s="8" t="str">
        <f>TEXT(Sales_Data[[#This Row],[Date]],"mmm")</f>
        <v>Jan</v>
      </c>
      <c r="D124" t="s">
        <v>5</v>
      </c>
      <c r="E124" t="s">
        <v>6</v>
      </c>
      <c r="F124" t="s">
        <v>12</v>
      </c>
      <c r="G124" t="s">
        <v>7</v>
      </c>
      <c r="H124">
        <v>32</v>
      </c>
      <c r="I124">
        <v>2.1800000000000002</v>
      </c>
      <c r="J124" s="12">
        <f>Sales_Data[[#This Row],[Qty]]*Sales_Data[[#This Row],[UnitPrice]]</f>
        <v>69.760000000000005</v>
      </c>
    </row>
    <row r="125" spans="1:10" x14ac:dyDescent="0.25">
      <c r="A125" s="1" t="s">
        <v>161</v>
      </c>
      <c r="B125" s="8">
        <v>44931</v>
      </c>
      <c r="C125" s="8" t="str">
        <f>TEXT(Sales_Data[[#This Row],[Date]],"mmm")</f>
        <v>Jan</v>
      </c>
      <c r="D125" t="s">
        <v>5</v>
      </c>
      <c r="E125" t="s">
        <v>6</v>
      </c>
      <c r="F125" t="s">
        <v>8</v>
      </c>
      <c r="G125" t="s">
        <v>11</v>
      </c>
      <c r="H125">
        <v>63</v>
      </c>
      <c r="I125">
        <v>1.77</v>
      </c>
      <c r="J125" s="12">
        <f>Sales_Data[[#This Row],[Qty]]*Sales_Data[[#This Row],[UnitPrice]]</f>
        <v>111.51</v>
      </c>
    </row>
    <row r="126" spans="1:10" x14ac:dyDescent="0.25">
      <c r="A126" s="1" t="s">
        <v>162</v>
      </c>
      <c r="B126" s="8">
        <v>44934</v>
      </c>
      <c r="C126" s="8" t="str">
        <f>TEXT(Sales_Data[[#This Row],[Date]],"mmm")</f>
        <v>Jan</v>
      </c>
      <c r="D126" t="s">
        <v>5</v>
      </c>
      <c r="E126" t="s">
        <v>6</v>
      </c>
      <c r="F126" t="s">
        <v>15</v>
      </c>
      <c r="G126" t="s">
        <v>23</v>
      </c>
      <c r="H126">
        <v>29</v>
      </c>
      <c r="I126">
        <v>3.15</v>
      </c>
      <c r="J126" s="12">
        <f>Sales_Data[[#This Row],[Qty]]*Sales_Data[[#This Row],[UnitPrice]]</f>
        <v>91.35</v>
      </c>
    </row>
    <row r="127" spans="1:10" x14ac:dyDescent="0.25">
      <c r="A127" s="1" t="s">
        <v>163</v>
      </c>
      <c r="B127" s="8">
        <v>44937</v>
      </c>
      <c r="C127" s="8" t="str">
        <f>TEXT(Sales_Data[[#This Row],[Date]],"mmm")</f>
        <v>Jan</v>
      </c>
      <c r="D127" t="s">
        <v>18</v>
      </c>
      <c r="E127" t="s">
        <v>19</v>
      </c>
      <c r="F127" t="s">
        <v>8</v>
      </c>
      <c r="G127" t="s">
        <v>10</v>
      </c>
      <c r="H127">
        <v>77</v>
      </c>
      <c r="I127">
        <v>1.87</v>
      </c>
      <c r="J127" s="12">
        <f>Sales_Data[[#This Row],[Qty]]*Sales_Data[[#This Row],[UnitPrice]]</f>
        <v>143.99</v>
      </c>
    </row>
    <row r="128" spans="1:10" x14ac:dyDescent="0.25">
      <c r="A128" s="1" t="s">
        <v>164</v>
      </c>
      <c r="B128" s="8">
        <v>44940</v>
      </c>
      <c r="C128" s="8" t="str">
        <f>TEXT(Sales_Data[[#This Row],[Date]],"mmm")</f>
        <v>Jan</v>
      </c>
      <c r="D128" t="s">
        <v>18</v>
      </c>
      <c r="E128" t="s">
        <v>19</v>
      </c>
      <c r="F128" t="s">
        <v>12</v>
      </c>
      <c r="G128" t="s">
        <v>14</v>
      </c>
      <c r="H128">
        <v>80</v>
      </c>
      <c r="I128">
        <v>2.84</v>
      </c>
      <c r="J128" s="12">
        <f>Sales_Data[[#This Row],[Qty]]*Sales_Data[[#This Row],[UnitPrice]]</f>
        <v>227.2</v>
      </c>
    </row>
    <row r="129" spans="1:10" x14ac:dyDescent="0.25">
      <c r="A129" s="1" t="s">
        <v>165</v>
      </c>
      <c r="B129" s="8">
        <v>44943</v>
      </c>
      <c r="C129" s="8" t="str">
        <f>TEXT(Sales_Data[[#This Row],[Date]],"mmm")</f>
        <v>Jan</v>
      </c>
      <c r="D129" t="s">
        <v>5</v>
      </c>
      <c r="E129" t="s">
        <v>17</v>
      </c>
      <c r="F129" t="s">
        <v>8</v>
      </c>
      <c r="G129" t="s">
        <v>11</v>
      </c>
      <c r="H129">
        <v>102</v>
      </c>
      <c r="I129">
        <v>1.77</v>
      </c>
      <c r="J129" s="12">
        <f>Sales_Data[[#This Row],[Qty]]*Sales_Data[[#This Row],[UnitPrice]]</f>
        <v>180.54</v>
      </c>
    </row>
    <row r="130" spans="1:10" x14ac:dyDescent="0.25">
      <c r="A130" s="1" t="s">
        <v>166</v>
      </c>
      <c r="B130" s="8">
        <v>44946</v>
      </c>
      <c r="C130" s="8" t="str">
        <f>TEXT(Sales_Data[[#This Row],[Date]],"mmm")</f>
        <v>Jan</v>
      </c>
      <c r="D130" t="s">
        <v>5</v>
      </c>
      <c r="E130" t="s">
        <v>17</v>
      </c>
      <c r="F130" t="s">
        <v>21</v>
      </c>
      <c r="G130" t="s">
        <v>22</v>
      </c>
      <c r="H130">
        <v>31</v>
      </c>
      <c r="I130">
        <v>3.4899999999999998</v>
      </c>
      <c r="J130" s="12">
        <f>Sales_Data[[#This Row],[Qty]]*Sales_Data[[#This Row],[UnitPrice]]</f>
        <v>108.19</v>
      </c>
    </row>
    <row r="131" spans="1:10" x14ac:dyDescent="0.25">
      <c r="A131" s="1" t="s">
        <v>167</v>
      </c>
      <c r="B131" s="8">
        <v>44949</v>
      </c>
      <c r="C131" s="8" t="str">
        <f>TEXT(Sales_Data[[#This Row],[Date]],"mmm")</f>
        <v>Jan</v>
      </c>
      <c r="D131" t="s">
        <v>18</v>
      </c>
      <c r="E131" t="s">
        <v>20</v>
      </c>
      <c r="F131" t="s">
        <v>8</v>
      </c>
      <c r="G131" t="s">
        <v>11</v>
      </c>
      <c r="H131">
        <v>56</v>
      </c>
      <c r="I131">
        <v>1.77</v>
      </c>
      <c r="J131" s="12">
        <f>Sales_Data[[#This Row],[Qty]]*Sales_Data[[#This Row],[UnitPrice]]</f>
        <v>99.12</v>
      </c>
    </row>
    <row r="132" spans="1:10" x14ac:dyDescent="0.25">
      <c r="A132" s="1" t="s">
        <v>168</v>
      </c>
      <c r="B132" s="8">
        <v>44952</v>
      </c>
      <c r="C132" s="8" t="str">
        <f>TEXT(Sales_Data[[#This Row],[Date]],"mmm")</f>
        <v>Jan</v>
      </c>
      <c r="D132" t="s">
        <v>5</v>
      </c>
      <c r="E132" t="s">
        <v>6</v>
      </c>
      <c r="F132" t="s">
        <v>12</v>
      </c>
      <c r="G132" t="s">
        <v>7</v>
      </c>
      <c r="H132">
        <v>52</v>
      </c>
      <c r="I132">
        <v>2.1800000000000002</v>
      </c>
      <c r="J132" s="12">
        <f>Sales_Data[[#This Row],[Qty]]*Sales_Data[[#This Row],[UnitPrice]]</f>
        <v>113.36000000000001</v>
      </c>
    </row>
    <row r="133" spans="1:10" x14ac:dyDescent="0.25">
      <c r="A133" s="1" t="s">
        <v>169</v>
      </c>
      <c r="B133" s="8">
        <v>44955</v>
      </c>
      <c r="C133" s="8" t="str">
        <f>TEXT(Sales_Data[[#This Row],[Date]],"mmm")</f>
        <v>Jan</v>
      </c>
      <c r="D133" t="s">
        <v>5</v>
      </c>
      <c r="E133" t="s">
        <v>6</v>
      </c>
      <c r="F133" t="s">
        <v>8</v>
      </c>
      <c r="G133" t="s">
        <v>11</v>
      </c>
      <c r="H133">
        <v>51</v>
      </c>
      <c r="I133">
        <v>1.77</v>
      </c>
      <c r="J133" s="12">
        <f>Sales_Data[[#This Row],[Qty]]*Sales_Data[[#This Row],[UnitPrice]]</f>
        <v>90.27</v>
      </c>
    </row>
    <row r="134" spans="1:10" x14ac:dyDescent="0.25">
      <c r="A134" s="1" t="s">
        <v>170</v>
      </c>
      <c r="B134" s="8">
        <v>44958</v>
      </c>
      <c r="C134" s="8" t="str">
        <f>TEXT(Sales_Data[[#This Row],[Date]],"mmm")</f>
        <v>Feb</v>
      </c>
      <c r="D134" t="s">
        <v>5</v>
      </c>
      <c r="E134" t="s">
        <v>6</v>
      </c>
      <c r="F134" t="s">
        <v>15</v>
      </c>
      <c r="G134" t="s">
        <v>16</v>
      </c>
      <c r="H134">
        <v>24</v>
      </c>
      <c r="I134">
        <v>1.68</v>
      </c>
      <c r="J134" s="12">
        <f>Sales_Data[[#This Row],[Qty]]*Sales_Data[[#This Row],[UnitPrice]]</f>
        <v>40.32</v>
      </c>
    </row>
    <row r="135" spans="1:10" x14ac:dyDescent="0.25">
      <c r="A135" s="1" t="s">
        <v>171</v>
      </c>
      <c r="B135" s="8">
        <v>44961</v>
      </c>
      <c r="C135" s="8" t="str">
        <f>TEXT(Sales_Data[[#This Row],[Date]],"mmm")</f>
        <v>Feb</v>
      </c>
      <c r="D135" t="s">
        <v>18</v>
      </c>
      <c r="E135" t="s">
        <v>19</v>
      </c>
      <c r="F135" t="s">
        <v>12</v>
      </c>
      <c r="G135" t="s">
        <v>7</v>
      </c>
      <c r="H135">
        <v>58</v>
      </c>
      <c r="I135">
        <v>2.1800000000000002</v>
      </c>
      <c r="J135" s="12">
        <f>Sales_Data[[#This Row],[Qty]]*Sales_Data[[#This Row],[UnitPrice]]</f>
        <v>126.44000000000001</v>
      </c>
    </row>
    <row r="136" spans="1:10" x14ac:dyDescent="0.25">
      <c r="A136" s="1" t="s">
        <v>172</v>
      </c>
      <c r="B136" s="8">
        <v>44964</v>
      </c>
      <c r="C136" s="8" t="str">
        <f>TEXT(Sales_Data[[#This Row],[Date]],"mmm")</f>
        <v>Feb</v>
      </c>
      <c r="D136" t="s">
        <v>18</v>
      </c>
      <c r="E136" t="s">
        <v>19</v>
      </c>
      <c r="F136" t="s">
        <v>12</v>
      </c>
      <c r="G136" t="s">
        <v>13</v>
      </c>
      <c r="H136">
        <v>34</v>
      </c>
      <c r="I136">
        <v>1.8699999999999999</v>
      </c>
      <c r="J136" s="12">
        <f>Sales_Data[[#This Row],[Qty]]*Sales_Data[[#This Row],[UnitPrice]]</f>
        <v>63.58</v>
      </c>
    </row>
    <row r="137" spans="1:10" x14ac:dyDescent="0.25">
      <c r="A137" s="1" t="s">
        <v>173</v>
      </c>
      <c r="B137" s="8">
        <v>44967</v>
      </c>
      <c r="C137" s="8" t="str">
        <f>TEXT(Sales_Data[[#This Row],[Date]],"mmm")</f>
        <v>Feb</v>
      </c>
      <c r="D137" t="s">
        <v>5</v>
      </c>
      <c r="E137" t="s">
        <v>17</v>
      </c>
      <c r="F137" t="s">
        <v>8</v>
      </c>
      <c r="G137" t="s">
        <v>11</v>
      </c>
      <c r="H137">
        <v>34</v>
      </c>
      <c r="I137">
        <v>1.77</v>
      </c>
      <c r="J137" s="12">
        <f>Sales_Data[[#This Row],[Qty]]*Sales_Data[[#This Row],[UnitPrice]]</f>
        <v>60.18</v>
      </c>
    </row>
    <row r="138" spans="1:10" x14ac:dyDescent="0.25">
      <c r="A138" s="1" t="s">
        <v>174</v>
      </c>
      <c r="B138" s="8">
        <v>44970</v>
      </c>
      <c r="C138" s="8" t="str">
        <f>TEXT(Sales_Data[[#This Row],[Date]],"mmm")</f>
        <v>Feb</v>
      </c>
      <c r="D138" t="s">
        <v>5</v>
      </c>
      <c r="E138" t="s">
        <v>17</v>
      </c>
      <c r="F138" t="s">
        <v>15</v>
      </c>
      <c r="G138" t="s">
        <v>16</v>
      </c>
      <c r="H138">
        <v>21</v>
      </c>
      <c r="I138">
        <v>1.6800000000000002</v>
      </c>
      <c r="J138" s="12">
        <f>Sales_Data[[#This Row],[Qty]]*Sales_Data[[#This Row],[UnitPrice]]</f>
        <v>35.28</v>
      </c>
    </row>
    <row r="139" spans="1:10" x14ac:dyDescent="0.25">
      <c r="A139" s="1" t="s">
        <v>175</v>
      </c>
      <c r="B139" s="8">
        <v>44973</v>
      </c>
      <c r="C139" s="8" t="str">
        <f>TEXT(Sales_Data[[#This Row],[Date]],"mmm")</f>
        <v>Feb</v>
      </c>
      <c r="D139" t="s">
        <v>18</v>
      </c>
      <c r="E139" t="s">
        <v>20</v>
      </c>
      <c r="F139" t="s">
        <v>12</v>
      </c>
      <c r="G139" t="s">
        <v>14</v>
      </c>
      <c r="H139">
        <v>29</v>
      </c>
      <c r="I139">
        <v>2.84</v>
      </c>
      <c r="J139" s="12">
        <f>Sales_Data[[#This Row],[Qty]]*Sales_Data[[#This Row],[UnitPrice]]</f>
        <v>82.36</v>
      </c>
    </row>
    <row r="140" spans="1:10" x14ac:dyDescent="0.25">
      <c r="A140" s="1" t="s">
        <v>176</v>
      </c>
      <c r="B140" s="8">
        <v>44976</v>
      </c>
      <c r="C140" s="8" t="str">
        <f>TEXT(Sales_Data[[#This Row],[Date]],"mmm")</f>
        <v>Feb</v>
      </c>
      <c r="D140" t="s">
        <v>5</v>
      </c>
      <c r="E140" t="s">
        <v>6</v>
      </c>
      <c r="F140" t="s">
        <v>8</v>
      </c>
      <c r="G140" t="s">
        <v>11</v>
      </c>
      <c r="H140">
        <v>68</v>
      </c>
      <c r="I140">
        <v>1.77</v>
      </c>
      <c r="J140" s="12">
        <f>Sales_Data[[#This Row],[Qty]]*Sales_Data[[#This Row],[UnitPrice]]</f>
        <v>120.36</v>
      </c>
    </row>
    <row r="141" spans="1:10" x14ac:dyDescent="0.25">
      <c r="A141" s="1" t="s">
        <v>177</v>
      </c>
      <c r="B141" s="8">
        <v>44979</v>
      </c>
      <c r="C141" s="8" t="str">
        <f>TEXT(Sales_Data[[#This Row],[Date]],"mmm")</f>
        <v>Feb</v>
      </c>
      <c r="D141" t="s">
        <v>5</v>
      </c>
      <c r="E141" t="s">
        <v>6</v>
      </c>
      <c r="F141" t="s">
        <v>15</v>
      </c>
      <c r="G141" t="s">
        <v>23</v>
      </c>
      <c r="H141">
        <v>31</v>
      </c>
      <c r="I141">
        <v>3.1500000000000004</v>
      </c>
      <c r="J141" s="12">
        <f>Sales_Data[[#This Row],[Qty]]*Sales_Data[[#This Row],[UnitPrice]]</f>
        <v>97.65</v>
      </c>
    </row>
    <row r="142" spans="1:10" x14ac:dyDescent="0.25">
      <c r="A142" s="1" t="s">
        <v>178</v>
      </c>
      <c r="B142" s="8">
        <v>44982</v>
      </c>
      <c r="C142" s="8" t="str">
        <f>TEXT(Sales_Data[[#This Row],[Date]],"mmm")</f>
        <v>Feb</v>
      </c>
      <c r="D142" t="s">
        <v>18</v>
      </c>
      <c r="E142" t="s">
        <v>19</v>
      </c>
      <c r="F142" t="s">
        <v>12</v>
      </c>
      <c r="G142" t="s">
        <v>7</v>
      </c>
      <c r="H142">
        <v>30</v>
      </c>
      <c r="I142">
        <v>2.1800000000000002</v>
      </c>
      <c r="J142" s="12">
        <f>Sales_Data[[#This Row],[Qty]]*Sales_Data[[#This Row],[UnitPrice]]</f>
        <v>65.400000000000006</v>
      </c>
    </row>
    <row r="143" spans="1:10" x14ac:dyDescent="0.25">
      <c r="A143" s="1" t="s">
        <v>179</v>
      </c>
      <c r="B143" s="8">
        <v>44985</v>
      </c>
      <c r="C143" s="8" t="str">
        <f>TEXT(Sales_Data[[#This Row],[Date]],"mmm")</f>
        <v>Feb</v>
      </c>
      <c r="D143" t="s">
        <v>18</v>
      </c>
      <c r="E143" t="s">
        <v>19</v>
      </c>
      <c r="F143" t="s">
        <v>12</v>
      </c>
      <c r="G143" t="s">
        <v>13</v>
      </c>
      <c r="H143">
        <v>232</v>
      </c>
      <c r="I143">
        <v>1.8699999999999999</v>
      </c>
      <c r="J143" s="12">
        <f>Sales_Data[[#This Row],[Qty]]*Sales_Data[[#This Row],[UnitPrice]]</f>
        <v>433.84</v>
      </c>
    </row>
    <row r="144" spans="1:10" x14ac:dyDescent="0.25">
      <c r="A144" s="1" t="s">
        <v>180</v>
      </c>
      <c r="B144" s="8">
        <v>44987</v>
      </c>
      <c r="C144" s="8" t="str">
        <f>TEXT(Sales_Data[[#This Row],[Date]],"mmm")</f>
        <v>Mar</v>
      </c>
      <c r="D144" t="s">
        <v>5</v>
      </c>
      <c r="E144" t="s">
        <v>17</v>
      </c>
      <c r="F144" t="s">
        <v>8</v>
      </c>
      <c r="G144" t="s">
        <v>10</v>
      </c>
      <c r="H144">
        <v>68</v>
      </c>
      <c r="I144">
        <v>1.8699999999999999</v>
      </c>
      <c r="J144" s="12">
        <f>Sales_Data[[#This Row],[Qty]]*Sales_Data[[#This Row],[UnitPrice]]</f>
        <v>127.16</v>
      </c>
    </row>
    <row r="145" spans="1:10" x14ac:dyDescent="0.25">
      <c r="A145" s="1" t="s">
        <v>181</v>
      </c>
      <c r="B145" s="8">
        <v>44990</v>
      </c>
      <c r="C145" s="8" t="str">
        <f>TEXT(Sales_Data[[#This Row],[Date]],"mmm")</f>
        <v>Mar</v>
      </c>
      <c r="D145" t="s">
        <v>5</v>
      </c>
      <c r="E145" t="s">
        <v>17</v>
      </c>
      <c r="F145" t="s">
        <v>12</v>
      </c>
      <c r="G145" t="s">
        <v>14</v>
      </c>
      <c r="H145">
        <v>97</v>
      </c>
      <c r="I145">
        <v>2.8400000000000003</v>
      </c>
      <c r="J145" s="12">
        <f>Sales_Data[[#This Row],[Qty]]*Sales_Data[[#This Row],[UnitPrice]]</f>
        <v>275.48</v>
      </c>
    </row>
    <row r="146" spans="1:10" x14ac:dyDescent="0.25">
      <c r="A146" s="1" t="s">
        <v>182</v>
      </c>
      <c r="B146" s="8">
        <v>44993</v>
      </c>
      <c r="C146" s="8" t="str">
        <f>TEXT(Sales_Data[[#This Row],[Date]],"mmm")</f>
        <v>Mar</v>
      </c>
      <c r="D146" t="s">
        <v>18</v>
      </c>
      <c r="E146" t="s">
        <v>20</v>
      </c>
      <c r="F146" t="s">
        <v>8</v>
      </c>
      <c r="G146" t="s">
        <v>10</v>
      </c>
      <c r="H146">
        <v>86</v>
      </c>
      <c r="I146">
        <v>1.8699999999999999</v>
      </c>
      <c r="J146" s="12">
        <f>Sales_Data[[#This Row],[Qty]]*Sales_Data[[#This Row],[UnitPrice]]</f>
        <v>160.82</v>
      </c>
    </row>
    <row r="147" spans="1:10" x14ac:dyDescent="0.25">
      <c r="A147" s="1" t="s">
        <v>183</v>
      </c>
      <c r="B147" s="8">
        <v>44996</v>
      </c>
      <c r="C147" s="8" t="str">
        <f>TEXT(Sales_Data[[#This Row],[Date]],"mmm")</f>
        <v>Mar</v>
      </c>
      <c r="D147" t="s">
        <v>18</v>
      </c>
      <c r="E147" t="s">
        <v>20</v>
      </c>
      <c r="F147" t="s">
        <v>15</v>
      </c>
      <c r="G147" t="s">
        <v>16</v>
      </c>
      <c r="H147">
        <v>41</v>
      </c>
      <c r="I147">
        <v>1.68</v>
      </c>
      <c r="J147" s="12">
        <f>Sales_Data[[#This Row],[Qty]]*Sales_Data[[#This Row],[UnitPrice]]</f>
        <v>68.88</v>
      </c>
    </row>
    <row r="148" spans="1:10" x14ac:dyDescent="0.25">
      <c r="A148" s="1" t="s">
        <v>184</v>
      </c>
      <c r="B148" s="8">
        <v>44999</v>
      </c>
      <c r="C148" s="8" t="str">
        <f>TEXT(Sales_Data[[#This Row],[Date]],"mmm")</f>
        <v>Mar</v>
      </c>
      <c r="D148" t="s">
        <v>5</v>
      </c>
      <c r="E148" t="s">
        <v>6</v>
      </c>
      <c r="F148" t="s">
        <v>8</v>
      </c>
      <c r="G148" t="s">
        <v>11</v>
      </c>
      <c r="H148">
        <v>93</v>
      </c>
      <c r="I148">
        <v>1.7700000000000002</v>
      </c>
      <c r="J148" s="12">
        <f>Sales_Data[[#This Row],[Qty]]*Sales_Data[[#This Row],[UnitPrice]]</f>
        <v>164.61</v>
      </c>
    </row>
    <row r="149" spans="1:10" x14ac:dyDescent="0.25">
      <c r="A149" s="1" t="s">
        <v>185</v>
      </c>
      <c r="B149" s="8">
        <v>45002</v>
      </c>
      <c r="C149" s="8" t="str">
        <f>TEXT(Sales_Data[[#This Row],[Date]],"mmm")</f>
        <v>Mar</v>
      </c>
      <c r="D149" t="s">
        <v>5</v>
      </c>
      <c r="E149" t="s">
        <v>6</v>
      </c>
      <c r="F149" t="s">
        <v>15</v>
      </c>
      <c r="G149" t="s">
        <v>16</v>
      </c>
      <c r="H149">
        <v>47</v>
      </c>
      <c r="I149">
        <v>1.68</v>
      </c>
      <c r="J149" s="12">
        <f>Sales_Data[[#This Row],[Qty]]*Sales_Data[[#This Row],[UnitPrice]]</f>
        <v>78.959999999999994</v>
      </c>
    </row>
    <row r="150" spans="1:10" x14ac:dyDescent="0.25">
      <c r="A150" s="1" t="s">
        <v>186</v>
      </c>
      <c r="B150" s="8">
        <v>45005</v>
      </c>
      <c r="C150" s="8" t="str">
        <f>TEXT(Sales_Data[[#This Row],[Date]],"mmm")</f>
        <v>Mar</v>
      </c>
      <c r="D150" t="s">
        <v>18</v>
      </c>
      <c r="E150" t="s">
        <v>19</v>
      </c>
      <c r="F150" t="s">
        <v>8</v>
      </c>
      <c r="G150" t="s">
        <v>11</v>
      </c>
      <c r="H150">
        <v>103</v>
      </c>
      <c r="I150">
        <v>1.77</v>
      </c>
      <c r="J150" s="12">
        <f>Sales_Data[[#This Row],[Qty]]*Sales_Data[[#This Row],[UnitPrice]]</f>
        <v>182.31</v>
      </c>
    </row>
    <row r="151" spans="1:10" x14ac:dyDescent="0.25">
      <c r="A151" s="1" t="s">
        <v>187</v>
      </c>
      <c r="B151" s="8">
        <v>45008</v>
      </c>
      <c r="C151" s="8" t="str">
        <f>TEXT(Sales_Data[[#This Row],[Date]],"mmm")</f>
        <v>Mar</v>
      </c>
      <c r="D151" t="s">
        <v>18</v>
      </c>
      <c r="E151" t="s">
        <v>19</v>
      </c>
      <c r="F151" t="s">
        <v>15</v>
      </c>
      <c r="G151" t="s">
        <v>16</v>
      </c>
      <c r="H151">
        <v>33</v>
      </c>
      <c r="I151">
        <v>1.68</v>
      </c>
      <c r="J151" s="12">
        <f>Sales_Data[[#This Row],[Qty]]*Sales_Data[[#This Row],[UnitPrice]]</f>
        <v>55.44</v>
      </c>
    </row>
    <row r="152" spans="1:10" x14ac:dyDescent="0.25">
      <c r="A152" s="1" t="s">
        <v>188</v>
      </c>
      <c r="B152" s="8">
        <v>45011</v>
      </c>
      <c r="C152" s="8" t="str">
        <f>TEXT(Sales_Data[[#This Row],[Date]],"mmm")</f>
        <v>Mar</v>
      </c>
      <c r="D152" t="s">
        <v>5</v>
      </c>
      <c r="E152" t="s">
        <v>17</v>
      </c>
      <c r="F152" t="s">
        <v>8</v>
      </c>
      <c r="G152" t="s">
        <v>10</v>
      </c>
      <c r="H152">
        <v>57</v>
      </c>
      <c r="I152">
        <v>1.87</v>
      </c>
      <c r="J152" s="12">
        <f>Sales_Data[[#This Row],[Qty]]*Sales_Data[[#This Row],[UnitPrice]]</f>
        <v>106.59</v>
      </c>
    </row>
    <row r="153" spans="1:10" x14ac:dyDescent="0.25">
      <c r="A153" s="1" t="s">
        <v>189</v>
      </c>
      <c r="B153" s="8">
        <v>45014</v>
      </c>
      <c r="C153" s="8" t="str">
        <f>TEXT(Sales_Data[[#This Row],[Date]],"mmm")</f>
        <v>Mar</v>
      </c>
      <c r="D153" t="s">
        <v>5</v>
      </c>
      <c r="E153" t="s">
        <v>17</v>
      </c>
      <c r="F153" t="s">
        <v>12</v>
      </c>
      <c r="G153" t="s">
        <v>14</v>
      </c>
      <c r="H153">
        <v>65</v>
      </c>
      <c r="I153">
        <v>2.84</v>
      </c>
      <c r="J153" s="12">
        <f>Sales_Data[[#This Row],[Qty]]*Sales_Data[[#This Row],[UnitPrice]]</f>
        <v>184.6</v>
      </c>
    </row>
    <row r="154" spans="1:10" x14ac:dyDescent="0.25">
      <c r="A154" s="1" t="s">
        <v>190</v>
      </c>
      <c r="B154" s="8">
        <v>45017</v>
      </c>
      <c r="C154" s="8" t="str">
        <f>TEXT(Sales_Data[[#This Row],[Date]],"mmm")</f>
        <v>Apr</v>
      </c>
      <c r="D154" t="s">
        <v>18</v>
      </c>
      <c r="E154" t="s">
        <v>20</v>
      </c>
      <c r="F154" t="s">
        <v>8</v>
      </c>
      <c r="G154" t="s">
        <v>11</v>
      </c>
      <c r="H154">
        <v>118</v>
      </c>
      <c r="I154">
        <v>1.77</v>
      </c>
      <c r="J154" s="12">
        <f>Sales_Data[[#This Row],[Qty]]*Sales_Data[[#This Row],[UnitPrice]]</f>
        <v>208.86</v>
      </c>
    </row>
    <row r="155" spans="1:10" x14ac:dyDescent="0.25">
      <c r="A155" s="1" t="s">
        <v>191</v>
      </c>
      <c r="B155" s="8">
        <v>45020</v>
      </c>
      <c r="C155" s="8" t="str">
        <f>TEXT(Sales_Data[[#This Row],[Date]],"mmm")</f>
        <v>Apr</v>
      </c>
      <c r="D155" t="s">
        <v>5</v>
      </c>
      <c r="E155" t="s">
        <v>6</v>
      </c>
      <c r="F155" t="s">
        <v>12</v>
      </c>
      <c r="G155" t="s">
        <v>7</v>
      </c>
      <c r="H155">
        <v>36</v>
      </c>
      <c r="I155">
        <v>2.1800000000000002</v>
      </c>
      <c r="J155" s="12">
        <f>Sales_Data[[#This Row],[Qty]]*Sales_Data[[#This Row],[UnitPrice]]</f>
        <v>78.48</v>
      </c>
    </row>
    <row r="156" spans="1:10" x14ac:dyDescent="0.25">
      <c r="A156" s="1" t="s">
        <v>192</v>
      </c>
      <c r="B156" s="8">
        <v>45023</v>
      </c>
      <c r="C156" s="8" t="str">
        <f>TEXT(Sales_Data[[#This Row],[Date]],"mmm")</f>
        <v>Apr</v>
      </c>
      <c r="D156" t="s">
        <v>5</v>
      </c>
      <c r="E156" t="s">
        <v>6</v>
      </c>
      <c r="F156" t="s">
        <v>12</v>
      </c>
      <c r="G156" t="s">
        <v>14</v>
      </c>
      <c r="H156">
        <v>123</v>
      </c>
      <c r="I156">
        <v>2.84</v>
      </c>
      <c r="J156" s="12">
        <f>Sales_Data[[#This Row],[Qty]]*Sales_Data[[#This Row],[UnitPrice]]</f>
        <v>349.32</v>
      </c>
    </row>
    <row r="157" spans="1:10" x14ac:dyDescent="0.25">
      <c r="A157" s="1" t="s">
        <v>193</v>
      </c>
      <c r="B157" s="8">
        <v>45026</v>
      </c>
      <c r="C157" s="8" t="str">
        <f>TEXT(Sales_Data[[#This Row],[Date]],"mmm")</f>
        <v>Apr</v>
      </c>
      <c r="D157" t="s">
        <v>18</v>
      </c>
      <c r="E157" t="s">
        <v>19</v>
      </c>
      <c r="F157" t="s">
        <v>8</v>
      </c>
      <c r="G157" t="s">
        <v>11</v>
      </c>
      <c r="H157">
        <v>90</v>
      </c>
      <c r="I157">
        <v>1.77</v>
      </c>
      <c r="J157" s="12">
        <f>Sales_Data[[#This Row],[Qty]]*Sales_Data[[#This Row],[UnitPrice]]</f>
        <v>159.30000000000001</v>
      </c>
    </row>
    <row r="158" spans="1:10" x14ac:dyDescent="0.25">
      <c r="A158" s="1" t="s">
        <v>194</v>
      </c>
      <c r="B158" s="8">
        <v>45029</v>
      </c>
      <c r="C158" s="8" t="str">
        <f>TEXT(Sales_Data[[#This Row],[Date]],"mmm")</f>
        <v>Apr</v>
      </c>
      <c r="D158" t="s">
        <v>18</v>
      </c>
      <c r="E158" t="s">
        <v>19</v>
      </c>
      <c r="F158" t="s">
        <v>21</v>
      </c>
      <c r="G158" t="s">
        <v>22</v>
      </c>
      <c r="H158">
        <v>21</v>
      </c>
      <c r="I158">
        <v>3.49</v>
      </c>
      <c r="J158" s="12">
        <f>Sales_Data[[#This Row],[Qty]]*Sales_Data[[#This Row],[UnitPrice]]</f>
        <v>73.290000000000006</v>
      </c>
    </row>
    <row r="159" spans="1:10" x14ac:dyDescent="0.25">
      <c r="A159" s="1" t="s">
        <v>195</v>
      </c>
      <c r="B159" s="8">
        <v>45032</v>
      </c>
      <c r="C159" s="8" t="str">
        <f>TEXT(Sales_Data[[#This Row],[Date]],"mmm")</f>
        <v>Apr</v>
      </c>
      <c r="D159" t="s">
        <v>5</v>
      </c>
      <c r="E159" t="s">
        <v>17</v>
      </c>
      <c r="F159" t="s">
        <v>8</v>
      </c>
      <c r="G159" t="s">
        <v>11</v>
      </c>
      <c r="H159">
        <v>48</v>
      </c>
      <c r="I159">
        <v>1.7699999999999998</v>
      </c>
      <c r="J159" s="12">
        <f>Sales_Data[[#This Row],[Qty]]*Sales_Data[[#This Row],[UnitPrice]]</f>
        <v>84.96</v>
      </c>
    </row>
    <row r="160" spans="1:10" x14ac:dyDescent="0.25">
      <c r="A160" s="1" t="s">
        <v>196</v>
      </c>
      <c r="B160" s="8">
        <v>45035</v>
      </c>
      <c r="C160" s="8" t="str">
        <f>TEXT(Sales_Data[[#This Row],[Date]],"mmm")</f>
        <v>Apr</v>
      </c>
      <c r="D160" t="s">
        <v>5</v>
      </c>
      <c r="E160" t="s">
        <v>17</v>
      </c>
      <c r="F160" t="s">
        <v>15</v>
      </c>
      <c r="G160" t="s">
        <v>16</v>
      </c>
      <c r="H160">
        <v>24</v>
      </c>
      <c r="I160">
        <v>1.68</v>
      </c>
      <c r="J160" s="12">
        <f>Sales_Data[[#This Row],[Qty]]*Sales_Data[[#This Row],[UnitPrice]]</f>
        <v>40.32</v>
      </c>
    </row>
    <row r="161" spans="1:10" x14ac:dyDescent="0.25">
      <c r="A161" s="1" t="s">
        <v>197</v>
      </c>
      <c r="B161" s="8">
        <v>45038</v>
      </c>
      <c r="C161" s="8" t="str">
        <f>TEXT(Sales_Data[[#This Row],[Date]],"mmm")</f>
        <v>Apr</v>
      </c>
      <c r="D161" t="s">
        <v>18</v>
      </c>
      <c r="E161" t="s">
        <v>20</v>
      </c>
      <c r="F161" t="s">
        <v>12</v>
      </c>
      <c r="G161" t="s">
        <v>13</v>
      </c>
      <c r="H161">
        <v>67</v>
      </c>
      <c r="I161">
        <v>1.87</v>
      </c>
      <c r="J161" s="12">
        <f>Sales_Data[[#This Row],[Qty]]*Sales_Data[[#This Row],[UnitPrice]]</f>
        <v>125.29</v>
      </c>
    </row>
    <row r="162" spans="1:10" x14ac:dyDescent="0.25">
      <c r="A162" s="1" t="s">
        <v>198</v>
      </c>
      <c r="B162" s="8">
        <v>45041</v>
      </c>
      <c r="C162" s="8" t="str">
        <f>TEXT(Sales_Data[[#This Row],[Date]],"mmm")</f>
        <v>Apr</v>
      </c>
      <c r="D162" t="s">
        <v>5</v>
      </c>
      <c r="E162" t="s">
        <v>6</v>
      </c>
      <c r="F162" t="s">
        <v>8</v>
      </c>
      <c r="G162" t="s">
        <v>10</v>
      </c>
      <c r="H162">
        <v>27</v>
      </c>
      <c r="I162">
        <v>1.87</v>
      </c>
      <c r="J162" s="12">
        <f>Sales_Data[[#This Row],[Qty]]*Sales_Data[[#This Row],[UnitPrice]]</f>
        <v>50.49</v>
      </c>
    </row>
    <row r="163" spans="1:10" x14ac:dyDescent="0.25">
      <c r="A163" s="1" t="s">
        <v>199</v>
      </c>
      <c r="B163" s="8">
        <v>45044</v>
      </c>
      <c r="C163" s="8" t="str">
        <f>TEXT(Sales_Data[[#This Row],[Date]],"mmm")</f>
        <v>Apr</v>
      </c>
      <c r="D163" t="s">
        <v>5</v>
      </c>
      <c r="E163" t="s">
        <v>6</v>
      </c>
      <c r="F163" t="s">
        <v>12</v>
      </c>
      <c r="G163" t="s">
        <v>14</v>
      </c>
      <c r="H163">
        <v>129</v>
      </c>
      <c r="I163">
        <v>2.8400000000000003</v>
      </c>
      <c r="J163" s="12">
        <f>Sales_Data[[#This Row],[Qty]]*Sales_Data[[#This Row],[UnitPrice]]</f>
        <v>366.36</v>
      </c>
    </row>
    <row r="164" spans="1:10" x14ac:dyDescent="0.25">
      <c r="A164" s="1" t="s">
        <v>200</v>
      </c>
      <c r="B164" s="8">
        <v>45047</v>
      </c>
      <c r="C164" s="8" t="str">
        <f>TEXT(Sales_Data[[#This Row],[Date]],"mmm")</f>
        <v>May</v>
      </c>
      <c r="D164" t="s">
        <v>18</v>
      </c>
      <c r="E164" t="s">
        <v>19</v>
      </c>
      <c r="F164" t="s">
        <v>12</v>
      </c>
      <c r="G164" t="s">
        <v>7</v>
      </c>
      <c r="H164">
        <v>77</v>
      </c>
      <c r="I164">
        <v>2.1800000000000002</v>
      </c>
      <c r="J164" s="12">
        <f>Sales_Data[[#This Row],[Qty]]*Sales_Data[[#This Row],[UnitPrice]]</f>
        <v>167.86</v>
      </c>
    </row>
    <row r="165" spans="1:10" x14ac:dyDescent="0.25">
      <c r="A165" s="1" t="s">
        <v>201</v>
      </c>
      <c r="B165" s="8">
        <v>45050</v>
      </c>
      <c r="C165" s="8" t="str">
        <f>TEXT(Sales_Data[[#This Row],[Date]],"mmm")</f>
        <v>May</v>
      </c>
      <c r="D165" t="s">
        <v>18</v>
      </c>
      <c r="E165" t="s">
        <v>19</v>
      </c>
      <c r="F165" t="s">
        <v>12</v>
      </c>
      <c r="G165" t="s">
        <v>13</v>
      </c>
      <c r="H165">
        <v>58</v>
      </c>
      <c r="I165">
        <v>1.8699999999999999</v>
      </c>
      <c r="J165" s="12">
        <f>Sales_Data[[#This Row],[Qty]]*Sales_Data[[#This Row],[UnitPrice]]</f>
        <v>108.46</v>
      </c>
    </row>
    <row r="166" spans="1:10" x14ac:dyDescent="0.25">
      <c r="A166" s="1" t="s">
        <v>202</v>
      </c>
      <c r="B166" s="8">
        <v>45053</v>
      </c>
      <c r="C166" s="8" t="str">
        <f>TEXT(Sales_Data[[#This Row],[Date]],"mmm")</f>
        <v>May</v>
      </c>
      <c r="D166" t="s">
        <v>5</v>
      </c>
      <c r="E166" t="s">
        <v>17</v>
      </c>
      <c r="F166" t="s">
        <v>8</v>
      </c>
      <c r="G166" t="s">
        <v>10</v>
      </c>
      <c r="H166">
        <v>47</v>
      </c>
      <c r="I166">
        <v>1.87</v>
      </c>
      <c r="J166" s="12">
        <f>Sales_Data[[#This Row],[Qty]]*Sales_Data[[#This Row],[UnitPrice]]</f>
        <v>87.89</v>
      </c>
    </row>
    <row r="167" spans="1:10" x14ac:dyDescent="0.25">
      <c r="A167" s="1" t="s">
        <v>203</v>
      </c>
      <c r="B167" s="8">
        <v>45056</v>
      </c>
      <c r="C167" s="8" t="str">
        <f>TEXT(Sales_Data[[#This Row],[Date]],"mmm")</f>
        <v>May</v>
      </c>
      <c r="D167" t="s">
        <v>5</v>
      </c>
      <c r="E167" t="s">
        <v>17</v>
      </c>
      <c r="F167" t="s">
        <v>12</v>
      </c>
      <c r="G167" t="s">
        <v>14</v>
      </c>
      <c r="H167">
        <v>33</v>
      </c>
      <c r="I167">
        <v>2.84</v>
      </c>
      <c r="J167" s="12">
        <f>Sales_Data[[#This Row],[Qty]]*Sales_Data[[#This Row],[UnitPrice]]</f>
        <v>93.72</v>
      </c>
    </row>
    <row r="168" spans="1:10" x14ac:dyDescent="0.25">
      <c r="A168" s="1" t="s">
        <v>204</v>
      </c>
      <c r="B168" s="8">
        <v>45059</v>
      </c>
      <c r="C168" s="8" t="str">
        <f>TEXT(Sales_Data[[#This Row],[Date]],"mmm")</f>
        <v>May</v>
      </c>
      <c r="D168" t="s">
        <v>18</v>
      </c>
      <c r="E168" t="s">
        <v>20</v>
      </c>
      <c r="F168" t="s">
        <v>12</v>
      </c>
      <c r="G168" t="s">
        <v>13</v>
      </c>
      <c r="H168">
        <v>82</v>
      </c>
      <c r="I168">
        <v>1.87</v>
      </c>
      <c r="J168" s="12">
        <f>Sales_Data[[#This Row],[Qty]]*Sales_Data[[#This Row],[UnitPrice]]</f>
        <v>153.34</v>
      </c>
    </row>
    <row r="169" spans="1:10" x14ac:dyDescent="0.25">
      <c r="A169" s="1" t="s">
        <v>205</v>
      </c>
      <c r="B169" s="8">
        <v>45062</v>
      </c>
      <c r="C169" s="8" t="str">
        <f>TEXT(Sales_Data[[#This Row],[Date]],"mmm")</f>
        <v>May</v>
      </c>
      <c r="D169" t="s">
        <v>5</v>
      </c>
      <c r="E169" t="s">
        <v>6</v>
      </c>
      <c r="F169" t="s">
        <v>8</v>
      </c>
      <c r="G169" t="s">
        <v>11</v>
      </c>
      <c r="H169">
        <v>58</v>
      </c>
      <c r="I169">
        <v>1.77</v>
      </c>
      <c r="J169" s="12">
        <f>Sales_Data[[#This Row],[Qty]]*Sales_Data[[#This Row],[UnitPrice]]</f>
        <v>102.66</v>
      </c>
    </row>
    <row r="170" spans="1:10" x14ac:dyDescent="0.25">
      <c r="A170" s="1" t="s">
        <v>206</v>
      </c>
      <c r="B170" s="8">
        <v>45065</v>
      </c>
      <c r="C170" s="8" t="str">
        <f>TEXT(Sales_Data[[#This Row],[Date]],"mmm")</f>
        <v>May</v>
      </c>
      <c r="D170" t="s">
        <v>5</v>
      </c>
      <c r="E170" t="s">
        <v>6</v>
      </c>
      <c r="F170" t="s">
        <v>15</v>
      </c>
      <c r="G170" t="s">
        <v>23</v>
      </c>
      <c r="H170">
        <v>30</v>
      </c>
      <c r="I170">
        <v>3.15</v>
      </c>
      <c r="J170" s="12">
        <f>Sales_Data[[#This Row],[Qty]]*Sales_Data[[#This Row],[UnitPrice]]</f>
        <v>94.5</v>
      </c>
    </row>
    <row r="171" spans="1:10" x14ac:dyDescent="0.25">
      <c r="A171" s="1" t="s">
        <v>207</v>
      </c>
      <c r="B171" s="8">
        <v>45068</v>
      </c>
      <c r="C171" s="8" t="str">
        <f>TEXT(Sales_Data[[#This Row],[Date]],"mmm")</f>
        <v>May</v>
      </c>
      <c r="D171" t="s">
        <v>18</v>
      </c>
      <c r="E171" t="s">
        <v>19</v>
      </c>
      <c r="F171" t="s">
        <v>12</v>
      </c>
      <c r="G171" t="s">
        <v>13</v>
      </c>
      <c r="H171">
        <v>43</v>
      </c>
      <c r="I171">
        <v>1.8699999999999999</v>
      </c>
      <c r="J171" s="12">
        <f>Sales_Data[[#This Row],[Qty]]*Sales_Data[[#This Row],[UnitPrice]]</f>
        <v>80.41</v>
      </c>
    </row>
    <row r="172" spans="1:10" x14ac:dyDescent="0.25">
      <c r="A172" s="1" t="s">
        <v>208</v>
      </c>
      <c r="B172" s="8">
        <v>45071</v>
      </c>
      <c r="C172" s="8" t="str">
        <f>TEXT(Sales_Data[[#This Row],[Date]],"mmm")</f>
        <v>May</v>
      </c>
      <c r="D172" t="s">
        <v>5</v>
      </c>
      <c r="E172" t="s">
        <v>17</v>
      </c>
      <c r="F172" t="s">
        <v>8</v>
      </c>
      <c r="G172" t="s">
        <v>11</v>
      </c>
      <c r="H172">
        <v>84</v>
      </c>
      <c r="I172">
        <v>1.77</v>
      </c>
      <c r="J172" s="12">
        <f>Sales_Data[[#This Row],[Qty]]*Sales_Data[[#This Row],[UnitPrice]]</f>
        <v>148.68</v>
      </c>
    </row>
    <row r="173" spans="1:10" x14ac:dyDescent="0.25">
      <c r="A173" s="1" t="s">
        <v>209</v>
      </c>
      <c r="B173" s="8">
        <v>45074</v>
      </c>
      <c r="C173" s="8" t="str">
        <f>TEXT(Sales_Data[[#This Row],[Date]],"mmm")</f>
        <v>May</v>
      </c>
      <c r="D173" t="s">
        <v>18</v>
      </c>
      <c r="E173" t="s">
        <v>20</v>
      </c>
      <c r="F173" t="s">
        <v>12</v>
      </c>
      <c r="G173" t="s">
        <v>7</v>
      </c>
      <c r="H173">
        <v>36</v>
      </c>
      <c r="I173">
        <v>2.1800000000000002</v>
      </c>
      <c r="J173" s="12">
        <f>Sales_Data[[#This Row],[Qty]]*Sales_Data[[#This Row],[UnitPrice]]</f>
        <v>78.48</v>
      </c>
    </row>
    <row r="174" spans="1:10" x14ac:dyDescent="0.25">
      <c r="A174" s="1" t="s">
        <v>210</v>
      </c>
      <c r="B174" s="8">
        <v>45077</v>
      </c>
      <c r="C174" s="8" t="str">
        <f>TEXT(Sales_Data[[#This Row],[Date]],"mmm")</f>
        <v>May</v>
      </c>
      <c r="D174" t="s">
        <v>18</v>
      </c>
      <c r="E174" t="s">
        <v>20</v>
      </c>
      <c r="F174" t="s">
        <v>12</v>
      </c>
      <c r="G174" t="s">
        <v>14</v>
      </c>
      <c r="H174">
        <v>44</v>
      </c>
      <c r="I174">
        <v>2.84</v>
      </c>
      <c r="J174" s="12">
        <f>Sales_Data[[#This Row],[Qty]]*Sales_Data[[#This Row],[UnitPrice]]</f>
        <v>124.96</v>
      </c>
    </row>
    <row r="175" spans="1:10" x14ac:dyDescent="0.25">
      <c r="A175" s="1" t="s">
        <v>211</v>
      </c>
      <c r="B175" s="8">
        <v>45080</v>
      </c>
      <c r="C175" s="8" t="str">
        <f>TEXT(Sales_Data[[#This Row],[Date]],"mmm")</f>
        <v>Jun</v>
      </c>
      <c r="D175" t="s">
        <v>5</v>
      </c>
      <c r="E175" t="s">
        <v>6</v>
      </c>
      <c r="F175" t="s">
        <v>8</v>
      </c>
      <c r="G175" t="s">
        <v>10</v>
      </c>
      <c r="H175">
        <v>27</v>
      </c>
      <c r="I175">
        <v>1.87</v>
      </c>
      <c r="J175" s="12">
        <f>Sales_Data[[#This Row],[Qty]]*Sales_Data[[#This Row],[UnitPrice]]</f>
        <v>50.49</v>
      </c>
    </row>
    <row r="176" spans="1:10" x14ac:dyDescent="0.25">
      <c r="A176" s="1" t="s">
        <v>212</v>
      </c>
      <c r="B176" s="8">
        <v>45083</v>
      </c>
      <c r="C176" s="8" t="str">
        <f>TEXT(Sales_Data[[#This Row],[Date]],"mmm")</f>
        <v>Jun</v>
      </c>
      <c r="D176" t="s">
        <v>5</v>
      </c>
      <c r="E176" t="s">
        <v>6</v>
      </c>
      <c r="F176" t="s">
        <v>12</v>
      </c>
      <c r="G176" t="s">
        <v>14</v>
      </c>
      <c r="H176">
        <v>120</v>
      </c>
      <c r="I176">
        <v>2.8400000000000003</v>
      </c>
      <c r="J176" s="12">
        <f>Sales_Data[[#This Row],[Qty]]*Sales_Data[[#This Row],[UnitPrice]]</f>
        <v>340.8</v>
      </c>
    </row>
    <row r="177" spans="1:10" x14ac:dyDescent="0.25">
      <c r="A177" s="1" t="s">
        <v>213</v>
      </c>
      <c r="B177" s="8">
        <v>45086</v>
      </c>
      <c r="C177" s="8" t="str">
        <f>TEXT(Sales_Data[[#This Row],[Date]],"mmm")</f>
        <v>Jun</v>
      </c>
      <c r="D177" t="s">
        <v>5</v>
      </c>
      <c r="E177" t="s">
        <v>6</v>
      </c>
      <c r="F177" t="s">
        <v>21</v>
      </c>
      <c r="G177" t="s">
        <v>22</v>
      </c>
      <c r="H177">
        <v>26</v>
      </c>
      <c r="I177">
        <v>3.4899999999999998</v>
      </c>
      <c r="J177" s="12">
        <f>Sales_Data[[#This Row],[Qty]]*Sales_Data[[#This Row],[UnitPrice]]</f>
        <v>90.74</v>
      </c>
    </row>
    <row r="178" spans="1:10" x14ac:dyDescent="0.25">
      <c r="A178" s="1" t="s">
        <v>214</v>
      </c>
      <c r="B178" s="8">
        <v>45089</v>
      </c>
      <c r="C178" s="8" t="str">
        <f>TEXT(Sales_Data[[#This Row],[Date]],"mmm")</f>
        <v>Jun</v>
      </c>
      <c r="D178" t="s">
        <v>18</v>
      </c>
      <c r="E178" t="s">
        <v>19</v>
      </c>
      <c r="F178" t="s">
        <v>8</v>
      </c>
      <c r="G178" t="s">
        <v>11</v>
      </c>
      <c r="H178">
        <v>73</v>
      </c>
      <c r="I178">
        <v>1.77</v>
      </c>
      <c r="J178" s="12">
        <f>Sales_Data[[#This Row],[Qty]]*Sales_Data[[#This Row],[UnitPrice]]</f>
        <v>129.21</v>
      </c>
    </row>
    <row r="179" spans="1:10" x14ac:dyDescent="0.25">
      <c r="A179" s="1" t="s">
        <v>215</v>
      </c>
      <c r="B179" s="8">
        <v>45092</v>
      </c>
      <c r="C179" s="8" t="str">
        <f>TEXT(Sales_Data[[#This Row],[Date]],"mmm")</f>
        <v>Jun</v>
      </c>
      <c r="D179" t="s">
        <v>5</v>
      </c>
      <c r="E179" t="s">
        <v>17</v>
      </c>
      <c r="F179" t="s">
        <v>8</v>
      </c>
      <c r="G179" t="s">
        <v>10</v>
      </c>
      <c r="H179">
        <v>38</v>
      </c>
      <c r="I179">
        <v>1.87</v>
      </c>
      <c r="J179" s="12">
        <f>Sales_Data[[#This Row],[Qty]]*Sales_Data[[#This Row],[UnitPrice]]</f>
        <v>71.06</v>
      </c>
    </row>
    <row r="180" spans="1:10" x14ac:dyDescent="0.25">
      <c r="A180" s="1" t="s">
        <v>216</v>
      </c>
      <c r="B180" s="8">
        <v>45095</v>
      </c>
      <c r="C180" s="8" t="str">
        <f>TEXT(Sales_Data[[#This Row],[Date]],"mmm")</f>
        <v>Jun</v>
      </c>
      <c r="D180" t="s">
        <v>5</v>
      </c>
      <c r="E180" t="s">
        <v>17</v>
      </c>
      <c r="F180" t="s">
        <v>12</v>
      </c>
      <c r="G180" t="s">
        <v>14</v>
      </c>
      <c r="H180">
        <v>40</v>
      </c>
      <c r="I180">
        <v>2.84</v>
      </c>
      <c r="J180" s="12">
        <f>Sales_Data[[#This Row],[Qty]]*Sales_Data[[#This Row],[UnitPrice]]</f>
        <v>113.6</v>
      </c>
    </row>
    <row r="181" spans="1:10" x14ac:dyDescent="0.25">
      <c r="A181" s="1" t="s">
        <v>217</v>
      </c>
      <c r="B181" s="8">
        <v>45098</v>
      </c>
      <c r="C181" s="8" t="str">
        <f>TEXT(Sales_Data[[#This Row],[Date]],"mmm")</f>
        <v>Jun</v>
      </c>
      <c r="D181" t="s">
        <v>18</v>
      </c>
      <c r="E181" t="s">
        <v>20</v>
      </c>
      <c r="F181" t="s">
        <v>8</v>
      </c>
      <c r="G181" t="s">
        <v>11</v>
      </c>
      <c r="H181">
        <v>41</v>
      </c>
      <c r="I181">
        <v>1.7699999999999998</v>
      </c>
      <c r="J181" s="12">
        <f>Sales_Data[[#This Row],[Qty]]*Sales_Data[[#This Row],[UnitPrice]]</f>
        <v>72.569999999999993</v>
      </c>
    </row>
    <row r="182" spans="1:10" x14ac:dyDescent="0.25">
      <c r="A182" s="1" t="s">
        <v>218</v>
      </c>
      <c r="B182" s="8">
        <v>45101</v>
      </c>
      <c r="C182" s="8" t="str">
        <f>TEXT(Sales_Data[[#This Row],[Date]],"mmm")</f>
        <v>Jun</v>
      </c>
      <c r="D182" t="s">
        <v>5</v>
      </c>
      <c r="E182" t="s">
        <v>6</v>
      </c>
      <c r="F182" t="s">
        <v>8</v>
      </c>
      <c r="G182" t="s">
        <v>9</v>
      </c>
      <c r="H182">
        <v>27</v>
      </c>
      <c r="I182">
        <v>2.27</v>
      </c>
      <c r="J182" s="12">
        <f>Sales_Data[[#This Row],[Qty]]*Sales_Data[[#This Row],[UnitPrice]]</f>
        <v>61.29</v>
      </c>
    </row>
    <row r="183" spans="1:10" x14ac:dyDescent="0.25">
      <c r="A183" s="1" t="s">
        <v>219</v>
      </c>
      <c r="B183" s="8">
        <v>45104</v>
      </c>
      <c r="C183" s="8" t="str">
        <f>TEXT(Sales_Data[[#This Row],[Date]],"mmm")</f>
        <v>Jun</v>
      </c>
      <c r="D183" t="s">
        <v>5</v>
      </c>
      <c r="E183" t="s">
        <v>6</v>
      </c>
      <c r="F183" t="s">
        <v>12</v>
      </c>
      <c r="G183" t="s">
        <v>13</v>
      </c>
      <c r="H183">
        <v>38</v>
      </c>
      <c r="I183">
        <v>1.87</v>
      </c>
      <c r="J183" s="12">
        <f>Sales_Data[[#This Row],[Qty]]*Sales_Data[[#This Row],[UnitPrice]]</f>
        <v>71.06</v>
      </c>
    </row>
    <row r="184" spans="1:10" x14ac:dyDescent="0.25">
      <c r="A184" s="1" t="s">
        <v>220</v>
      </c>
      <c r="B184" s="8">
        <v>45107</v>
      </c>
      <c r="C184" s="8" t="str">
        <f>TEXT(Sales_Data[[#This Row],[Date]],"mmm")</f>
        <v>Jun</v>
      </c>
      <c r="D184" t="s">
        <v>5</v>
      </c>
      <c r="E184" t="s">
        <v>6</v>
      </c>
      <c r="F184" t="s">
        <v>21</v>
      </c>
      <c r="G184" t="s">
        <v>22</v>
      </c>
      <c r="H184">
        <v>34</v>
      </c>
      <c r="I184">
        <v>3.4899999999999998</v>
      </c>
      <c r="J184" s="12">
        <f>Sales_Data[[#This Row],[Qty]]*Sales_Data[[#This Row],[UnitPrice]]</f>
        <v>118.66</v>
      </c>
    </row>
    <row r="185" spans="1:10" x14ac:dyDescent="0.25">
      <c r="A185" s="1" t="s">
        <v>221</v>
      </c>
      <c r="B185" s="8">
        <v>45110</v>
      </c>
      <c r="C185" s="8" t="str">
        <f>TEXT(Sales_Data[[#This Row],[Date]],"mmm")</f>
        <v>Jul</v>
      </c>
      <c r="D185" t="s">
        <v>18</v>
      </c>
      <c r="E185" t="s">
        <v>19</v>
      </c>
      <c r="F185" t="s">
        <v>8</v>
      </c>
      <c r="G185" t="s">
        <v>10</v>
      </c>
      <c r="H185">
        <v>65</v>
      </c>
      <c r="I185">
        <v>1.8699999999999999</v>
      </c>
      <c r="J185" s="12">
        <f>Sales_Data[[#This Row],[Qty]]*Sales_Data[[#This Row],[UnitPrice]]</f>
        <v>121.55</v>
      </c>
    </row>
    <row r="186" spans="1:10" x14ac:dyDescent="0.25">
      <c r="A186" s="1" t="s">
        <v>222</v>
      </c>
      <c r="B186" s="8">
        <v>45113</v>
      </c>
      <c r="C186" s="8" t="str">
        <f>TEXT(Sales_Data[[#This Row],[Date]],"mmm")</f>
        <v>Jul</v>
      </c>
      <c r="D186" t="s">
        <v>18</v>
      </c>
      <c r="E186" t="s">
        <v>19</v>
      </c>
      <c r="F186" t="s">
        <v>12</v>
      </c>
      <c r="G186" t="s">
        <v>14</v>
      </c>
      <c r="H186">
        <v>60</v>
      </c>
      <c r="I186">
        <v>2.8400000000000003</v>
      </c>
      <c r="J186" s="12">
        <f>Sales_Data[[#This Row],[Qty]]*Sales_Data[[#This Row],[UnitPrice]]</f>
        <v>170.4</v>
      </c>
    </row>
    <row r="187" spans="1:10" x14ac:dyDescent="0.25">
      <c r="A187" s="1" t="s">
        <v>223</v>
      </c>
      <c r="B187" s="8">
        <v>45116</v>
      </c>
      <c r="C187" s="8" t="str">
        <f>TEXT(Sales_Data[[#This Row],[Date]],"mmm")</f>
        <v>Jul</v>
      </c>
      <c r="D187" t="s">
        <v>5</v>
      </c>
      <c r="E187" t="s">
        <v>17</v>
      </c>
      <c r="F187" t="s">
        <v>12</v>
      </c>
      <c r="G187" t="s">
        <v>7</v>
      </c>
      <c r="H187">
        <v>37</v>
      </c>
      <c r="I187">
        <v>2.1799999999999997</v>
      </c>
      <c r="J187" s="12">
        <f>Sales_Data[[#This Row],[Qty]]*Sales_Data[[#This Row],[UnitPrice]]</f>
        <v>80.66</v>
      </c>
    </row>
    <row r="188" spans="1:10" x14ac:dyDescent="0.25">
      <c r="A188" s="1" t="s">
        <v>224</v>
      </c>
      <c r="B188" s="8">
        <v>45119</v>
      </c>
      <c r="C188" s="8" t="str">
        <f>TEXT(Sales_Data[[#This Row],[Date]],"mmm")</f>
        <v>Jul</v>
      </c>
      <c r="D188" t="s">
        <v>5</v>
      </c>
      <c r="E188" t="s">
        <v>17</v>
      </c>
      <c r="F188" t="s">
        <v>12</v>
      </c>
      <c r="G188" t="s">
        <v>13</v>
      </c>
      <c r="H188">
        <v>40</v>
      </c>
      <c r="I188">
        <v>1.8699999999999999</v>
      </c>
      <c r="J188" s="12">
        <f>Sales_Data[[#This Row],[Qty]]*Sales_Data[[#This Row],[UnitPrice]]</f>
        <v>74.8</v>
      </c>
    </row>
    <row r="189" spans="1:10" x14ac:dyDescent="0.25">
      <c r="A189" s="1" t="s">
        <v>225</v>
      </c>
      <c r="B189" s="8">
        <v>45122</v>
      </c>
      <c r="C189" s="8" t="str">
        <f>TEXT(Sales_Data[[#This Row],[Date]],"mmm")</f>
        <v>Jul</v>
      </c>
      <c r="D189" t="s">
        <v>18</v>
      </c>
      <c r="E189" t="s">
        <v>20</v>
      </c>
      <c r="F189" t="s">
        <v>8</v>
      </c>
      <c r="G189" t="s">
        <v>10</v>
      </c>
      <c r="H189">
        <v>26</v>
      </c>
      <c r="I189">
        <v>1.8699999999999999</v>
      </c>
      <c r="J189" s="12">
        <f>Sales_Data[[#This Row],[Qty]]*Sales_Data[[#This Row],[UnitPrice]]</f>
        <v>48.62</v>
      </c>
    </row>
    <row r="190" spans="1:10" x14ac:dyDescent="0.25">
      <c r="A190" s="1" t="s">
        <v>226</v>
      </c>
      <c r="B190" s="8">
        <v>45125</v>
      </c>
      <c r="C190" s="8" t="str">
        <f>TEXT(Sales_Data[[#This Row],[Date]],"mmm")</f>
        <v>Jul</v>
      </c>
      <c r="D190" t="s">
        <v>5</v>
      </c>
      <c r="E190" t="s">
        <v>6</v>
      </c>
      <c r="F190" t="s">
        <v>8</v>
      </c>
      <c r="G190" t="s">
        <v>9</v>
      </c>
      <c r="H190">
        <v>22</v>
      </c>
      <c r="I190">
        <v>2.27</v>
      </c>
      <c r="J190" s="12">
        <f>Sales_Data[[#This Row],[Qty]]*Sales_Data[[#This Row],[UnitPrice]]</f>
        <v>49.94</v>
      </c>
    </row>
    <row r="191" spans="1:10" x14ac:dyDescent="0.25">
      <c r="A191" s="1" t="s">
        <v>227</v>
      </c>
      <c r="B191" s="8">
        <v>45128</v>
      </c>
      <c r="C191" s="8" t="str">
        <f>TEXT(Sales_Data[[#This Row],[Date]],"mmm")</f>
        <v>Jul</v>
      </c>
      <c r="D191" t="s">
        <v>5</v>
      </c>
      <c r="E191" t="s">
        <v>6</v>
      </c>
      <c r="F191" t="s">
        <v>12</v>
      </c>
      <c r="G191" t="s">
        <v>13</v>
      </c>
      <c r="H191">
        <v>32</v>
      </c>
      <c r="I191">
        <v>1.87</v>
      </c>
      <c r="J191" s="12">
        <f>Sales_Data[[#This Row],[Qty]]*Sales_Data[[#This Row],[UnitPrice]]</f>
        <v>59.84</v>
      </c>
    </row>
    <row r="192" spans="1:10" x14ac:dyDescent="0.25">
      <c r="A192" s="1" t="s">
        <v>228</v>
      </c>
      <c r="B192" s="8">
        <v>45131</v>
      </c>
      <c r="C192" s="8" t="str">
        <f>TEXT(Sales_Data[[#This Row],[Date]],"mmm")</f>
        <v>Jul</v>
      </c>
      <c r="D192" t="s">
        <v>5</v>
      </c>
      <c r="E192" t="s">
        <v>6</v>
      </c>
      <c r="F192" t="s">
        <v>21</v>
      </c>
      <c r="G192" t="s">
        <v>22</v>
      </c>
      <c r="H192">
        <v>23</v>
      </c>
      <c r="I192">
        <v>3.4899999999999998</v>
      </c>
      <c r="J192" s="12">
        <f>Sales_Data[[#This Row],[Qty]]*Sales_Data[[#This Row],[UnitPrice]]</f>
        <v>80.27</v>
      </c>
    </row>
    <row r="193" spans="1:10" x14ac:dyDescent="0.25">
      <c r="A193" s="1" t="s">
        <v>229</v>
      </c>
      <c r="B193" s="8">
        <v>45134</v>
      </c>
      <c r="C193" s="8" t="str">
        <f>TEXT(Sales_Data[[#This Row],[Date]],"mmm")</f>
        <v>Jul</v>
      </c>
      <c r="D193" t="s">
        <v>18</v>
      </c>
      <c r="E193" t="s">
        <v>19</v>
      </c>
      <c r="F193" t="s">
        <v>12</v>
      </c>
      <c r="G193" t="s">
        <v>7</v>
      </c>
      <c r="H193">
        <v>20</v>
      </c>
      <c r="I193">
        <v>2.1800000000000002</v>
      </c>
      <c r="J193" s="12">
        <f>Sales_Data[[#This Row],[Qty]]*Sales_Data[[#This Row],[UnitPrice]]</f>
        <v>43.6</v>
      </c>
    </row>
    <row r="194" spans="1:10" x14ac:dyDescent="0.25">
      <c r="A194" s="1" t="s">
        <v>230</v>
      </c>
      <c r="B194" s="8">
        <v>45137</v>
      </c>
      <c r="C194" s="8" t="str">
        <f>TEXT(Sales_Data[[#This Row],[Date]],"mmm")</f>
        <v>Jul</v>
      </c>
      <c r="D194" t="s">
        <v>18</v>
      </c>
      <c r="E194" t="s">
        <v>19</v>
      </c>
      <c r="F194" t="s">
        <v>12</v>
      </c>
      <c r="G194" t="s">
        <v>13</v>
      </c>
      <c r="H194">
        <v>64</v>
      </c>
      <c r="I194">
        <v>1.87</v>
      </c>
      <c r="J194" s="12">
        <f>Sales_Data[[#This Row],[Qty]]*Sales_Data[[#This Row],[UnitPrice]]</f>
        <v>119.68</v>
      </c>
    </row>
    <row r="195" spans="1:10" x14ac:dyDescent="0.25">
      <c r="A195" s="1" t="s">
        <v>231</v>
      </c>
      <c r="B195" s="8">
        <v>45140</v>
      </c>
      <c r="C195" s="8" t="str">
        <f>TEXT(Sales_Data[[#This Row],[Date]],"mmm")</f>
        <v>Aug</v>
      </c>
      <c r="D195" t="s">
        <v>5</v>
      </c>
      <c r="E195" t="s">
        <v>17</v>
      </c>
      <c r="F195" t="s">
        <v>8</v>
      </c>
      <c r="G195" t="s">
        <v>11</v>
      </c>
      <c r="H195">
        <v>71</v>
      </c>
      <c r="I195">
        <v>1.77</v>
      </c>
      <c r="J195" s="12">
        <f>Sales_Data[[#This Row],[Qty]]*Sales_Data[[#This Row],[UnitPrice]]</f>
        <v>125.67</v>
      </c>
    </row>
    <row r="196" spans="1:10" x14ac:dyDescent="0.25">
      <c r="A196" s="1" t="s">
        <v>232</v>
      </c>
      <c r="B196" s="8">
        <v>45143</v>
      </c>
      <c r="C196" s="8" t="str">
        <f>TEXT(Sales_Data[[#This Row],[Date]],"mmm")</f>
        <v>Aug</v>
      </c>
      <c r="D196" t="s">
        <v>18</v>
      </c>
      <c r="E196" t="s">
        <v>20</v>
      </c>
      <c r="F196" t="s">
        <v>12</v>
      </c>
      <c r="G196" t="s">
        <v>7</v>
      </c>
      <c r="H196">
        <v>90</v>
      </c>
      <c r="I196">
        <v>2.1799999999999997</v>
      </c>
      <c r="J196" s="12">
        <f>Sales_Data[[#This Row],[Qty]]*Sales_Data[[#This Row],[UnitPrice]]</f>
        <v>196.2</v>
      </c>
    </row>
    <row r="197" spans="1:10" x14ac:dyDescent="0.25">
      <c r="A197" s="1" t="s">
        <v>233</v>
      </c>
      <c r="B197" s="8">
        <v>45146</v>
      </c>
      <c r="C197" s="8" t="str">
        <f>TEXT(Sales_Data[[#This Row],[Date]],"mmm")</f>
        <v>Aug</v>
      </c>
      <c r="D197" t="s">
        <v>18</v>
      </c>
      <c r="E197" t="s">
        <v>20</v>
      </c>
      <c r="F197" t="s">
        <v>12</v>
      </c>
      <c r="G197" t="s">
        <v>14</v>
      </c>
      <c r="H197">
        <v>38</v>
      </c>
      <c r="I197">
        <v>2.84</v>
      </c>
      <c r="J197" s="12">
        <f>Sales_Data[[#This Row],[Qty]]*Sales_Data[[#This Row],[UnitPrice]]</f>
        <v>107.91999999999999</v>
      </c>
    </row>
    <row r="198" spans="1:10" x14ac:dyDescent="0.25">
      <c r="A198" s="1" t="s">
        <v>234</v>
      </c>
      <c r="B198" s="8">
        <v>45149</v>
      </c>
      <c r="C198" s="8" t="str">
        <f>TEXT(Sales_Data[[#This Row],[Date]],"mmm")</f>
        <v>Aug</v>
      </c>
      <c r="D198" t="s">
        <v>5</v>
      </c>
      <c r="E198" t="s">
        <v>6</v>
      </c>
      <c r="F198" t="s">
        <v>8</v>
      </c>
      <c r="G198" t="s">
        <v>11</v>
      </c>
      <c r="H198">
        <v>55</v>
      </c>
      <c r="I198">
        <v>1.7699999999999998</v>
      </c>
      <c r="J198" s="12">
        <f>Sales_Data[[#This Row],[Qty]]*Sales_Data[[#This Row],[UnitPrice]]</f>
        <v>97.35</v>
      </c>
    </row>
    <row r="199" spans="1:10" x14ac:dyDescent="0.25">
      <c r="A199" s="1" t="s">
        <v>235</v>
      </c>
      <c r="B199" s="8">
        <v>45152</v>
      </c>
      <c r="C199" s="8" t="str">
        <f>TEXT(Sales_Data[[#This Row],[Date]],"mmm")</f>
        <v>Aug</v>
      </c>
      <c r="D199" t="s">
        <v>5</v>
      </c>
      <c r="E199" t="s">
        <v>6</v>
      </c>
      <c r="F199" t="s">
        <v>15</v>
      </c>
      <c r="G199" t="s">
        <v>23</v>
      </c>
      <c r="H199">
        <v>22</v>
      </c>
      <c r="I199">
        <v>3.15</v>
      </c>
      <c r="J199" s="12">
        <f>Sales_Data[[#This Row],[Qty]]*Sales_Data[[#This Row],[UnitPrice]]</f>
        <v>69.3</v>
      </c>
    </row>
    <row r="200" spans="1:10" x14ac:dyDescent="0.25">
      <c r="A200" s="1" t="s">
        <v>236</v>
      </c>
      <c r="B200" s="8">
        <v>45155</v>
      </c>
      <c r="C200" s="8" t="str">
        <f>TEXT(Sales_Data[[#This Row],[Date]],"mmm")</f>
        <v>Aug</v>
      </c>
      <c r="D200" t="s">
        <v>18</v>
      </c>
      <c r="E200" t="s">
        <v>19</v>
      </c>
      <c r="F200" t="s">
        <v>8</v>
      </c>
      <c r="G200" t="s">
        <v>11</v>
      </c>
      <c r="H200">
        <v>34</v>
      </c>
      <c r="I200">
        <v>1.77</v>
      </c>
      <c r="J200" s="12">
        <f>Sales_Data[[#This Row],[Qty]]*Sales_Data[[#This Row],[UnitPrice]]</f>
        <v>60.18</v>
      </c>
    </row>
    <row r="201" spans="1:10" x14ac:dyDescent="0.25">
      <c r="A201" s="1" t="s">
        <v>237</v>
      </c>
      <c r="B201" s="8">
        <v>45158</v>
      </c>
      <c r="C201" s="8" t="str">
        <f>TEXT(Sales_Data[[#This Row],[Date]],"mmm")</f>
        <v>Aug</v>
      </c>
      <c r="D201" t="s">
        <v>5</v>
      </c>
      <c r="E201" t="s">
        <v>17</v>
      </c>
      <c r="F201" t="s">
        <v>8</v>
      </c>
      <c r="G201" t="s">
        <v>10</v>
      </c>
      <c r="H201">
        <v>39</v>
      </c>
      <c r="I201">
        <v>1.87</v>
      </c>
      <c r="J201" s="12">
        <f>Sales_Data[[#This Row],[Qty]]*Sales_Data[[#This Row],[UnitPrice]]</f>
        <v>72.930000000000007</v>
      </c>
    </row>
    <row r="202" spans="1:10" x14ac:dyDescent="0.25">
      <c r="A202" s="1" t="s">
        <v>238</v>
      </c>
      <c r="B202" s="8">
        <v>45161</v>
      </c>
      <c r="C202" s="8" t="str">
        <f>TEXT(Sales_Data[[#This Row],[Date]],"mmm")</f>
        <v>Aug</v>
      </c>
      <c r="D202" t="s">
        <v>5</v>
      </c>
      <c r="E202" t="s">
        <v>17</v>
      </c>
      <c r="F202" t="s">
        <v>12</v>
      </c>
      <c r="G202" t="s">
        <v>14</v>
      </c>
      <c r="H202">
        <v>41</v>
      </c>
      <c r="I202">
        <v>2.84</v>
      </c>
      <c r="J202" s="12">
        <f>Sales_Data[[#This Row],[Qty]]*Sales_Data[[#This Row],[UnitPrice]]</f>
        <v>116.44</v>
      </c>
    </row>
    <row r="203" spans="1:10" x14ac:dyDescent="0.25">
      <c r="A203" s="1" t="s">
        <v>239</v>
      </c>
      <c r="B203" s="8">
        <v>45164</v>
      </c>
      <c r="C203" s="8" t="str">
        <f>TEXT(Sales_Data[[#This Row],[Date]],"mmm")</f>
        <v>Aug</v>
      </c>
      <c r="D203" t="s">
        <v>18</v>
      </c>
      <c r="E203" t="s">
        <v>20</v>
      </c>
      <c r="F203" t="s">
        <v>8</v>
      </c>
      <c r="G203" t="s">
        <v>11</v>
      </c>
      <c r="H203">
        <v>41</v>
      </c>
      <c r="I203">
        <v>1.7699999999999998</v>
      </c>
      <c r="J203" s="12">
        <f>Sales_Data[[#This Row],[Qty]]*Sales_Data[[#This Row],[UnitPrice]]</f>
        <v>72.569999999999993</v>
      </c>
    </row>
    <row r="204" spans="1:10" x14ac:dyDescent="0.25">
      <c r="A204" s="1" t="s">
        <v>240</v>
      </c>
      <c r="B204" s="8">
        <v>45167</v>
      </c>
      <c r="C204" s="8" t="str">
        <f>TEXT(Sales_Data[[#This Row],[Date]],"mmm")</f>
        <v>Aug</v>
      </c>
      <c r="D204" t="s">
        <v>5</v>
      </c>
      <c r="E204" t="s">
        <v>6</v>
      </c>
      <c r="F204" t="s">
        <v>12</v>
      </c>
      <c r="G204" t="s">
        <v>7</v>
      </c>
      <c r="H204">
        <v>136</v>
      </c>
      <c r="I204">
        <v>2.1800000000000002</v>
      </c>
      <c r="J204" s="12">
        <f>Sales_Data[[#This Row],[Qty]]*Sales_Data[[#This Row],[UnitPrice]]</f>
        <v>296.48</v>
      </c>
    </row>
    <row r="205" spans="1:10" x14ac:dyDescent="0.25">
      <c r="A205" s="1" t="s">
        <v>241</v>
      </c>
      <c r="B205" s="8">
        <v>45170</v>
      </c>
      <c r="C205" s="8" t="str">
        <f>TEXT(Sales_Data[[#This Row],[Date]],"mmm")</f>
        <v>Sep</v>
      </c>
      <c r="D205" t="s">
        <v>5</v>
      </c>
      <c r="E205" t="s">
        <v>6</v>
      </c>
      <c r="F205" t="s">
        <v>8</v>
      </c>
      <c r="G205" t="s">
        <v>11</v>
      </c>
      <c r="H205">
        <v>25</v>
      </c>
      <c r="I205">
        <v>1.77</v>
      </c>
      <c r="J205" s="12">
        <f>Sales_Data[[#This Row],[Qty]]*Sales_Data[[#This Row],[UnitPrice]]</f>
        <v>44.25</v>
      </c>
    </row>
    <row r="206" spans="1:10" x14ac:dyDescent="0.25">
      <c r="A206" s="1" t="s">
        <v>242</v>
      </c>
      <c r="B206" s="8">
        <v>45173</v>
      </c>
      <c r="C206" s="8" t="str">
        <f>TEXT(Sales_Data[[#This Row],[Date]],"mmm")</f>
        <v>Sep</v>
      </c>
      <c r="D206" t="s">
        <v>5</v>
      </c>
      <c r="E206" t="s">
        <v>6</v>
      </c>
      <c r="F206" t="s">
        <v>15</v>
      </c>
      <c r="G206" t="s">
        <v>23</v>
      </c>
      <c r="H206">
        <v>26</v>
      </c>
      <c r="I206">
        <v>3.1500000000000004</v>
      </c>
      <c r="J206" s="12">
        <f>Sales_Data[[#This Row],[Qty]]*Sales_Data[[#This Row],[UnitPrice]]</f>
        <v>81.900000000000006</v>
      </c>
    </row>
    <row r="207" spans="1:10" x14ac:dyDescent="0.25">
      <c r="A207" s="1" t="s">
        <v>243</v>
      </c>
      <c r="B207" s="8">
        <v>45176</v>
      </c>
      <c r="C207" s="8" t="str">
        <f>TEXT(Sales_Data[[#This Row],[Date]],"mmm")</f>
        <v>Sep</v>
      </c>
      <c r="D207" t="s">
        <v>18</v>
      </c>
      <c r="E207" t="s">
        <v>19</v>
      </c>
      <c r="F207" t="s">
        <v>8</v>
      </c>
      <c r="G207" t="s">
        <v>10</v>
      </c>
      <c r="H207">
        <v>50</v>
      </c>
      <c r="I207">
        <v>1.87</v>
      </c>
      <c r="J207" s="12">
        <f>Sales_Data[[#This Row],[Qty]]*Sales_Data[[#This Row],[UnitPrice]]</f>
        <v>93.5</v>
      </c>
    </row>
    <row r="208" spans="1:10" x14ac:dyDescent="0.25">
      <c r="A208" s="1" t="s">
        <v>244</v>
      </c>
      <c r="B208" s="8">
        <v>45179</v>
      </c>
      <c r="C208" s="8" t="str">
        <f>TEXT(Sales_Data[[#This Row],[Date]],"mmm")</f>
        <v>Sep</v>
      </c>
      <c r="D208" t="s">
        <v>18</v>
      </c>
      <c r="E208" t="s">
        <v>19</v>
      </c>
      <c r="F208" t="s">
        <v>12</v>
      </c>
      <c r="G208" t="s">
        <v>14</v>
      </c>
      <c r="H208">
        <v>79</v>
      </c>
      <c r="I208">
        <v>2.8400000000000003</v>
      </c>
      <c r="J208" s="12">
        <f>Sales_Data[[#This Row],[Qty]]*Sales_Data[[#This Row],[UnitPrice]]</f>
        <v>224.36</v>
      </c>
    </row>
    <row r="209" spans="1:10" x14ac:dyDescent="0.25">
      <c r="A209" s="1" t="s">
        <v>245</v>
      </c>
      <c r="B209" s="8">
        <v>45182</v>
      </c>
      <c r="C209" s="8" t="str">
        <f>TEXT(Sales_Data[[#This Row],[Date]],"mmm")</f>
        <v>Sep</v>
      </c>
      <c r="D209" t="s">
        <v>5</v>
      </c>
      <c r="E209" t="s">
        <v>17</v>
      </c>
      <c r="F209" t="s">
        <v>8</v>
      </c>
      <c r="G209" t="s">
        <v>11</v>
      </c>
      <c r="H209">
        <v>30</v>
      </c>
      <c r="I209">
        <v>1.77</v>
      </c>
      <c r="J209" s="12">
        <f>Sales_Data[[#This Row],[Qty]]*Sales_Data[[#This Row],[UnitPrice]]</f>
        <v>53.1</v>
      </c>
    </row>
    <row r="210" spans="1:10" x14ac:dyDescent="0.25">
      <c r="A210" s="1" t="s">
        <v>246</v>
      </c>
      <c r="B210" s="8">
        <v>45185</v>
      </c>
      <c r="C210" s="8" t="str">
        <f>TEXT(Sales_Data[[#This Row],[Date]],"mmm")</f>
        <v>Sep</v>
      </c>
      <c r="D210" t="s">
        <v>5</v>
      </c>
      <c r="E210" t="s">
        <v>17</v>
      </c>
      <c r="F210" t="s">
        <v>15</v>
      </c>
      <c r="G210" t="s">
        <v>16</v>
      </c>
      <c r="H210">
        <v>20</v>
      </c>
      <c r="I210">
        <v>1.6800000000000002</v>
      </c>
      <c r="J210" s="12">
        <f>Sales_Data[[#This Row],[Qty]]*Sales_Data[[#This Row],[UnitPrice]]</f>
        <v>33.6</v>
      </c>
    </row>
    <row r="211" spans="1:10" x14ac:dyDescent="0.25">
      <c r="A211" s="1" t="s">
        <v>247</v>
      </c>
      <c r="B211" s="8">
        <v>45188</v>
      </c>
      <c r="C211" s="8" t="str">
        <f>TEXT(Sales_Data[[#This Row],[Date]],"mmm")</f>
        <v>Sep</v>
      </c>
      <c r="D211" t="s">
        <v>18</v>
      </c>
      <c r="E211" t="s">
        <v>20</v>
      </c>
      <c r="F211" t="s">
        <v>8</v>
      </c>
      <c r="G211" t="s">
        <v>11</v>
      </c>
      <c r="H211">
        <v>49</v>
      </c>
      <c r="I211">
        <v>1.77</v>
      </c>
      <c r="J211" s="12">
        <f>Sales_Data[[#This Row],[Qty]]*Sales_Data[[#This Row],[UnitPrice]]</f>
        <v>86.73</v>
      </c>
    </row>
    <row r="212" spans="1:10" x14ac:dyDescent="0.25">
      <c r="A212" s="1" t="s">
        <v>248</v>
      </c>
      <c r="B212" s="8">
        <v>45191</v>
      </c>
      <c r="C212" s="8" t="str">
        <f>TEXT(Sales_Data[[#This Row],[Date]],"mmm")</f>
        <v>Sep</v>
      </c>
      <c r="D212" t="s">
        <v>5</v>
      </c>
      <c r="E212" t="s">
        <v>6</v>
      </c>
      <c r="F212" t="s">
        <v>12</v>
      </c>
      <c r="G212" t="s">
        <v>7</v>
      </c>
      <c r="H212">
        <v>40</v>
      </c>
      <c r="I212">
        <v>2.1800000000000002</v>
      </c>
      <c r="J212" s="12">
        <f>Sales_Data[[#This Row],[Qty]]*Sales_Data[[#This Row],[UnitPrice]]</f>
        <v>87.2</v>
      </c>
    </row>
    <row r="213" spans="1:10" x14ac:dyDescent="0.25">
      <c r="A213" s="1" t="s">
        <v>249</v>
      </c>
      <c r="B213" s="8">
        <v>45194</v>
      </c>
      <c r="C213" s="8" t="str">
        <f>TEXT(Sales_Data[[#This Row],[Date]],"mmm")</f>
        <v>Sep</v>
      </c>
      <c r="D213" t="s">
        <v>5</v>
      </c>
      <c r="E213" t="s">
        <v>6</v>
      </c>
      <c r="F213" t="s">
        <v>8</v>
      </c>
      <c r="G213" t="s">
        <v>11</v>
      </c>
      <c r="H213">
        <v>31</v>
      </c>
      <c r="I213">
        <v>1.77</v>
      </c>
      <c r="J213" s="12">
        <f>Sales_Data[[#This Row],[Qty]]*Sales_Data[[#This Row],[UnitPrice]]</f>
        <v>54.87</v>
      </c>
    </row>
    <row r="214" spans="1:10" x14ac:dyDescent="0.25">
      <c r="A214" s="1" t="s">
        <v>250</v>
      </c>
      <c r="B214" s="8">
        <v>45197</v>
      </c>
      <c r="C214" s="8" t="str">
        <f>TEXT(Sales_Data[[#This Row],[Date]],"mmm")</f>
        <v>Sep</v>
      </c>
      <c r="D214" t="s">
        <v>5</v>
      </c>
      <c r="E214" t="s">
        <v>6</v>
      </c>
      <c r="F214" t="s">
        <v>15</v>
      </c>
      <c r="G214" t="s">
        <v>23</v>
      </c>
      <c r="H214">
        <v>21</v>
      </c>
      <c r="I214">
        <v>3.1500000000000004</v>
      </c>
      <c r="J214" s="12">
        <f>Sales_Data[[#This Row],[Qty]]*Sales_Data[[#This Row],[UnitPrice]]</f>
        <v>66.150000000000006</v>
      </c>
    </row>
    <row r="215" spans="1:10" x14ac:dyDescent="0.25">
      <c r="A215" s="1" t="s">
        <v>251</v>
      </c>
      <c r="B215" s="8">
        <v>45200</v>
      </c>
      <c r="C215" s="8" t="str">
        <f>TEXT(Sales_Data[[#This Row],[Date]],"mmm")</f>
        <v>Oct</v>
      </c>
      <c r="D215" t="s">
        <v>18</v>
      </c>
      <c r="E215" t="s">
        <v>19</v>
      </c>
      <c r="F215" t="s">
        <v>8</v>
      </c>
      <c r="G215" t="s">
        <v>10</v>
      </c>
      <c r="H215">
        <v>43</v>
      </c>
      <c r="I215">
        <v>1.8699999999999999</v>
      </c>
      <c r="J215" s="12">
        <f>Sales_Data[[#This Row],[Qty]]*Sales_Data[[#This Row],[UnitPrice]]</f>
        <v>80.41</v>
      </c>
    </row>
    <row r="216" spans="1:10" x14ac:dyDescent="0.25">
      <c r="A216" s="1" t="s">
        <v>252</v>
      </c>
      <c r="B216" s="8">
        <v>45203</v>
      </c>
      <c r="C216" s="8" t="str">
        <f>TEXT(Sales_Data[[#This Row],[Date]],"mmm")</f>
        <v>Oct</v>
      </c>
      <c r="D216" t="s">
        <v>18</v>
      </c>
      <c r="E216" t="s">
        <v>19</v>
      </c>
      <c r="F216" t="s">
        <v>12</v>
      </c>
      <c r="G216" t="s">
        <v>14</v>
      </c>
      <c r="H216">
        <v>47</v>
      </c>
      <c r="I216">
        <v>2.84</v>
      </c>
      <c r="J216" s="12">
        <f>Sales_Data[[#This Row],[Qty]]*Sales_Data[[#This Row],[UnitPrice]]</f>
        <v>133.47999999999999</v>
      </c>
    </row>
    <row r="217" spans="1:10" x14ac:dyDescent="0.25">
      <c r="A217" s="1" t="s">
        <v>253</v>
      </c>
      <c r="B217" s="8">
        <v>45206</v>
      </c>
      <c r="C217" s="8" t="str">
        <f>TEXT(Sales_Data[[#This Row],[Date]],"mmm")</f>
        <v>Oct</v>
      </c>
      <c r="D217" t="s">
        <v>5</v>
      </c>
      <c r="E217" t="s">
        <v>17</v>
      </c>
      <c r="F217" t="s">
        <v>12</v>
      </c>
      <c r="G217" t="s">
        <v>7</v>
      </c>
      <c r="H217">
        <v>175</v>
      </c>
      <c r="I217">
        <v>2.1800000000000002</v>
      </c>
      <c r="J217" s="12">
        <f>Sales_Data[[#This Row],[Qty]]*Sales_Data[[#This Row],[UnitPrice]]</f>
        <v>381.5</v>
      </c>
    </row>
    <row r="218" spans="1:10" x14ac:dyDescent="0.25">
      <c r="A218" s="1" t="s">
        <v>254</v>
      </c>
      <c r="B218" s="8">
        <v>45209</v>
      </c>
      <c r="C218" s="8" t="str">
        <f>TEXT(Sales_Data[[#This Row],[Date]],"mmm")</f>
        <v>Oct</v>
      </c>
      <c r="D218" t="s">
        <v>5</v>
      </c>
      <c r="E218" t="s">
        <v>17</v>
      </c>
      <c r="F218" t="s">
        <v>12</v>
      </c>
      <c r="G218" t="s">
        <v>13</v>
      </c>
      <c r="H218">
        <v>23</v>
      </c>
      <c r="I218">
        <v>1.8699999999999999</v>
      </c>
      <c r="J218" s="12">
        <f>Sales_Data[[#This Row],[Qty]]*Sales_Data[[#This Row],[UnitPrice]]</f>
        <v>43.01</v>
      </c>
    </row>
    <row r="219" spans="1:10" x14ac:dyDescent="0.25">
      <c r="A219" s="1" t="s">
        <v>255</v>
      </c>
      <c r="B219" s="8">
        <v>45212</v>
      </c>
      <c r="C219" s="8" t="str">
        <f>TEXT(Sales_Data[[#This Row],[Date]],"mmm")</f>
        <v>Oct</v>
      </c>
      <c r="D219" t="s">
        <v>18</v>
      </c>
      <c r="E219" t="s">
        <v>20</v>
      </c>
      <c r="F219" t="s">
        <v>8</v>
      </c>
      <c r="G219" t="s">
        <v>11</v>
      </c>
      <c r="H219">
        <v>40</v>
      </c>
      <c r="I219">
        <v>1.77</v>
      </c>
      <c r="J219" s="12">
        <f>Sales_Data[[#This Row],[Qty]]*Sales_Data[[#This Row],[UnitPrice]]</f>
        <v>70.8</v>
      </c>
    </row>
    <row r="220" spans="1:10" x14ac:dyDescent="0.25">
      <c r="A220" s="1" t="s">
        <v>256</v>
      </c>
      <c r="B220" s="8">
        <v>45215</v>
      </c>
      <c r="C220" s="8" t="str">
        <f>TEXT(Sales_Data[[#This Row],[Date]],"mmm")</f>
        <v>Oct</v>
      </c>
      <c r="D220" t="s">
        <v>5</v>
      </c>
      <c r="E220" t="s">
        <v>6</v>
      </c>
      <c r="F220" t="s">
        <v>12</v>
      </c>
      <c r="G220" t="s">
        <v>7</v>
      </c>
      <c r="H220">
        <v>87</v>
      </c>
      <c r="I220">
        <v>2.1800000000000002</v>
      </c>
      <c r="J220" s="12">
        <f>Sales_Data[[#This Row],[Qty]]*Sales_Data[[#This Row],[UnitPrice]]</f>
        <v>189.66000000000003</v>
      </c>
    </row>
    <row r="221" spans="1:10" x14ac:dyDescent="0.25">
      <c r="A221" s="1" t="s">
        <v>257</v>
      </c>
      <c r="B221" s="8">
        <v>45218</v>
      </c>
      <c r="C221" s="8" t="str">
        <f>TEXT(Sales_Data[[#This Row],[Date]],"mmm")</f>
        <v>Oct</v>
      </c>
      <c r="D221" t="s">
        <v>5</v>
      </c>
      <c r="E221" t="s">
        <v>6</v>
      </c>
      <c r="F221" t="s">
        <v>8</v>
      </c>
      <c r="G221" t="s">
        <v>11</v>
      </c>
      <c r="H221">
        <v>43</v>
      </c>
      <c r="I221">
        <v>1.77</v>
      </c>
      <c r="J221" s="12">
        <f>Sales_Data[[#This Row],[Qty]]*Sales_Data[[#This Row],[UnitPrice]]</f>
        <v>76.11</v>
      </c>
    </row>
    <row r="222" spans="1:10" x14ac:dyDescent="0.25">
      <c r="A222" s="1" t="s">
        <v>258</v>
      </c>
      <c r="B222" s="8">
        <v>45221</v>
      </c>
      <c r="C222" s="8" t="str">
        <f>TEXT(Sales_Data[[#This Row],[Date]],"mmm")</f>
        <v>Oct</v>
      </c>
      <c r="D222" t="s">
        <v>5</v>
      </c>
      <c r="E222" t="s">
        <v>6</v>
      </c>
      <c r="F222" t="s">
        <v>21</v>
      </c>
      <c r="G222" t="s">
        <v>22</v>
      </c>
      <c r="H222">
        <v>30</v>
      </c>
      <c r="I222">
        <v>3.49</v>
      </c>
      <c r="J222" s="12">
        <f>Sales_Data[[#This Row],[Qty]]*Sales_Data[[#This Row],[UnitPrice]]</f>
        <v>104.7</v>
      </c>
    </row>
    <row r="223" spans="1:10" x14ac:dyDescent="0.25">
      <c r="A223" s="1" t="s">
        <v>259</v>
      </c>
      <c r="B223" s="8">
        <v>45224</v>
      </c>
      <c r="C223" s="8" t="str">
        <f>TEXT(Sales_Data[[#This Row],[Date]],"mmm")</f>
        <v>Oct</v>
      </c>
      <c r="D223" t="s">
        <v>18</v>
      </c>
      <c r="E223" t="s">
        <v>19</v>
      </c>
      <c r="F223" t="s">
        <v>8</v>
      </c>
      <c r="G223" t="s">
        <v>11</v>
      </c>
      <c r="H223">
        <v>35</v>
      </c>
      <c r="I223">
        <v>1.77</v>
      </c>
      <c r="J223" s="12">
        <f>Sales_Data[[#This Row],[Qty]]*Sales_Data[[#This Row],[UnitPrice]]</f>
        <v>61.95</v>
      </c>
    </row>
    <row r="224" spans="1:10" x14ac:dyDescent="0.25">
      <c r="A224" s="1" t="s">
        <v>260</v>
      </c>
      <c r="B224" s="8">
        <v>45227</v>
      </c>
      <c r="C224" s="8" t="str">
        <f>TEXT(Sales_Data[[#This Row],[Date]],"mmm")</f>
        <v>Oct</v>
      </c>
      <c r="D224" t="s">
        <v>5</v>
      </c>
      <c r="E224" t="s">
        <v>17</v>
      </c>
      <c r="F224" t="s">
        <v>8</v>
      </c>
      <c r="G224" t="s">
        <v>10</v>
      </c>
      <c r="H224">
        <v>57</v>
      </c>
      <c r="I224">
        <v>1.87</v>
      </c>
      <c r="J224" s="12">
        <f>Sales_Data[[#This Row],[Qty]]*Sales_Data[[#This Row],[UnitPrice]]</f>
        <v>106.59</v>
      </c>
    </row>
    <row r="225" spans="1:10" x14ac:dyDescent="0.25">
      <c r="A225" s="1" t="s">
        <v>261</v>
      </c>
      <c r="B225" s="8">
        <v>45230</v>
      </c>
      <c r="C225" s="8" t="str">
        <f>TEXT(Sales_Data[[#This Row],[Date]],"mmm")</f>
        <v>Oct</v>
      </c>
      <c r="D225" t="s">
        <v>5</v>
      </c>
      <c r="E225" t="s">
        <v>17</v>
      </c>
      <c r="F225" t="s">
        <v>15</v>
      </c>
      <c r="G225" t="s">
        <v>16</v>
      </c>
      <c r="H225">
        <v>25</v>
      </c>
      <c r="I225">
        <v>1.68</v>
      </c>
      <c r="J225" s="12">
        <f>Sales_Data[[#This Row],[Qty]]*Sales_Data[[#This Row],[UnitPrice]]</f>
        <v>42</v>
      </c>
    </row>
    <row r="226" spans="1:10" x14ac:dyDescent="0.25">
      <c r="A226" s="1" t="s">
        <v>262</v>
      </c>
      <c r="B226" s="8">
        <v>45233</v>
      </c>
      <c r="C226" s="8" t="str">
        <f>TEXT(Sales_Data[[#This Row],[Date]],"mmm")</f>
        <v>Nov</v>
      </c>
      <c r="D226" t="s">
        <v>18</v>
      </c>
      <c r="E226" t="s">
        <v>20</v>
      </c>
      <c r="F226" t="s">
        <v>12</v>
      </c>
      <c r="G226" t="s">
        <v>13</v>
      </c>
      <c r="H226">
        <v>24</v>
      </c>
      <c r="I226">
        <v>1.87</v>
      </c>
      <c r="J226" s="12">
        <f>Sales_Data[[#This Row],[Qty]]*Sales_Data[[#This Row],[UnitPrice]]</f>
        <v>44.88</v>
      </c>
    </row>
    <row r="227" spans="1:10" x14ac:dyDescent="0.25">
      <c r="A227" s="1" t="s">
        <v>263</v>
      </c>
      <c r="B227" s="8">
        <v>45236</v>
      </c>
      <c r="C227" s="8" t="str">
        <f>TEXT(Sales_Data[[#This Row],[Date]],"mmm")</f>
        <v>Nov</v>
      </c>
      <c r="D227" t="s">
        <v>5</v>
      </c>
      <c r="E227" t="s">
        <v>6</v>
      </c>
      <c r="F227" t="s">
        <v>8</v>
      </c>
      <c r="G227" t="s">
        <v>10</v>
      </c>
      <c r="H227">
        <v>83</v>
      </c>
      <c r="I227">
        <v>1.87</v>
      </c>
      <c r="J227" s="12">
        <f>Sales_Data[[#This Row],[Qty]]*Sales_Data[[#This Row],[UnitPrice]]</f>
        <v>155.21</v>
      </c>
    </row>
    <row r="228" spans="1:10" x14ac:dyDescent="0.25">
      <c r="A228" s="1" t="s">
        <v>264</v>
      </c>
      <c r="B228" s="8">
        <v>45239</v>
      </c>
      <c r="C228" s="8" t="str">
        <f>TEXT(Sales_Data[[#This Row],[Date]],"mmm")</f>
        <v>Nov</v>
      </c>
      <c r="D228" t="s">
        <v>5</v>
      </c>
      <c r="E228" t="s">
        <v>6</v>
      </c>
      <c r="F228" t="s">
        <v>12</v>
      </c>
      <c r="G228" t="s">
        <v>14</v>
      </c>
      <c r="H228">
        <v>124</v>
      </c>
      <c r="I228">
        <v>2.8400000000000003</v>
      </c>
      <c r="J228" s="12">
        <f>Sales_Data[[#This Row],[Qty]]*Sales_Data[[#This Row],[UnitPrice]]</f>
        <v>352.16</v>
      </c>
    </row>
    <row r="229" spans="1:10" x14ac:dyDescent="0.25">
      <c r="A229" s="1" t="s">
        <v>265</v>
      </c>
      <c r="B229" s="8">
        <v>45242</v>
      </c>
      <c r="C229" s="8" t="str">
        <f>TEXT(Sales_Data[[#This Row],[Date]],"mmm")</f>
        <v>Nov</v>
      </c>
      <c r="D229" t="s">
        <v>18</v>
      </c>
      <c r="E229" t="s">
        <v>19</v>
      </c>
      <c r="F229" t="s">
        <v>8</v>
      </c>
      <c r="G229" t="s">
        <v>11</v>
      </c>
      <c r="H229">
        <v>137</v>
      </c>
      <c r="I229">
        <v>1.77</v>
      </c>
      <c r="J229" s="12">
        <f>Sales_Data[[#This Row],[Qty]]*Sales_Data[[#This Row],[UnitPrice]]</f>
        <v>242.49</v>
      </c>
    </row>
    <row r="230" spans="1:10" x14ac:dyDescent="0.25">
      <c r="A230" s="1" t="s">
        <v>266</v>
      </c>
      <c r="B230" s="8">
        <v>45245</v>
      </c>
      <c r="C230" s="8" t="str">
        <f>TEXT(Sales_Data[[#This Row],[Date]],"mmm")</f>
        <v>Nov</v>
      </c>
      <c r="D230" t="s">
        <v>5</v>
      </c>
      <c r="E230" t="s">
        <v>17</v>
      </c>
      <c r="F230" t="s">
        <v>12</v>
      </c>
      <c r="G230" t="s">
        <v>7</v>
      </c>
      <c r="H230">
        <v>146</v>
      </c>
      <c r="I230">
        <v>2.1799999999999997</v>
      </c>
      <c r="J230" s="12">
        <f>Sales_Data[[#This Row],[Qty]]*Sales_Data[[#This Row],[UnitPrice]]</f>
        <v>318.27999999999997</v>
      </c>
    </row>
    <row r="231" spans="1:10" x14ac:dyDescent="0.25">
      <c r="A231" s="1" t="s">
        <v>267</v>
      </c>
      <c r="B231" s="8">
        <v>45248</v>
      </c>
      <c r="C231" s="8" t="str">
        <f>TEXT(Sales_Data[[#This Row],[Date]],"mmm")</f>
        <v>Nov</v>
      </c>
      <c r="D231" t="s">
        <v>5</v>
      </c>
      <c r="E231" t="s">
        <v>17</v>
      </c>
      <c r="F231" t="s">
        <v>12</v>
      </c>
      <c r="G231" t="s">
        <v>13</v>
      </c>
      <c r="H231">
        <v>34</v>
      </c>
      <c r="I231">
        <v>1.8699999999999999</v>
      </c>
      <c r="J231" s="12">
        <f>Sales_Data[[#This Row],[Qty]]*Sales_Data[[#This Row],[UnitPrice]]</f>
        <v>63.58</v>
      </c>
    </row>
    <row r="232" spans="1:10" x14ac:dyDescent="0.25">
      <c r="A232" s="1" t="s">
        <v>268</v>
      </c>
      <c r="B232" s="8">
        <v>45251</v>
      </c>
      <c r="C232" s="8" t="str">
        <f>TEXT(Sales_Data[[#This Row],[Date]],"mmm")</f>
        <v>Nov</v>
      </c>
      <c r="D232" t="s">
        <v>18</v>
      </c>
      <c r="E232" t="s">
        <v>20</v>
      </c>
      <c r="F232" t="s">
        <v>8</v>
      </c>
      <c r="G232" t="s">
        <v>11</v>
      </c>
      <c r="H232">
        <v>20</v>
      </c>
      <c r="I232">
        <v>1.77</v>
      </c>
      <c r="J232" s="12">
        <f>Sales_Data[[#This Row],[Qty]]*Sales_Data[[#This Row],[UnitPrice]]</f>
        <v>35.4</v>
      </c>
    </row>
    <row r="233" spans="1:10" x14ac:dyDescent="0.25">
      <c r="A233" s="1" t="s">
        <v>269</v>
      </c>
      <c r="B233" s="8">
        <v>45254</v>
      </c>
      <c r="C233" s="8" t="str">
        <f>TEXT(Sales_Data[[#This Row],[Date]],"mmm")</f>
        <v>Nov</v>
      </c>
      <c r="D233" t="s">
        <v>5</v>
      </c>
      <c r="E233" t="s">
        <v>6</v>
      </c>
      <c r="F233" t="s">
        <v>12</v>
      </c>
      <c r="G233" t="s">
        <v>7</v>
      </c>
      <c r="H233">
        <v>139</v>
      </c>
      <c r="I233">
        <v>2.1799999999999997</v>
      </c>
      <c r="J233" s="12">
        <f>Sales_Data[[#This Row],[Qty]]*Sales_Data[[#This Row],[UnitPrice]]</f>
        <v>303.02</v>
      </c>
    </row>
    <row r="234" spans="1:10" x14ac:dyDescent="0.25">
      <c r="A234" s="1" t="s">
        <v>270</v>
      </c>
      <c r="B234" s="8">
        <v>45257</v>
      </c>
      <c r="C234" s="8" t="str">
        <f>TEXT(Sales_Data[[#This Row],[Date]],"mmm")</f>
        <v>Nov</v>
      </c>
      <c r="D234" t="s">
        <v>5</v>
      </c>
      <c r="E234" t="s">
        <v>6</v>
      </c>
      <c r="F234" t="s">
        <v>12</v>
      </c>
      <c r="G234" t="s">
        <v>13</v>
      </c>
      <c r="H234">
        <v>211</v>
      </c>
      <c r="I234">
        <v>1.8699999999999999</v>
      </c>
      <c r="J234" s="12">
        <f>Sales_Data[[#This Row],[Qty]]*Sales_Data[[#This Row],[UnitPrice]]</f>
        <v>394.57</v>
      </c>
    </row>
    <row r="235" spans="1:10" x14ac:dyDescent="0.25">
      <c r="A235" s="1" t="s">
        <v>271</v>
      </c>
      <c r="B235" s="8">
        <v>45260</v>
      </c>
      <c r="C235" s="8" t="str">
        <f>TEXT(Sales_Data[[#This Row],[Date]],"mmm")</f>
        <v>Nov</v>
      </c>
      <c r="D235" t="s">
        <v>5</v>
      </c>
      <c r="E235" t="s">
        <v>6</v>
      </c>
      <c r="F235" t="s">
        <v>21</v>
      </c>
      <c r="G235" t="s">
        <v>22</v>
      </c>
      <c r="H235">
        <v>20</v>
      </c>
      <c r="I235">
        <v>3.4899999999999998</v>
      </c>
      <c r="J235" s="12">
        <f>Sales_Data[[#This Row],[Qty]]*Sales_Data[[#This Row],[UnitPrice]]</f>
        <v>69.8</v>
      </c>
    </row>
    <row r="236" spans="1:10" x14ac:dyDescent="0.25">
      <c r="A236" s="1" t="s">
        <v>272</v>
      </c>
      <c r="B236" s="8">
        <v>45263</v>
      </c>
      <c r="C236" s="8" t="str">
        <f>TEXT(Sales_Data[[#This Row],[Date]],"mmm")</f>
        <v>Dec</v>
      </c>
      <c r="D236" t="s">
        <v>18</v>
      </c>
      <c r="E236" t="s">
        <v>19</v>
      </c>
      <c r="F236" t="s">
        <v>8</v>
      </c>
      <c r="G236" t="s">
        <v>10</v>
      </c>
      <c r="H236">
        <v>42</v>
      </c>
      <c r="I236">
        <v>1.87</v>
      </c>
      <c r="J236" s="12">
        <f>Sales_Data[[#This Row],[Qty]]*Sales_Data[[#This Row],[UnitPrice]]</f>
        <v>78.540000000000006</v>
      </c>
    </row>
    <row r="237" spans="1:10" x14ac:dyDescent="0.25">
      <c r="A237" s="1" t="s">
        <v>273</v>
      </c>
      <c r="B237" s="8">
        <v>45266</v>
      </c>
      <c r="C237" s="8" t="str">
        <f>TEXT(Sales_Data[[#This Row],[Date]],"mmm")</f>
        <v>Dec</v>
      </c>
      <c r="D237" t="s">
        <v>18</v>
      </c>
      <c r="E237" t="s">
        <v>19</v>
      </c>
      <c r="F237" t="s">
        <v>12</v>
      </c>
      <c r="G237" t="s">
        <v>14</v>
      </c>
      <c r="H237">
        <v>100</v>
      </c>
      <c r="I237">
        <v>2.84</v>
      </c>
      <c r="J237" s="12">
        <f>Sales_Data[[#This Row],[Qty]]*Sales_Data[[#This Row],[UnitPrice]]</f>
        <v>284</v>
      </c>
    </row>
    <row r="238" spans="1:10" x14ac:dyDescent="0.25">
      <c r="A238" s="1" t="s">
        <v>274</v>
      </c>
      <c r="B238" s="8">
        <v>45269</v>
      </c>
      <c r="C238" s="8" t="str">
        <f>TEXT(Sales_Data[[#This Row],[Date]],"mmm")</f>
        <v>Dec</v>
      </c>
      <c r="D238" t="s">
        <v>5</v>
      </c>
      <c r="E238" t="s">
        <v>17</v>
      </c>
      <c r="F238" t="s">
        <v>8</v>
      </c>
      <c r="G238" t="s">
        <v>11</v>
      </c>
      <c r="H238">
        <v>38</v>
      </c>
      <c r="I238">
        <v>1.7700000000000002</v>
      </c>
      <c r="J238" s="12">
        <f>Sales_Data[[#This Row],[Qty]]*Sales_Data[[#This Row],[UnitPrice]]</f>
        <v>67.260000000000005</v>
      </c>
    </row>
    <row r="239" spans="1:10" x14ac:dyDescent="0.25">
      <c r="A239" s="1" t="s">
        <v>275</v>
      </c>
      <c r="B239" s="8">
        <v>45272</v>
      </c>
      <c r="C239" s="8" t="str">
        <f>TEXT(Sales_Data[[#This Row],[Date]],"mmm")</f>
        <v>Dec</v>
      </c>
      <c r="D239" t="s">
        <v>5</v>
      </c>
      <c r="E239" t="s">
        <v>17</v>
      </c>
      <c r="F239" t="s">
        <v>21</v>
      </c>
      <c r="G239" t="s">
        <v>22</v>
      </c>
      <c r="H239">
        <v>25</v>
      </c>
      <c r="I239">
        <v>3.49</v>
      </c>
      <c r="J239" s="12">
        <f>Sales_Data[[#This Row],[Qty]]*Sales_Data[[#This Row],[UnitPrice]]</f>
        <v>87.25</v>
      </c>
    </row>
    <row r="240" spans="1:10" x14ac:dyDescent="0.25">
      <c r="A240" s="1" t="s">
        <v>276</v>
      </c>
      <c r="B240" s="8">
        <v>45275</v>
      </c>
      <c r="C240" s="8" t="str">
        <f>TEXT(Sales_Data[[#This Row],[Date]],"mmm")</f>
        <v>Dec</v>
      </c>
      <c r="D240" t="s">
        <v>18</v>
      </c>
      <c r="E240" t="s">
        <v>20</v>
      </c>
      <c r="F240" t="s">
        <v>12</v>
      </c>
      <c r="G240" t="s">
        <v>13</v>
      </c>
      <c r="H240">
        <v>96</v>
      </c>
      <c r="I240">
        <v>1.87</v>
      </c>
      <c r="J240" s="12">
        <f>Sales_Data[[#This Row],[Qty]]*Sales_Data[[#This Row],[UnitPrice]]</f>
        <v>179.52</v>
      </c>
    </row>
    <row r="241" spans="1:10" x14ac:dyDescent="0.25">
      <c r="A241" s="1" t="s">
        <v>277</v>
      </c>
      <c r="B241" s="8">
        <v>45278</v>
      </c>
      <c r="C241" s="8" t="str">
        <f>TEXT(Sales_Data[[#This Row],[Date]],"mmm")</f>
        <v>Dec</v>
      </c>
      <c r="D241" t="s">
        <v>5</v>
      </c>
      <c r="E241" t="s">
        <v>6</v>
      </c>
      <c r="F241" t="s">
        <v>12</v>
      </c>
      <c r="G241" t="s">
        <v>7</v>
      </c>
      <c r="H241">
        <v>34</v>
      </c>
      <c r="I241">
        <v>2.1800000000000002</v>
      </c>
      <c r="J241" s="12">
        <f>Sales_Data[[#This Row],[Qty]]*Sales_Data[[#This Row],[UnitPrice]]</f>
        <v>74.12</v>
      </c>
    </row>
    <row r="242" spans="1:10" x14ac:dyDescent="0.25">
      <c r="A242" s="1" t="s">
        <v>278</v>
      </c>
      <c r="B242" s="8">
        <v>45281</v>
      </c>
      <c r="C242" s="8" t="str">
        <f>TEXT(Sales_Data[[#This Row],[Date]],"mmm")</f>
        <v>Dec</v>
      </c>
      <c r="D242" t="s">
        <v>5</v>
      </c>
      <c r="E242" t="s">
        <v>6</v>
      </c>
      <c r="F242" t="s">
        <v>12</v>
      </c>
      <c r="G242" t="s">
        <v>13</v>
      </c>
      <c r="H242">
        <v>245</v>
      </c>
      <c r="I242">
        <v>1.8699999999999999</v>
      </c>
      <c r="J242" s="12">
        <f>Sales_Data[[#This Row],[Qty]]*Sales_Data[[#This Row],[UnitPrice]]</f>
        <v>458.15</v>
      </c>
    </row>
    <row r="243" spans="1:10" x14ac:dyDescent="0.25">
      <c r="A243" s="1" t="s">
        <v>279</v>
      </c>
      <c r="B243" s="8">
        <v>45284</v>
      </c>
      <c r="C243" s="8" t="str">
        <f>TEXT(Sales_Data[[#This Row],[Date]],"mmm")</f>
        <v>Dec</v>
      </c>
      <c r="D243" t="s">
        <v>5</v>
      </c>
      <c r="E243" t="s">
        <v>6</v>
      </c>
      <c r="F243" t="s">
        <v>21</v>
      </c>
      <c r="G243" t="s">
        <v>22</v>
      </c>
      <c r="H243">
        <v>30</v>
      </c>
      <c r="I243">
        <v>3.49</v>
      </c>
      <c r="J243" s="12">
        <f>Sales_Data[[#This Row],[Qty]]*Sales_Data[[#This Row],[UnitPrice]]</f>
        <v>104.7</v>
      </c>
    </row>
    <row r="244" spans="1:10" x14ac:dyDescent="0.25">
      <c r="A244" s="1" t="s">
        <v>280</v>
      </c>
      <c r="B244" s="8">
        <v>45287</v>
      </c>
      <c r="C244" s="8" t="str">
        <f>TEXT(Sales_Data[[#This Row],[Date]],"mmm")</f>
        <v>Dec</v>
      </c>
      <c r="D244" t="s">
        <v>18</v>
      </c>
      <c r="E244" t="s">
        <v>19</v>
      </c>
      <c r="F244" t="s">
        <v>8</v>
      </c>
      <c r="G244" t="s">
        <v>10</v>
      </c>
      <c r="H244">
        <v>30</v>
      </c>
      <c r="I244">
        <v>1.87</v>
      </c>
      <c r="J244" s="12">
        <f>Sales_Data[[#This Row],[Qty]]*Sales_Data[[#This Row],[UnitPrice]]</f>
        <v>56.1</v>
      </c>
    </row>
    <row r="245" spans="1:10" x14ac:dyDescent="0.25">
      <c r="A245" s="1" t="s">
        <v>281</v>
      </c>
      <c r="B245" s="8">
        <v>45290</v>
      </c>
      <c r="C245" s="8" t="str">
        <f>TEXT(Sales_Data[[#This Row],[Date]],"mmm")</f>
        <v>Dec</v>
      </c>
      <c r="D245" t="s">
        <v>18</v>
      </c>
      <c r="E245" t="s">
        <v>19</v>
      </c>
      <c r="F245" t="s">
        <v>12</v>
      </c>
      <c r="G245" t="s">
        <v>14</v>
      </c>
      <c r="H245">
        <v>44</v>
      </c>
      <c r="I245">
        <v>2.84</v>
      </c>
      <c r="J245" s="12">
        <f>Sales_Data[[#This Row],[Qty]]*Sales_Data[[#This Row],[UnitPrice]]</f>
        <v>124.96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showGridLines="0" tabSelected="1" workbookViewId="0">
      <selection activeCell="N3" sqref="N3"/>
    </sheetView>
  </sheetViews>
  <sheetFormatPr defaultRowHeight="15.75" x14ac:dyDescent="0.25"/>
  <cols>
    <col min="9" max="9" width="10.375" customWidth="1"/>
  </cols>
  <sheetData>
    <row r="1" spans="1:22" ht="14.25" customHeight="1" x14ac:dyDescent="0.25">
      <c r="A1" s="30"/>
      <c r="B1" s="30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 ht="26.25" customHeight="1" x14ac:dyDescent="0.4">
      <c r="A2" s="25"/>
      <c r="B2" s="25"/>
      <c r="C2" s="25"/>
      <c r="D2" s="25"/>
      <c r="E2" s="25"/>
      <c r="F2" s="25"/>
      <c r="G2" s="25"/>
      <c r="H2" s="25"/>
      <c r="I2" s="33" t="s">
        <v>304</v>
      </c>
      <c r="J2" s="33"/>
      <c r="K2" s="33"/>
      <c r="L2" s="31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spans="1:22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1:22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</sheetData>
  <mergeCells count="1">
    <mergeCell ref="I2:K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C8"/>
  <sheetViews>
    <sheetView showGridLines="0" zoomScale="120" zoomScaleNormal="120" workbookViewId="0">
      <selection activeCell="A3" sqref="A3"/>
    </sheetView>
  </sheetViews>
  <sheetFormatPr defaultColWidth="8.75" defaultRowHeight="15.75" x14ac:dyDescent="0.25"/>
  <cols>
    <col min="1" max="1" width="2.875" style="5" customWidth="1"/>
    <col min="2" max="2" width="32.75" style="7" customWidth="1"/>
    <col min="3" max="3" width="63.875" style="5" customWidth="1"/>
    <col min="4" max="16384" width="8.75" style="5"/>
  </cols>
  <sheetData>
    <row r="2" spans="2:3" ht="18.75" x14ac:dyDescent="0.3">
      <c r="B2" s="4" t="s">
        <v>28</v>
      </c>
    </row>
    <row r="3" spans="2:3" x14ac:dyDescent="0.25">
      <c r="B3" s="2" t="s">
        <v>24</v>
      </c>
      <c r="C3" s="5" t="s">
        <v>29</v>
      </c>
    </row>
    <row r="4" spans="2:3" x14ac:dyDescent="0.25">
      <c r="B4" s="2" t="s">
        <v>25</v>
      </c>
      <c r="C4" s="5" t="s">
        <v>32</v>
      </c>
    </row>
    <row r="5" spans="2:3" x14ac:dyDescent="0.25">
      <c r="B5" s="2" t="s">
        <v>26</v>
      </c>
      <c r="C5" s="5" t="s">
        <v>30</v>
      </c>
    </row>
    <row r="6" spans="2:3" x14ac:dyDescent="0.25">
      <c r="B6" s="6"/>
    </row>
    <row r="7" spans="2:3" ht="18.75" x14ac:dyDescent="0.3">
      <c r="B7" s="4" t="s">
        <v>33</v>
      </c>
    </row>
    <row r="8" spans="2:3" x14ac:dyDescent="0.25">
      <c r="B8" s="3" t="s">
        <v>27</v>
      </c>
      <c r="C8" s="5" t="s">
        <v>34</v>
      </c>
    </row>
  </sheetData>
  <hyperlinks>
    <hyperlink ref="B3" r:id="rId1"/>
    <hyperlink ref="B5" r:id="rId2"/>
    <hyperlink ref="B4" r:id="rId3"/>
    <hyperlink ref="B8" r:id="rId4" tooltip="Contextures Recommends"/>
  </hyperlinks>
  <pageMargins left="0.75" right="0.75" top="1" bottom="1" header="0.5" footer="0.5"/>
  <pageSetup orientation="portrait" r:id="rId5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 Sales,Orders</vt:lpstr>
      <vt:lpstr>Sales-Product</vt:lpstr>
      <vt:lpstr>Sales-Category</vt:lpstr>
      <vt:lpstr>Quantites sold</vt:lpstr>
      <vt:lpstr>Total Sales-City</vt:lpstr>
      <vt:lpstr>Sales,Orders,Quant</vt:lpstr>
      <vt:lpstr>FoodSales</vt:lpstr>
      <vt:lpstr>Dashboard</vt:lpstr>
      <vt:lpstr>MyLinks</vt:lpstr>
    </vt:vector>
  </TitlesOfParts>
  <Company>Contextures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Admin</cp:lastModifiedBy>
  <cp:lastPrinted>2013-05-31T18:56:13Z</cp:lastPrinted>
  <dcterms:created xsi:type="dcterms:W3CDTF">2007-08-07T00:48:59Z</dcterms:created>
  <dcterms:modified xsi:type="dcterms:W3CDTF">2023-04-19T15:31:31Z</dcterms:modified>
</cp:coreProperties>
</file>