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8" i="1" l="1"/>
  <c r="J7" i="1"/>
  <c r="J6" i="1"/>
  <c r="J5" i="1"/>
  <c r="J4" i="1"/>
  <c r="J3" i="1"/>
  <c r="J2" i="1"/>
  <c r="F2" i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</calcChain>
</file>

<file path=xl/sharedStrings.xml><?xml version="1.0" encoding="utf-8"?>
<sst xmlns="http://schemas.openxmlformats.org/spreadsheetml/2006/main" count="10" uniqueCount="10">
  <si>
    <t>Date</t>
  </si>
  <si>
    <t>No of Vans Used</t>
  </si>
  <si>
    <t>No of OFD</t>
  </si>
  <si>
    <t>Undel</t>
  </si>
  <si>
    <t>Slot Adherence</t>
  </si>
  <si>
    <t>Travel Time
(hours)</t>
  </si>
  <si>
    <t>Delivery Time
(hours)</t>
  </si>
  <si>
    <t>Max Link Time
(hours)</t>
  </si>
  <si>
    <t>Average Link Time
(hours)</t>
  </si>
  <si>
    <t>Total time On Field
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</si>
</sst>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D8" sqref="D8"/>
    </sheetView>
  </sheetViews>
  <sheetFormatPr defaultRowHeight="15" x14ac:dyDescent="0.25"/>
  <cols>
    <col min="1" max="1" width="13.42578125" bestFit="1" customWidth="1"/>
    <col min="2" max="2" width="10.5703125" customWidth="1"/>
    <col min="10" max="10" width="10.7109375" customWidth="1"/>
  </cols>
  <sheetData>
    <row r="1" spans="1:10" s="1" customFormat="1" ht="6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5</v>
      </c>
      <c r="F1" s="6" t="s">
        <v>6</v>
      </c>
      <c r="G1" s="6" t="s">
        <v>9</v>
      </c>
      <c r="H1" s="6" t="s">
        <v>7</v>
      </c>
      <c r="I1" s="6" t="s">
        <v>8</v>
      </c>
      <c r="J1" s="6" t="s">
        <v>4</v>
      </c>
    </row>
    <row r="2" spans="1:10" x14ac:dyDescent="0.25">
      <c r="A2" s="2">
        <v>42493</v>
      </c>
      <c r="B2" s="3">
        <v>9</v>
      </c>
      <c r="C2" s="3">
        <v>100</v>
      </c>
      <c r="D2" s="3">
        <v>0</v>
      </c>
      <c r="E2" s="3">
        <v>54.35</v>
      </c>
      <c r="F2" s="3">
        <f>C2/4</f>
        <v>25</v>
      </c>
      <c r="G2" s="3">
        <f>E2+F2</f>
        <v>79.349999999999994</v>
      </c>
      <c r="H2" s="3">
        <v>2</v>
      </c>
      <c r="I2" s="3">
        <v>0.49</v>
      </c>
      <c r="J2" s="4">
        <f>92/100</f>
        <v>0.92</v>
      </c>
    </row>
    <row r="3" spans="1:10" x14ac:dyDescent="0.25">
      <c r="A3" s="2">
        <v>42494</v>
      </c>
      <c r="B3" s="3">
        <v>10</v>
      </c>
      <c r="C3" s="3">
        <v>115</v>
      </c>
      <c r="D3" s="3">
        <v>0</v>
      </c>
      <c r="E3" s="3">
        <v>50.83</v>
      </c>
      <c r="F3" s="3">
        <f>C3/4</f>
        <v>28.75</v>
      </c>
      <c r="G3" s="3">
        <f t="shared" ref="G3:G8" si="0">E3+F3</f>
        <v>79.58</v>
      </c>
      <c r="H3" s="3">
        <v>2</v>
      </c>
      <c r="I3" s="3">
        <v>0.4</v>
      </c>
      <c r="J3" s="4">
        <f>99/115</f>
        <v>0.86086956521739133</v>
      </c>
    </row>
    <row r="4" spans="1:10" x14ac:dyDescent="0.25">
      <c r="A4" s="2">
        <v>42495</v>
      </c>
      <c r="B4" s="3">
        <v>10</v>
      </c>
      <c r="C4" s="3">
        <v>115</v>
      </c>
      <c r="D4" s="3">
        <v>0</v>
      </c>
      <c r="E4" s="3">
        <v>57.37</v>
      </c>
      <c r="F4" s="3">
        <f t="shared" ref="F4:F8" si="1">C4/4</f>
        <v>28.75</v>
      </c>
      <c r="G4" s="3">
        <f t="shared" si="0"/>
        <v>86.12</v>
      </c>
      <c r="H4" s="3">
        <v>2</v>
      </c>
      <c r="I4" s="3">
        <v>0.45</v>
      </c>
      <c r="J4" s="4">
        <f>98/115</f>
        <v>0.85217391304347823</v>
      </c>
    </row>
    <row r="5" spans="1:10" x14ac:dyDescent="0.25">
      <c r="A5" s="2">
        <v>42496</v>
      </c>
      <c r="B5" s="3">
        <v>9</v>
      </c>
      <c r="C5" s="3">
        <v>88</v>
      </c>
      <c r="D5" s="3">
        <v>0</v>
      </c>
      <c r="E5" s="3">
        <v>45.94</v>
      </c>
      <c r="F5" s="3">
        <f t="shared" si="1"/>
        <v>22</v>
      </c>
      <c r="G5" s="3">
        <f t="shared" si="0"/>
        <v>67.94</v>
      </c>
      <c r="H5" s="3">
        <v>1.93</v>
      </c>
      <c r="I5" s="3">
        <v>0.47</v>
      </c>
      <c r="J5" s="5">
        <f>79/88</f>
        <v>0.89772727272727271</v>
      </c>
    </row>
    <row r="6" spans="1:10" x14ac:dyDescent="0.25">
      <c r="A6" s="2">
        <v>42497</v>
      </c>
      <c r="B6" s="3">
        <v>6</v>
      </c>
      <c r="C6" s="3">
        <v>61</v>
      </c>
      <c r="D6" s="3">
        <v>0</v>
      </c>
      <c r="E6" s="3">
        <v>36.33</v>
      </c>
      <c r="F6" s="3">
        <f t="shared" ref="F6" si="2">C6/4</f>
        <v>15.25</v>
      </c>
      <c r="G6" s="3">
        <f t="shared" ref="G6" si="3">E6+F6</f>
        <v>51.58</v>
      </c>
      <c r="H6" s="3">
        <v>1.92</v>
      </c>
      <c r="I6" s="3">
        <v>0.55000000000000004</v>
      </c>
      <c r="J6" s="5">
        <f>56/61</f>
        <v>0.91803278688524592</v>
      </c>
    </row>
    <row r="7" spans="1:10" x14ac:dyDescent="0.25">
      <c r="A7" s="2">
        <v>42498</v>
      </c>
      <c r="B7" s="3">
        <v>5</v>
      </c>
      <c r="C7" s="3">
        <v>50</v>
      </c>
      <c r="D7" s="3">
        <v>0</v>
      </c>
      <c r="E7" s="3">
        <v>28.35</v>
      </c>
      <c r="F7" s="3">
        <f t="shared" si="1"/>
        <v>12.5</v>
      </c>
      <c r="G7" s="3">
        <f t="shared" si="0"/>
        <v>40.85</v>
      </c>
      <c r="H7" s="3">
        <v>2</v>
      </c>
      <c r="I7" s="3">
        <v>0.53</v>
      </c>
      <c r="J7" s="4">
        <f>44/50</f>
        <v>0.88</v>
      </c>
    </row>
    <row r="8" spans="1:10" x14ac:dyDescent="0.25">
      <c r="A8" s="2">
        <v>42499</v>
      </c>
      <c r="B8" s="3">
        <v>4</v>
      </c>
      <c r="C8" s="3">
        <v>42</v>
      </c>
      <c r="D8" s="3">
        <v>0</v>
      </c>
      <c r="E8" s="3">
        <v>21.35</v>
      </c>
      <c r="F8" s="3">
        <f t="shared" si="1"/>
        <v>10.5</v>
      </c>
      <c r="G8" s="3">
        <f t="shared" si="0"/>
        <v>31.85</v>
      </c>
      <c r="H8" s="3">
        <v>1.69</v>
      </c>
      <c r="I8" s="3">
        <v>0.46</v>
      </c>
      <c r="J8" s="4">
        <f>37/42</f>
        <v>0.88095238095238093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2016-07-04T12:26:45Z</dcterms:modified>
</cp:coreProperties>
</file>