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13" i="1" l="1"/>
  <c r="L9" i="1"/>
  <c r="L11" i="1" l="1"/>
  <c r="H14" i="1" l="1"/>
  <c r="I14" i="1" s="1"/>
  <c r="H13" i="1"/>
  <c r="I13" i="1" s="1"/>
  <c r="H12" i="1"/>
  <c r="I12" i="1" s="1"/>
  <c r="I11" i="1"/>
  <c r="H11" i="1"/>
  <c r="H10" i="1"/>
  <c r="I10" i="1" s="1"/>
  <c r="I9" i="1"/>
  <c r="H9" i="1"/>
  <c r="L6" i="1"/>
  <c r="L4" i="1"/>
  <c r="L2" i="1"/>
  <c r="I2" i="1"/>
  <c r="H3" i="1"/>
  <c r="H4" i="1"/>
  <c r="H5" i="1"/>
  <c r="H6" i="1"/>
  <c r="H7" i="1"/>
  <c r="H2" i="1"/>
  <c r="I5" i="1" l="1"/>
  <c r="I6" i="1" l="1"/>
  <c r="I4" i="1"/>
  <c r="I7" i="1"/>
  <c r="I3" i="1"/>
</calcChain>
</file>

<file path=xl/sharedStrings.xml><?xml version="1.0" encoding="utf-8"?>
<sst xmlns="http://schemas.openxmlformats.org/spreadsheetml/2006/main" count="25" uniqueCount="15">
  <si>
    <t>Date</t>
  </si>
  <si>
    <t>No of Vans Used</t>
  </si>
  <si>
    <t>No of OFD</t>
  </si>
  <si>
    <t>Undel</t>
  </si>
  <si>
    <t>Slot Adherence</t>
  </si>
  <si>
    <t>Travel Time
(hours)</t>
  </si>
  <si>
    <t>Delivery Time
(hours)</t>
  </si>
  <si>
    <t>Max Link Time
(hours)</t>
  </si>
  <si>
    <t>Average Link Time
(hours)</t>
  </si>
  <si>
    <t>Total time On Field
(hours)</t>
  </si>
  <si>
    <t>Consturc</t>
  </si>
  <si>
    <t>Slotted</t>
  </si>
  <si>
    <t>Unslotted</t>
  </si>
  <si>
    <t>Kudlu</t>
  </si>
  <si>
    <t>Mandoli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</si>
</sst>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zoomScaleNormal="100" workbookViewId="0">
      <selection activeCell="L14" sqref="L14"/>
    </sheetView>
  </sheetViews>
  <sheetFormatPr defaultRowHeight="15" x14ac:dyDescent="0.25"/>
  <cols>
    <col min="1" max="1" width="10.5703125" customWidth="1"/>
    <col min="2" max="2" width="13.42578125" bestFit="1" customWidth="1"/>
    <col min="3" max="3" width="13.42578125" customWidth="1"/>
    <col min="4" max="4" width="10.5703125" customWidth="1"/>
    <col min="12" max="12" width="10.7109375" customWidth="1"/>
  </cols>
  <sheetData>
    <row r="1" spans="1:12" s="1" customFormat="1" ht="60" x14ac:dyDescent="0.25">
      <c r="B1" s="5" t="s">
        <v>0</v>
      </c>
      <c r="C1" s="5" t="s">
        <v>10</v>
      </c>
      <c r="D1" s="5" t="s">
        <v>1</v>
      </c>
      <c r="E1" s="5" t="s">
        <v>2</v>
      </c>
      <c r="F1" s="5" t="s">
        <v>3</v>
      </c>
      <c r="G1" s="5" t="s">
        <v>5</v>
      </c>
      <c r="H1" s="5" t="s">
        <v>6</v>
      </c>
      <c r="I1" s="5" t="s">
        <v>9</v>
      </c>
      <c r="J1" s="5" t="s">
        <v>7</v>
      </c>
      <c r="K1" s="5" t="s">
        <v>8</v>
      </c>
      <c r="L1" s="5" t="s">
        <v>4</v>
      </c>
    </row>
    <row r="2" spans="1:12" x14ac:dyDescent="0.25">
      <c r="A2" s="17" t="s">
        <v>14</v>
      </c>
      <c r="B2" s="13">
        <v>42497</v>
      </c>
      <c r="C2" s="8" t="s">
        <v>11</v>
      </c>
      <c r="D2" s="9">
        <v>7</v>
      </c>
      <c r="E2" s="9">
        <v>61</v>
      </c>
      <c r="F2" s="9">
        <v>0</v>
      </c>
      <c r="G2" s="9">
        <v>39</v>
      </c>
      <c r="H2" s="9">
        <f>E2/4</f>
        <v>15.25</v>
      </c>
      <c r="I2" s="9">
        <f>H2+G2</f>
        <v>54.25</v>
      </c>
      <c r="J2" s="9">
        <v>1.92</v>
      </c>
      <c r="K2" s="9">
        <v>0.56999999999999995</v>
      </c>
      <c r="L2" s="10">
        <f>56/61</f>
        <v>0.91803278688524592</v>
      </c>
    </row>
    <row r="3" spans="1:12" x14ac:dyDescent="0.25">
      <c r="A3" s="17"/>
      <c r="B3" s="14"/>
      <c r="C3" s="11" t="s">
        <v>12</v>
      </c>
      <c r="D3" s="9">
        <v>7</v>
      </c>
      <c r="E3" s="9">
        <v>61</v>
      </c>
      <c r="F3" s="9">
        <v>0</v>
      </c>
      <c r="G3" s="9">
        <v>37.979999999999997</v>
      </c>
      <c r="H3" s="9">
        <f t="shared" ref="H3:H7" si="0">E3/4</f>
        <v>15.25</v>
      </c>
      <c r="I3" s="9">
        <f t="shared" ref="I3:I7" si="1">G3+H3</f>
        <v>53.23</v>
      </c>
      <c r="J3" s="9">
        <v>1.96</v>
      </c>
      <c r="K3" s="9">
        <v>0.55000000000000004</v>
      </c>
      <c r="L3" s="10">
        <v>1</v>
      </c>
    </row>
    <row r="4" spans="1:12" x14ac:dyDescent="0.25">
      <c r="A4" s="17"/>
      <c r="B4" s="15">
        <v>42498</v>
      </c>
      <c r="C4" s="6" t="s">
        <v>11</v>
      </c>
      <c r="D4" s="2">
        <v>6</v>
      </c>
      <c r="E4" s="2">
        <v>50</v>
      </c>
      <c r="F4" s="2">
        <v>0</v>
      </c>
      <c r="G4" s="2">
        <v>30.41</v>
      </c>
      <c r="H4" s="2">
        <f t="shared" si="0"/>
        <v>12.5</v>
      </c>
      <c r="I4" s="2">
        <f t="shared" si="1"/>
        <v>42.91</v>
      </c>
      <c r="J4" s="2">
        <v>2</v>
      </c>
      <c r="K4" s="2">
        <v>0.56000000000000005</v>
      </c>
      <c r="L4" s="3">
        <f>50/50</f>
        <v>1</v>
      </c>
    </row>
    <row r="5" spans="1:12" x14ac:dyDescent="0.25">
      <c r="A5" s="17"/>
      <c r="B5" s="16"/>
      <c r="C5" s="7" t="s">
        <v>12</v>
      </c>
      <c r="D5" s="2">
        <v>6</v>
      </c>
      <c r="E5" s="2">
        <v>50</v>
      </c>
      <c r="F5" s="2">
        <v>0</v>
      </c>
      <c r="G5" s="2">
        <v>29.67</v>
      </c>
      <c r="H5" s="2">
        <f t="shared" si="0"/>
        <v>12.5</v>
      </c>
      <c r="I5" s="2">
        <f t="shared" si="1"/>
        <v>42.17</v>
      </c>
      <c r="J5" s="2">
        <v>2</v>
      </c>
      <c r="K5" s="2">
        <v>0.54</v>
      </c>
      <c r="L5" s="4">
        <v>1</v>
      </c>
    </row>
    <row r="6" spans="1:12" x14ac:dyDescent="0.25">
      <c r="A6" s="17"/>
      <c r="B6" s="13">
        <v>42499</v>
      </c>
      <c r="C6" s="8" t="s">
        <v>11</v>
      </c>
      <c r="D6" s="9">
        <v>5</v>
      </c>
      <c r="E6" s="9">
        <v>42</v>
      </c>
      <c r="F6" s="9">
        <v>0</v>
      </c>
      <c r="G6" s="9">
        <v>23.12</v>
      </c>
      <c r="H6" s="9">
        <f t="shared" si="0"/>
        <v>10.5</v>
      </c>
      <c r="I6" s="9">
        <f t="shared" ref="I6" si="2">G6+H6</f>
        <v>33.620000000000005</v>
      </c>
      <c r="J6" s="9">
        <v>1.78</v>
      </c>
      <c r="K6" s="9">
        <v>0.49</v>
      </c>
      <c r="L6" s="12">
        <f>41/42</f>
        <v>0.97619047619047616</v>
      </c>
    </row>
    <row r="7" spans="1:12" x14ac:dyDescent="0.25">
      <c r="A7" s="17"/>
      <c r="B7" s="14"/>
      <c r="C7" s="11" t="s">
        <v>12</v>
      </c>
      <c r="D7" s="9">
        <v>5</v>
      </c>
      <c r="E7" s="9">
        <v>42</v>
      </c>
      <c r="F7" s="9">
        <v>0</v>
      </c>
      <c r="G7" s="9">
        <v>22.18</v>
      </c>
      <c r="H7" s="9">
        <f t="shared" si="0"/>
        <v>10.5</v>
      </c>
      <c r="I7" s="9">
        <f t="shared" si="1"/>
        <v>32.68</v>
      </c>
      <c r="J7" s="9">
        <v>1.69</v>
      </c>
      <c r="K7" s="9">
        <v>0.47</v>
      </c>
      <c r="L7" s="10">
        <v>1</v>
      </c>
    </row>
    <row r="9" spans="1:12" x14ac:dyDescent="0.25">
      <c r="A9" s="17" t="s">
        <v>13</v>
      </c>
      <c r="B9" s="13">
        <v>42497</v>
      </c>
      <c r="C9" s="8" t="s">
        <v>11</v>
      </c>
      <c r="D9" s="9">
        <v>14</v>
      </c>
      <c r="E9" s="9">
        <v>162</v>
      </c>
      <c r="F9" s="9">
        <v>0</v>
      </c>
      <c r="G9" s="9">
        <v>70.97</v>
      </c>
      <c r="H9" s="9">
        <f>E9/4</f>
        <v>40.5</v>
      </c>
      <c r="I9" s="9">
        <f>H9+G9</f>
        <v>111.47</v>
      </c>
      <c r="J9" s="9">
        <v>2</v>
      </c>
      <c r="K9" s="9">
        <v>0.4</v>
      </c>
      <c r="L9" s="10">
        <f>124/162</f>
        <v>0.76543209876543206</v>
      </c>
    </row>
    <row r="10" spans="1:12" x14ac:dyDescent="0.25">
      <c r="A10" s="17"/>
      <c r="B10" s="14"/>
      <c r="C10" s="11" t="s">
        <v>12</v>
      </c>
      <c r="D10" s="9">
        <v>14</v>
      </c>
      <c r="E10" s="9">
        <v>162</v>
      </c>
      <c r="F10" s="9">
        <v>0</v>
      </c>
      <c r="G10" s="9">
        <v>68.5</v>
      </c>
      <c r="H10" s="9">
        <f t="shared" ref="H10:H14" si="3">E10/4</f>
        <v>40.5</v>
      </c>
      <c r="I10" s="9">
        <f t="shared" ref="I10:I14" si="4">G10+H10</f>
        <v>109</v>
      </c>
      <c r="J10" s="9">
        <v>2</v>
      </c>
      <c r="K10" s="9">
        <v>0.38</v>
      </c>
      <c r="L10" s="10">
        <v>1</v>
      </c>
    </row>
    <row r="11" spans="1:12" x14ac:dyDescent="0.25">
      <c r="A11" s="17"/>
      <c r="B11" s="15">
        <v>42498</v>
      </c>
      <c r="C11" s="6" t="s">
        <v>11</v>
      </c>
      <c r="D11" s="2">
        <v>13</v>
      </c>
      <c r="E11" s="2">
        <v>154</v>
      </c>
      <c r="F11" s="2">
        <v>0</v>
      </c>
      <c r="G11" s="2">
        <v>59.11</v>
      </c>
      <c r="H11" s="2">
        <f t="shared" si="3"/>
        <v>38.5</v>
      </c>
      <c r="I11" s="2">
        <f t="shared" si="4"/>
        <v>97.61</v>
      </c>
      <c r="J11" s="2">
        <v>2</v>
      </c>
      <c r="K11" s="2">
        <v>0.35</v>
      </c>
      <c r="L11" s="3">
        <f>115/154</f>
        <v>0.74675324675324672</v>
      </c>
    </row>
    <row r="12" spans="1:12" x14ac:dyDescent="0.25">
      <c r="A12" s="17"/>
      <c r="B12" s="16"/>
      <c r="C12" s="7" t="s">
        <v>12</v>
      </c>
      <c r="D12" s="2">
        <v>13</v>
      </c>
      <c r="E12" s="2">
        <v>154</v>
      </c>
      <c r="F12" s="2">
        <v>0</v>
      </c>
      <c r="G12" s="2">
        <v>57.99</v>
      </c>
      <c r="H12" s="2">
        <f t="shared" si="3"/>
        <v>38.5</v>
      </c>
      <c r="I12" s="2">
        <f t="shared" si="4"/>
        <v>96.490000000000009</v>
      </c>
      <c r="J12" s="2">
        <v>2</v>
      </c>
      <c r="K12" s="2">
        <v>0.34</v>
      </c>
      <c r="L12" s="4">
        <v>1</v>
      </c>
    </row>
    <row r="13" spans="1:12" x14ac:dyDescent="0.25">
      <c r="A13" s="17"/>
      <c r="B13" s="13">
        <v>42499</v>
      </c>
      <c r="C13" s="8" t="s">
        <v>11</v>
      </c>
      <c r="D13" s="9">
        <v>13</v>
      </c>
      <c r="E13" s="9">
        <v>153</v>
      </c>
      <c r="F13" s="9">
        <v>0</v>
      </c>
      <c r="G13" s="9">
        <v>59.55</v>
      </c>
      <c r="H13" s="9">
        <f t="shared" si="3"/>
        <v>38.25</v>
      </c>
      <c r="I13" s="9">
        <f t="shared" si="4"/>
        <v>97.8</v>
      </c>
      <c r="J13" s="9">
        <v>2</v>
      </c>
      <c r="K13" s="9">
        <v>0.35</v>
      </c>
      <c r="L13" s="12">
        <f>124/153</f>
        <v>0.81045751633986929</v>
      </c>
    </row>
    <row r="14" spans="1:12" x14ac:dyDescent="0.25">
      <c r="A14" s="17"/>
      <c r="B14" s="14"/>
      <c r="C14" s="11" t="s">
        <v>12</v>
      </c>
      <c r="D14" s="9">
        <v>13</v>
      </c>
      <c r="E14" s="9">
        <v>153</v>
      </c>
      <c r="F14" s="9">
        <v>0</v>
      </c>
      <c r="G14" s="9">
        <v>56.78</v>
      </c>
      <c r="H14" s="9">
        <f t="shared" si="3"/>
        <v>38.25</v>
      </c>
      <c r="I14" s="9">
        <f t="shared" si="4"/>
        <v>95.03</v>
      </c>
      <c r="J14" s="9">
        <v>2</v>
      </c>
      <c r="K14" s="9">
        <v>0.34</v>
      </c>
      <c r="L14" s="10">
        <v>1</v>
      </c>
    </row>
  </sheetData>
  <mergeCells count="8">
    <mergeCell ref="B2:B3"/>
    <mergeCell ref="B4:B5"/>
    <mergeCell ref="B6:B7"/>
    <mergeCell ref="A2:A7"/>
    <mergeCell ref="A9:A14"/>
    <mergeCell ref="B9:B10"/>
    <mergeCell ref="B11:B12"/>
    <mergeCell ref="B13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2016-09-07T12:50:31Z</dcterms:modified>
</cp:coreProperties>
</file>