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2AF6A3-489F-4E5F-AAE7-6A2EA47BB86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put" sheetId="35" r:id="rId1"/>
    <sheet name="Output" sheetId="41" r:id="rId2"/>
    <sheet name="_SSC" sheetId="42" state="veryHidden" r:id="rId3"/>
  </sheets>
  <definedNames>
    <definedName name="_Ctrl_1" hidden="1">Input!$I$11</definedName>
    <definedName name="_inputcolorcell" hidden="1">Input!$B$5</definedName>
  </definedNames>
  <calcPr calcId="191029"/>
  <fileRecoveryPr autoRecover="0"/>
</workbook>
</file>

<file path=xl/calcChain.xml><?xml version="1.0" encoding="utf-8"?>
<calcChain xmlns="http://schemas.openxmlformats.org/spreadsheetml/2006/main">
  <c r="B18" i="41" l="1"/>
  <c r="E4" i="41" l="1"/>
  <c r="E5" i="41" s="1"/>
  <c r="E10" i="41" s="1"/>
  <c r="E3" i="41"/>
  <c r="E11" i="41" s="1"/>
  <c r="E9" i="41" l="1"/>
  <c r="E13" i="41" l="1"/>
  <c r="E6" i="41"/>
  <c r="E12" i="41"/>
  <c r="C18" i="41" l="1"/>
</calcChain>
</file>

<file path=xl/sharedStrings.xml><?xml version="1.0" encoding="utf-8"?>
<sst xmlns="http://schemas.openxmlformats.org/spreadsheetml/2006/main" count="61" uniqueCount="49">
  <si>
    <t>Pipe Weight per Unit Length in Air (lb/ft):</t>
  </si>
  <si>
    <t>Coating 1 Wt. per Unit Length in Air (lb/ft):</t>
  </si>
  <si>
    <t>Contents Wt. Per Unit Length in Air (lb/ft):</t>
  </si>
  <si>
    <t>Total Weight per Unit Length in Air (lb/ft):</t>
  </si>
  <si>
    <t>Buoyant Force per Unit Length (lb/ft):</t>
  </si>
  <si>
    <t>Air</t>
  </si>
  <si>
    <t xml:space="preserve"> </t>
  </si>
  <si>
    <t>FBE</t>
  </si>
  <si>
    <t>Submerged Weight per Unit Length</t>
  </si>
  <si>
    <t>{"IsHide":false,"HiddenInExcel":false,"SheetId":-1,"Name":"Input","Guid":"W7A9F7","Index":1,"VisibleRange":"","SheetTheme":{"TabColor":"","BodyColor":"","BodyImage":""}}</t>
  </si>
  <si>
    <t>{"BrowserAndLocation":{"ConversionPath":"C:\\Users\\kchowdhury\\Documents\\SpreadsheetConverter","SelectedBrowsers":[]},"SpreadsheetServer":{"Username":"","Password":"","ServerUrl":""},"ConfigureSubmitDefault":{"Email":"khairul.chowdhury@gmail.com","Free":false,"Advanced":false,"AdvancedSecured":false,"Demo":true},"MessageBubble":{"Close":false,"TopMsg":0},"CustomizeTheme":{"Theme":""},"QrSetting":{"ShowOnConversion":true},"CongratsPage":{"LastOpenedVersion":""},"WordPressPluginSetting":{"IsPluginInstalled":false},"Preferences":{"IsAdvancedSettingModelInitialize":true,"IsCaptchaInitialize":true,"IsNodeSettingInitialize":false,"IsRequiredFieldModalInitialize":true,"IsSubmitDialogModelInitialize":true,"IsToolbarButtonModelInitialize":true,"IsWizardButtonModelInitialize":true,"ReadFromHidden":false,"AdvancedSetting":null,"NodeSetting":{"LoginText":{"LoginButtonText":"Login","PageDescription":"Restricted access only","LoginErrorMessage":"Authentication failed, please check your username and password.","PlaceholderPassword":"password","PlaceholderUsername":"username / email","UserExtraMessage":""}},"Captcha":{"Heading":"Enter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 or invalid.","OkButton":"OK","DDLDefaultRequiredText":"Please Select"},"WizardButton":{"Next":"Next","Previous":"Previous","Cancel":"Cancel","Finish":"Finish"},"ToolbarButton":{"Submit":"Submit","Print":"Print","PrintAll":"Print All","Reset":"Reset","Update":"Update","Back":"Back"},"SubmitDialog":{"SubmitDialogHeading":"Submit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later."}},"UxPreferences":null}</t>
  </si>
  <si>
    <t>{"IsHide":false,"HiddenInExcel":false,"SheetId":-1,"Name":"Calculation","Guid":"5IL83Q","Index":2,"VisibleRange":"","SheetTheme":{"TabColor":"","BodyColor":"","BodyImage":""}}</t>
  </si>
  <si>
    <t>Description</t>
  </si>
  <si>
    <t>Coating No.</t>
  </si>
  <si>
    <t>Density (lb/ft3)</t>
  </si>
  <si>
    <t>Pipe Data</t>
  </si>
  <si>
    <t>Pipeline Contents Data</t>
  </si>
  <si>
    <t>Content</t>
  </si>
  <si>
    <t>Installation Empty</t>
  </si>
  <si>
    <t>Hydrotest</t>
  </si>
  <si>
    <t>Flooded</t>
  </si>
  <si>
    <t>Sea Water</t>
  </si>
  <si>
    <t>Water</t>
  </si>
  <si>
    <t>Thickness (in)</t>
  </si>
  <si>
    <t>Value</t>
  </si>
  <si>
    <t>Unit</t>
  </si>
  <si>
    <t>in</t>
  </si>
  <si>
    <t xml:space="preserve">Pipe Density </t>
  </si>
  <si>
    <r>
      <t>lb/ft</t>
    </r>
    <r>
      <rPr>
        <vertAlign val="superscript"/>
        <sz val="10"/>
        <rFont val="Times New Roman"/>
        <family val="1"/>
      </rPr>
      <t>3</t>
    </r>
  </si>
  <si>
    <t>Pipe Outside Diameter (OD)</t>
  </si>
  <si>
    <t>Pipe Wall Thickness (t)</t>
  </si>
  <si>
    <r>
      <t>Density (lb/ft</t>
    </r>
    <r>
      <rPr>
        <b/>
        <vertAlign val="superscript"/>
        <sz val="10"/>
        <color theme="5" tint="-0.249977111117893"/>
        <rFont val="Cambria"/>
        <family val="1"/>
        <scheme val="major"/>
      </rPr>
      <t>3</t>
    </r>
    <r>
      <rPr>
        <b/>
        <sz val="10"/>
        <color theme="5" tint="-0.249977111117893"/>
        <rFont val="Cambria"/>
        <family val="1"/>
        <scheme val="major"/>
      </rPr>
      <t>)</t>
    </r>
  </si>
  <si>
    <t>Corrosion Allowance</t>
  </si>
  <si>
    <t>Calculation Details</t>
  </si>
  <si>
    <t>Units</t>
  </si>
  <si>
    <t>Values</t>
  </si>
  <si>
    <t xml:space="preserve">Pipe Inside Radius - r1 </t>
  </si>
  <si>
    <t xml:space="preserve">Pipe Outside Radius - r2 </t>
  </si>
  <si>
    <t xml:space="preserve">Outer Radius of Coating 1 - r3 </t>
  </si>
  <si>
    <t xml:space="preserve">Total Pipeline Outside Diameter </t>
  </si>
  <si>
    <t>Calculate Dry Unit Weight</t>
  </si>
  <si>
    <t>Summary of Submerged Weight</t>
  </si>
  <si>
    <t>Submerged Weight/Unit Length (lb/ft)</t>
  </si>
  <si>
    <t>Subm. Specific Gravity with respect to S.W.</t>
  </si>
  <si>
    <t>External Coating Data</t>
  </si>
  <si>
    <t>{"IsHide":false,"HiddenInExcel":false,"SheetId":-1,"Name":"Summary","Guid":"AM2PPN","Index":3,"VisibleRange":"","SheetTheme":{"TabColor":"","BodyColor":"","BodyImage":""}}</t>
  </si>
  <si>
    <t>{"InputDetection":1,"RecalcMode":0,"Layout":0,"LayoutSamePagesHeightEnabled":false,"Theme":{"BgColor":"#FFFFFFFF","BgImage":"","InputBorderStyle":2,"AppliedTheme":""},"SmartphoneSettings":{"ViewportLock":true,"UseOldViewEngine":false,"EnableZoom":false,"EnableSwipe":false,"HideToolbar":false,"InheritBackgroundColor":false,"CheckboxFlavor":1,"ShowBubble":false},"Name":"","Flavor":0,"Edition":3,"CopyProtect":{"IsEnabled":false,"DomainName":""},"HideSscPoweredlogo":false,"AspnetConfig":{"BrowseUrl":"http://localhost/ssc","FileExtension":0},"NodeSecureLoginEnabled":false,"SmartphoneTheme":1,"Toolbar":{"Position":1,"IsSubmit":true,"IsPrint":true,"IsPrintAll":false,"IsReset":true,"IsUpdate":true},"ConfigureSubmit":{"IsShowCaptcha":false,"IsUseSscWebServer":true,"ReceiverCode":"khairul.chowdhury@gmail.com","IsFreeService":false,"IsAdvanceService":false,"IsSecureEmail":false,"IsDemonstrationService":true,"AfterSuccessfulSubmit":"","AfterFailSubmit":"","AfterCancelWizard":"","IsUseOwnWebServer":false,"OwnWebServerURL":"","OwnWebServerTarget":"","SubmitTarget":0},"IgnoreBgInputCell":true,"ButtonStyle":0,"ResponsiveDesignDisabled":false,"HideLookupRange":false,"BrowserStorageEnabled":false,"RealtimeSyncEnabled":true,"GoogleAnalyticsTrackingId":"","GoogleApiKey":"","ChartSelected":3,"ChartYAxisFixed":false}</t>
  </si>
  <si>
    <t>_Ctrl_1</t>
  </si>
  <si>
    <t>{"WidgetClassification":3,"State":1,"IsHidden":false,"CellName":"_Ctrl_1","CellAddress":"='Input'!$C$11","WidgetName":20,"HiddenRow":1,"SheetCodeName":null,"ControlId":"","wcb":0}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</si>
</sst>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0"/>
      <name val="Times New Roman"/>
    </font>
    <font>
      <vertAlign val="superscript"/>
      <sz val="1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theme="5" tint="-0.249977111117893"/>
      <name val="Cambria"/>
      <family val="1"/>
      <scheme val="major"/>
    </font>
    <font>
      <b/>
      <vertAlign val="superscript"/>
      <sz val="10"/>
      <color theme="5" tint="-0.249977111117893"/>
      <name val="Cambria"/>
      <family val="1"/>
      <scheme val="major"/>
    </font>
    <font>
      <sz val="10"/>
      <name val="Batang"/>
      <family val="1"/>
      <charset val="129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7" tint="-0.249977111117893"/>
      <name val="Times New Roman"/>
      <family val="1"/>
    </font>
    <font>
      <b/>
      <sz val="10"/>
      <color theme="7" tint="-0.249977111117893"/>
      <name val="Cambria"/>
      <family val="1"/>
      <scheme val="major"/>
    </font>
    <font>
      <sz val="12"/>
      <name val="Calibri"/>
      <family val="2"/>
      <scheme val="minor"/>
    </font>
    <font>
      <sz val="11"/>
      <name val="Batang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3" fillId="0" borderId="0" xfId="0" applyFont="1" applyBorder="1"/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2" fontId="3" fillId="2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11" fillId="0" borderId="0" xfId="0" applyNumberFormat="1" applyFont="1"/>
    <xf numFmtId="0" fontId="12" fillId="0" borderId="0" xfId="0" applyFont="1"/>
    <xf numFmtId="2" fontId="10" fillId="2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/>
    <xf numFmtId="165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opLeftCell="A2" workbookViewId="0">
      <selection activeCell="B7" sqref="B7"/>
    </sheetView>
  </sheetViews>
  <sheetFormatPr defaultRowHeight="12.75" x14ac:dyDescent="0.2"/>
  <cols>
    <col min="1" max="1" width="29.6640625" customWidth="1"/>
    <col min="2" max="2" width="19.83203125" customWidth="1"/>
    <col min="3" max="3" width="10.83203125" customWidth="1"/>
    <col min="4" max="4" width="12.6640625" customWidth="1"/>
    <col min="5" max="5" width="10" customWidth="1"/>
    <col min="6" max="6" width="15.83203125" customWidth="1"/>
    <col min="7" max="9" width="10.6640625" customWidth="1"/>
    <col min="10" max="10" width="14.33203125" customWidth="1"/>
    <col min="11" max="11" width="13.6640625" customWidth="1"/>
    <col min="12" max="12" width="13" customWidth="1"/>
    <col min="13" max="13" width="14" customWidth="1"/>
    <col min="14" max="15" width="12.1640625" bestFit="1" customWidth="1"/>
  </cols>
  <sheetData>
    <row r="1" spans="1:11" ht="15.75" x14ac:dyDescent="0.2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x14ac:dyDescent="0.2">
      <c r="A3" s="2" t="s">
        <v>15</v>
      </c>
    </row>
    <row r="4" spans="1:11" x14ac:dyDescent="0.2">
      <c r="A4" s="8" t="s">
        <v>12</v>
      </c>
      <c r="B4" s="8" t="s">
        <v>24</v>
      </c>
      <c r="C4" s="8" t="s">
        <v>25</v>
      </c>
    </row>
    <row r="5" spans="1:11" ht="15" customHeight="1" x14ac:dyDescent="0.2">
      <c r="A5" s="25" t="s">
        <v>29</v>
      </c>
      <c r="B5" s="28">
        <v>10.75</v>
      </c>
      <c r="C5" s="28" t="s">
        <v>26</v>
      </c>
    </row>
    <row r="6" spans="1:11" ht="15" customHeight="1" x14ac:dyDescent="0.2">
      <c r="A6" s="25" t="s">
        <v>30</v>
      </c>
      <c r="B6" s="28">
        <v>0.5</v>
      </c>
      <c r="C6" s="28" t="s">
        <v>26</v>
      </c>
    </row>
    <row r="7" spans="1:11" ht="15" customHeight="1" x14ac:dyDescent="0.2">
      <c r="A7" s="25" t="s">
        <v>27</v>
      </c>
      <c r="B7" s="28">
        <v>490</v>
      </c>
      <c r="C7" s="28" t="s">
        <v>28</v>
      </c>
    </row>
    <row r="8" spans="1:11" ht="15" customHeight="1" x14ac:dyDescent="0.2">
      <c r="A8" s="25" t="s">
        <v>32</v>
      </c>
      <c r="B8" s="28">
        <v>0.125</v>
      </c>
      <c r="C8" s="28" t="s">
        <v>26</v>
      </c>
      <c r="E8" s="6"/>
    </row>
    <row r="9" spans="1:11" ht="15" customHeight="1" x14ac:dyDescent="0.2">
      <c r="A9" s="2" t="s">
        <v>44</v>
      </c>
      <c r="E9" s="1"/>
    </row>
    <row r="10" spans="1:11" ht="26.65" customHeight="1" x14ac:dyDescent="0.2">
      <c r="A10" s="8" t="s">
        <v>13</v>
      </c>
      <c r="B10" s="8" t="s">
        <v>12</v>
      </c>
      <c r="C10" s="8" t="s">
        <v>23</v>
      </c>
      <c r="D10" s="8" t="s">
        <v>14</v>
      </c>
      <c r="E10" s="4"/>
    </row>
    <row r="11" spans="1:11" ht="15" customHeight="1" x14ac:dyDescent="0.2">
      <c r="A11" s="27">
        <v>1</v>
      </c>
      <c r="B11" s="28" t="s">
        <v>7</v>
      </c>
      <c r="C11" s="29">
        <v>1.1811023622047244E-2</v>
      </c>
      <c r="D11" s="30">
        <v>81.156347999999994</v>
      </c>
      <c r="G11" s="31"/>
      <c r="I11" s="31"/>
    </row>
    <row r="12" spans="1:11" ht="15" customHeight="1" x14ac:dyDescent="0.2">
      <c r="A12" s="27"/>
      <c r="B12" s="28"/>
      <c r="C12" s="29"/>
      <c r="D12" s="30"/>
      <c r="G12" s="31"/>
      <c r="I12" s="31"/>
    </row>
    <row r="13" spans="1:11" ht="15" customHeight="1" x14ac:dyDescent="0.2">
      <c r="A13" s="2" t="s">
        <v>16</v>
      </c>
      <c r="D13" s="30"/>
      <c r="G13" s="31"/>
      <c r="I13" s="31"/>
    </row>
    <row r="14" spans="1:11" ht="26.65" customHeight="1" x14ac:dyDescent="0.2">
      <c r="A14" s="8" t="s">
        <v>12</v>
      </c>
      <c r="B14" s="8" t="s">
        <v>17</v>
      </c>
      <c r="C14" s="8" t="s">
        <v>31</v>
      </c>
      <c r="D14" s="30"/>
      <c r="G14" s="31"/>
      <c r="I14" s="31"/>
    </row>
    <row r="15" spans="1:11" ht="15" customHeight="1" x14ac:dyDescent="0.2">
      <c r="A15" s="25" t="s">
        <v>18</v>
      </c>
      <c r="B15" s="28" t="s">
        <v>5</v>
      </c>
      <c r="C15" s="28">
        <v>0</v>
      </c>
      <c r="D15" s="30"/>
      <c r="E15" s="4"/>
      <c r="G15" s="31"/>
      <c r="I15" s="31"/>
    </row>
    <row r="16" spans="1:11" ht="15" customHeight="1" x14ac:dyDescent="0.2">
      <c r="A16" s="25" t="s">
        <v>20</v>
      </c>
      <c r="B16" s="28" t="s">
        <v>22</v>
      </c>
      <c r="C16" s="28">
        <v>64</v>
      </c>
      <c r="D16" s="28"/>
      <c r="I16" s="26"/>
    </row>
    <row r="17" spans="1:9" ht="15" customHeight="1" x14ac:dyDescent="0.2">
      <c r="A17" s="25" t="s">
        <v>19</v>
      </c>
      <c r="B17" s="28" t="s">
        <v>21</v>
      </c>
      <c r="C17" s="28">
        <v>64.7</v>
      </c>
      <c r="D17" s="28"/>
      <c r="I17" s="26"/>
    </row>
    <row r="18" spans="1:9" ht="15" customHeight="1" x14ac:dyDescent="0.2"/>
    <row r="19" spans="1:9" ht="27.4" customHeight="1" x14ac:dyDescent="0.2"/>
    <row r="20" spans="1:9" ht="15" customHeight="1" x14ac:dyDescent="0.2"/>
    <row r="21" spans="1:9" ht="15" customHeight="1" x14ac:dyDescent="0.2">
      <c r="E21" s="4"/>
    </row>
    <row r="22" spans="1:9" ht="15" customHeight="1" x14ac:dyDescent="0.2"/>
    <row r="23" spans="1:9" ht="15" customHeight="1" x14ac:dyDescent="0.2">
      <c r="A23" s="25"/>
      <c r="B23" s="28"/>
      <c r="C23" s="28"/>
    </row>
    <row r="24" spans="1:9" ht="15" customHeight="1" x14ac:dyDescent="0.2">
      <c r="A24" s="25"/>
      <c r="B24" s="28"/>
      <c r="C24" s="28"/>
    </row>
    <row r="25" spans="1:9" ht="15" customHeight="1" x14ac:dyDescent="0.2">
      <c r="A25" s="25"/>
      <c r="B25" s="28"/>
      <c r="C25" s="28"/>
    </row>
    <row r="26" spans="1:9" ht="15" customHeight="1" x14ac:dyDescent="0.2"/>
    <row r="27" spans="1:9" ht="15" customHeight="1" x14ac:dyDescent="0.2"/>
    <row r="28" spans="1:9" ht="15" customHeight="1" x14ac:dyDescent="0.2"/>
    <row r="29" spans="1:9" ht="15" customHeight="1" x14ac:dyDescent="0.2"/>
    <row r="30" spans="1:9" ht="15" customHeight="1" x14ac:dyDescent="0.2"/>
    <row r="31" spans="1:9" ht="15" customHeight="1" x14ac:dyDescent="0.2"/>
    <row r="32" spans="1:9" ht="15" customHeight="1" x14ac:dyDescent="0.2"/>
    <row r="33" spans="6:11" ht="15" customHeight="1" x14ac:dyDescent="0.2"/>
    <row r="34" spans="6:11" ht="15" customHeight="1" x14ac:dyDescent="0.2"/>
    <row r="35" spans="6:11" ht="15" customHeight="1" x14ac:dyDescent="0.2"/>
    <row r="36" spans="6:11" ht="15" customHeight="1" x14ac:dyDescent="0.2"/>
    <row r="37" spans="6:11" ht="15" customHeight="1" x14ac:dyDescent="0.2"/>
    <row r="38" spans="6:11" ht="15" customHeight="1" x14ac:dyDescent="0.2">
      <c r="K38" s="7"/>
    </row>
    <row r="39" spans="6:11" ht="15" customHeight="1" x14ac:dyDescent="0.2">
      <c r="K39" s="7"/>
    </row>
    <row r="40" spans="6:11" ht="15" customHeight="1" x14ac:dyDescent="0.2">
      <c r="K40" s="7"/>
    </row>
    <row r="41" spans="6:11" ht="15" customHeight="1" x14ac:dyDescent="0.2">
      <c r="K41" s="7"/>
    </row>
    <row r="42" spans="6:11" ht="15" customHeight="1" x14ac:dyDescent="0.2">
      <c r="K42" s="7"/>
    </row>
    <row r="43" spans="6:11" ht="15" customHeight="1" x14ac:dyDescent="0.2"/>
    <row r="44" spans="6:11" ht="15" customHeight="1" x14ac:dyDescent="0.2"/>
    <row r="45" spans="6:11" ht="15" customHeight="1" x14ac:dyDescent="0.2"/>
    <row r="46" spans="6:11" ht="15" customHeight="1" x14ac:dyDescent="0.2">
      <c r="F46" s="4" t="s">
        <v>6</v>
      </c>
    </row>
    <row r="47" spans="6:11" ht="15" customHeight="1" x14ac:dyDescent="0.2">
      <c r="K47" s="3"/>
    </row>
    <row r="48" spans="6:11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</sheetData>
  <mergeCells count="1">
    <mergeCell ref="A2:K2"/>
  </mergeCells>
  <printOptions horizontalCentered="1" verticalCentered="1"/>
  <pageMargins left="0.75" right="0.75" top="0.75" bottom="1" header="0.5" footer="0.5"/>
  <pageSetup scale="85" orientation="portrait" r:id="rId1"/>
  <headerFooter alignWithMargins="0">
    <oddFooter>&amp;L&amp;F.xls&amp;C&amp;A&amp;R&amp;D        &amp;T</oddFooter>
  </headerFooter>
  <customProperties>
    <customPr name="SSC_SHEET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selection activeCell="E3" sqref="E3"/>
    </sheetView>
  </sheetViews>
  <sheetFormatPr defaultRowHeight="12.75" x14ac:dyDescent="0.2"/>
  <cols>
    <col min="1" max="1" width="24.6640625" customWidth="1"/>
    <col min="5" max="5" width="11.1640625" customWidth="1"/>
    <col min="6" max="6" width="9.6640625" customWidth="1"/>
    <col min="7" max="7" width="10.5" customWidth="1"/>
    <col min="8" max="8" width="12.5" customWidth="1"/>
    <col min="9" max="9" width="11.5" customWidth="1"/>
    <col min="10" max="10" width="11.33203125" customWidth="1"/>
  </cols>
  <sheetData>
    <row r="1" spans="1:10" ht="15.75" x14ac:dyDescent="0.25">
      <c r="A1" s="10" t="s">
        <v>33</v>
      </c>
      <c r="F1" s="5"/>
    </row>
    <row r="2" spans="1:10" x14ac:dyDescent="0.2">
      <c r="A2" s="8" t="s">
        <v>12</v>
      </c>
      <c r="B2" s="8"/>
      <c r="C2" s="8"/>
      <c r="D2" s="8" t="s">
        <v>34</v>
      </c>
      <c r="E2" s="8" t="s">
        <v>35</v>
      </c>
      <c r="F2" s="4"/>
    </row>
    <row r="3" spans="1:10" ht="15.75" x14ac:dyDescent="0.25">
      <c r="A3" s="23" t="s">
        <v>36</v>
      </c>
      <c r="B3" s="11"/>
      <c r="C3" s="11"/>
      <c r="D3" s="24" t="s">
        <v>26</v>
      </c>
      <c r="E3" s="16">
        <f>(Input!B5-2*Input!B6)/2</f>
        <v>4.875</v>
      </c>
      <c r="F3" s="12"/>
      <c r="G3" s="11"/>
      <c r="H3" s="11"/>
      <c r="I3" s="11"/>
      <c r="J3" s="11"/>
    </row>
    <row r="4" spans="1:10" ht="15.75" x14ac:dyDescent="0.25">
      <c r="A4" s="23" t="s">
        <v>37</v>
      </c>
      <c r="B4" s="11"/>
      <c r="C4" s="11"/>
      <c r="D4" s="24" t="s">
        <v>26</v>
      </c>
      <c r="E4" s="33">
        <f>Input!B5/2</f>
        <v>5.375</v>
      </c>
      <c r="F4" s="11"/>
      <c r="G4" s="11"/>
      <c r="H4" s="11"/>
      <c r="I4" s="11"/>
      <c r="J4" s="11"/>
    </row>
    <row r="5" spans="1:10" ht="15.75" x14ac:dyDescent="0.25">
      <c r="A5" s="23" t="s">
        <v>38</v>
      </c>
      <c r="B5" s="11"/>
      <c r="C5" s="11"/>
      <c r="D5" s="24" t="s">
        <v>26</v>
      </c>
      <c r="E5" s="33">
        <f>E4+Input!C11/2</f>
        <v>5.3809055118110241</v>
      </c>
      <c r="F5" s="11"/>
      <c r="G5" s="11"/>
      <c r="H5" s="11"/>
      <c r="I5" s="11"/>
      <c r="J5" s="11"/>
    </row>
    <row r="6" spans="1:10" ht="15.75" x14ac:dyDescent="0.25">
      <c r="A6" s="13" t="s">
        <v>39</v>
      </c>
      <c r="B6" s="13"/>
      <c r="C6" s="13"/>
      <c r="D6" s="15"/>
      <c r="E6" s="17">
        <f>E5*2</f>
        <v>10.761811023622048</v>
      </c>
      <c r="F6" s="11"/>
      <c r="G6" s="11"/>
      <c r="H6" s="11"/>
      <c r="I6" s="11"/>
      <c r="J6" s="11"/>
    </row>
    <row r="7" spans="1:10" ht="15.75" x14ac:dyDescent="0.25">
      <c r="A7" s="10" t="s">
        <v>40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5.5" x14ac:dyDescent="0.25">
      <c r="A8" s="8" t="s">
        <v>12</v>
      </c>
      <c r="B8" s="8"/>
      <c r="C8" s="8"/>
      <c r="D8" s="8"/>
      <c r="E8" s="8" t="s">
        <v>18</v>
      </c>
      <c r="F8" s="8"/>
      <c r="G8" s="11"/>
      <c r="H8" s="11"/>
      <c r="I8" s="11"/>
      <c r="J8" s="11"/>
    </row>
    <row r="9" spans="1:10" ht="15.75" x14ac:dyDescent="0.25">
      <c r="A9" s="23" t="s">
        <v>0</v>
      </c>
      <c r="B9" s="11"/>
      <c r="C9" s="11"/>
      <c r="D9" s="11"/>
      <c r="E9" s="9">
        <f>PI()*(E4^2-E3^2)/144*Input!B7</f>
        <v>54.786976050884491</v>
      </c>
      <c r="F9" s="9"/>
      <c r="G9" s="11"/>
      <c r="H9" s="11"/>
      <c r="I9" s="11"/>
      <c r="J9" s="11"/>
    </row>
    <row r="10" spans="1:10" ht="15.75" x14ac:dyDescent="0.25">
      <c r="A10" s="23" t="s">
        <v>1</v>
      </c>
      <c r="B10" s="11"/>
      <c r="C10" s="11"/>
      <c r="D10" s="11"/>
      <c r="E10" s="9">
        <f>PI()*(E5^2-E4^2)/144*Input!D11</f>
        <v>0.11246422560225569</v>
      </c>
      <c r="F10" s="9"/>
      <c r="G10" s="11"/>
      <c r="H10" s="11"/>
      <c r="I10" s="11"/>
      <c r="J10" s="11"/>
    </row>
    <row r="11" spans="1:10" ht="15.75" x14ac:dyDescent="0.25">
      <c r="A11" s="23" t="s">
        <v>2</v>
      </c>
      <c r="B11" s="11"/>
      <c r="C11" s="11"/>
      <c r="D11" s="11"/>
      <c r="E11" s="9">
        <f>PI()*$E$3^2/144*Input!$C$15</f>
        <v>0</v>
      </c>
      <c r="F11" s="9"/>
      <c r="G11" s="11"/>
      <c r="H11" s="11"/>
      <c r="I11" s="11"/>
      <c r="J11" s="11"/>
    </row>
    <row r="12" spans="1:10" ht="15.75" x14ac:dyDescent="0.25">
      <c r="A12" s="13" t="s">
        <v>3</v>
      </c>
      <c r="B12" s="13"/>
      <c r="C12" s="13"/>
      <c r="D12" s="13"/>
      <c r="E12" s="18">
        <f>SUM(E9:E11)</f>
        <v>54.899440276486743</v>
      </c>
      <c r="F12" s="18"/>
      <c r="G12" s="11"/>
      <c r="H12" s="11"/>
      <c r="I12" s="11"/>
      <c r="J12" s="11"/>
    </row>
    <row r="13" spans="1:10" ht="15.75" x14ac:dyDescent="0.25">
      <c r="A13" s="19" t="s">
        <v>4</v>
      </c>
      <c r="B13" s="19"/>
      <c r="C13" s="19"/>
      <c r="D13" s="19"/>
      <c r="E13" s="20">
        <f>PI()*E5^2/144*Input!C17</f>
        <v>40.869788772828329</v>
      </c>
      <c r="F13" s="14"/>
      <c r="G13" s="11"/>
      <c r="H13" s="11"/>
      <c r="I13" s="11"/>
      <c r="J13" s="11"/>
    </row>
    <row r="14" spans="1:10" ht="15.75" x14ac:dyDescent="0.25">
      <c r="A14" s="19"/>
      <c r="B14" s="19"/>
      <c r="C14" s="19"/>
      <c r="D14" s="19"/>
      <c r="E14" s="20"/>
      <c r="F14" s="14"/>
      <c r="G14" s="11"/>
      <c r="H14" s="11"/>
      <c r="I14" s="11"/>
      <c r="J14" s="11"/>
    </row>
    <row r="15" spans="1:10" ht="15.75" x14ac:dyDescent="0.25">
      <c r="A15" s="10" t="s">
        <v>41</v>
      </c>
      <c r="G15" s="11"/>
      <c r="H15" s="11"/>
      <c r="I15" s="11"/>
      <c r="J15" s="11"/>
    </row>
    <row r="16" spans="1:10" x14ac:dyDescent="0.2">
      <c r="G16" s="8"/>
      <c r="H16" s="8"/>
      <c r="I16" s="8"/>
      <c r="J16" s="8"/>
    </row>
    <row r="17" spans="1:10" ht="76.5" x14ac:dyDescent="0.2">
      <c r="A17" s="8" t="s">
        <v>12</v>
      </c>
      <c r="B17" s="8" t="s">
        <v>42</v>
      </c>
      <c r="C17" s="8" t="s">
        <v>43</v>
      </c>
      <c r="G17" s="9"/>
      <c r="H17" s="9"/>
      <c r="I17" s="9"/>
      <c r="J17" s="9"/>
    </row>
    <row r="18" spans="1:10" ht="15.75" x14ac:dyDescent="0.2">
      <c r="A18" s="22" t="s">
        <v>18</v>
      </c>
      <c r="B18" s="21">
        <f>Output!E12-Output!$E$13</f>
        <v>14.029651503658414</v>
      </c>
      <c r="C18" s="21">
        <f>Output!E12/Output!$E$13</f>
        <v>1.3432768292892627</v>
      </c>
      <c r="G18" s="9"/>
      <c r="H18" s="9"/>
      <c r="I18" s="9"/>
      <c r="J18" s="9"/>
    </row>
    <row r="19" spans="1:10" ht="15.75" x14ac:dyDescent="0.25">
      <c r="A19" s="23"/>
      <c r="B19" s="11"/>
      <c r="C19" s="11"/>
      <c r="D19" s="11"/>
      <c r="E19" s="9"/>
      <c r="F19" s="9"/>
      <c r="G19" s="9"/>
      <c r="H19" s="9"/>
      <c r="I19" s="9"/>
      <c r="J19" s="9"/>
    </row>
    <row r="20" spans="1:10" ht="15.75" x14ac:dyDescent="0.25">
      <c r="A20" s="23"/>
      <c r="B20" s="11"/>
      <c r="C20" s="11"/>
      <c r="D20" s="11"/>
      <c r="E20" s="9"/>
      <c r="F20" s="9"/>
      <c r="G20" s="9"/>
      <c r="H20" s="9"/>
      <c r="I20" s="9"/>
      <c r="J20" s="9"/>
    </row>
    <row r="21" spans="1:10" ht="15.75" x14ac:dyDescent="0.25">
      <c r="A21" s="23"/>
      <c r="B21" s="11"/>
      <c r="C21" s="11"/>
      <c r="D21" s="11"/>
      <c r="E21" s="9"/>
      <c r="F21" s="9"/>
      <c r="G21" s="9"/>
      <c r="H21" s="9"/>
      <c r="I21" s="9"/>
      <c r="J21" s="9"/>
    </row>
    <row r="22" spans="1:10" ht="15.75" x14ac:dyDescent="0.25">
      <c r="A22" s="23"/>
      <c r="B22" s="11"/>
      <c r="C22" s="11"/>
      <c r="D22" s="11"/>
      <c r="E22" s="9"/>
      <c r="F22" s="9"/>
      <c r="G22" s="9"/>
      <c r="H22" s="9"/>
      <c r="I22" s="9"/>
      <c r="J22" s="9"/>
    </row>
    <row r="23" spans="1:10" ht="15.75" x14ac:dyDescent="0.25">
      <c r="A23" s="23"/>
      <c r="B23" s="11"/>
      <c r="C23" s="11"/>
      <c r="D23" s="11"/>
      <c r="E23" s="9"/>
      <c r="F23" s="9"/>
      <c r="G23" s="9"/>
      <c r="H23" s="9"/>
      <c r="I23" s="9"/>
      <c r="J23" s="9"/>
    </row>
    <row r="24" spans="1:10" ht="15.75" x14ac:dyDescent="0.25">
      <c r="A24" s="23"/>
      <c r="B24" s="11"/>
      <c r="C24" s="11"/>
      <c r="D24" s="11"/>
      <c r="E24" s="9"/>
      <c r="F24" s="9"/>
      <c r="G24" s="9"/>
      <c r="H24" s="9"/>
      <c r="I24" s="9"/>
      <c r="J24" s="9"/>
    </row>
    <row r="25" spans="1:10" x14ac:dyDescent="0.2">
      <c r="G25" s="9"/>
      <c r="H25" s="9"/>
      <c r="I25" s="9"/>
      <c r="J25" s="9"/>
    </row>
    <row r="26" spans="1:10" ht="15.75" x14ac:dyDescent="0.25">
      <c r="A26" s="11"/>
      <c r="B26" s="11"/>
      <c r="C26" s="11"/>
      <c r="D26" s="11"/>
      <c r="E26" s="14"/>
      <c r="F26" s="14"/>
      <c r="G26" s="14"/>
      <c r="H26" s="14"/>
      <c r="I26" s="14"/>
      <c r="J26" s="14"/>
    </row>
    <row r="27" spans="1:10" ht="15.75" x14ac:dyDescent="0.2">
      <c r="G27" s="18"/>
      <c r="H27" s="18"/>
      <c r="I27" s="18"/>
      <c r="J27" s="18"/>
    </row>
    <row r="28" spans="1:10" ht="15.75" x14ac:dyDescent="0.2">
      <c r="G28" s="14"/>
      <c r="H28" s="14"/>
      <c r="I28" s="14"/>
      <c r="J28" s="14"/>
    </row>
    <row r="29" spans="1:10" ht="15.75" x14ac:dyDescent="0.25">
      <c r="A29" s="11"/>
      <c r="B29" s="11"/>
      <c r="C29" s="11"/>
      <c r="D29" s="11"/>
      <c r="E29" s="14"/>
      <c r="F29" s="14"/>
      <c r="G29" s="14"/>
      <c r="H29" s="14"/>
      <c r="I29" s="14"/>
      <c r="J29" s="14"/>
    </row>
  </sheetData>
  <conditionalFormatting sqref="C18">
    <cfRule type="cellIs" dxfId="0" priority="1" operator="lessThan">
      <formula>1</formula>
    </cfRule>
  </conditionalFormatting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defaultRowHeight="12.75" x14ac:dyDescent="0.2"/>
  <sheetData>
    <row r="1" spans="1:5" x14ac:dyDescent="0.2">
      <c r="A1" t="s">
        <v>47</v>
      </c>
      <c r="B1" t="s">
        <v>48</v>
      </c>
      <c r="C1" t="s">
        <v>9</v>
      </c>
      <c r="D1" t="s">
        <v>46</v>
      </c>
      <c r="E1" t="s">
        <v>10</v>
      </c>
    </row>
    <row r="2" spans="1:5" x14ac:dyDescent="0.2">
      <c r="C2" t="s">
        <v>11</v>
      </c>
    </row>
    <row r="3" spans="1:5" x14ac:dyDescent="0.2">
      <c r="C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Aker Maritime,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Brunner</dc:creator>
  <cp:lastModifiedBy>User</cp:lastModifiedBy>
  <cp:lastPrinted>2009-11-12T19:20:15Z</cp:lastPrinted>
  <dcterms:created xsi:type="dcterms:W3CDTF">1999-12-03T13:44:30Z</dcterms:created>
  <dcterms:modified xsi:type="dcterms:W3CDTF">2020-09-10T19:20:27Z</dcterms:modified>
</cp:coreProperties>
</file>