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ользователи" sheetId="1" state="visible" r:id="rId3"/>
    <sheet name="Заявки" sheetId="2" state="visible" r:id="rId4"/>
    <sheet name="Комментарии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<sst xmlns="http://schemas.openxmlformats.org/spreadsheetml/2006/main" count="222" uniqueCount="94">
  <si>
    <t xml:space="preserve">userID</t>
  </si>
  <si>
    <t xml:space="preserve">fio</t>
  </si>
  <si>
    <t xml:space="preserve">phone</t>
  </si>
  <si>
    <t xml:space="preserve">login</t>
  </si>
  <si>
    <t xml:space="preserve">password</t>
  </si>
  <si>
    <t xml:space="preserve">type</t>
  </si>
  <si>
    <t xml:space="preserve">1. Убираем дублирование</t>
  </si>
  <si>
    <t xml:space="preserve">Носов Иван Михайлович</t>
  </si>
  <si>
    <t xml:space="preserve">login1</t>
  </si>
  <si>
    <t xml:space="preserve">pass1</t>
  </si>
  <si>
    <t xml:space="preserve">Менеджер</t>
  </si>
  <si>
    <t xml:space="preserve">2. Задаем ключ</t>
  </si>
  <si>
    <t xml:space="preserve">Ильин Александр Андреевич</t>
  </si>
  <si>
    <t xml:space="preserve">login2</t>
  </si>
  <si>
    <t xml:space="preserve">pass2</t>
  </si>
  <si>
    <t xml:space="preserve">Мастер</t>
  </si>
  <si>
    <t xml:space="preserve">3. Заменям данные на ключ</t>
  </si>
  <si>
    <t xml:space="preserve">Никифоров Иван Дмитриевич</t>
  </si>
  <si>
    <t xml:space="preserve">login3</t>
  </si>
  <si>
    <t xml:space="preserve">pass3</t>
  </si>
  <si>
    <t xml:space="preserve">4. В результате 2 таблицы</t>
  </si>
  <si>
    <t xml:space="preserve">Оператор</t>
  </si>
  <si>
    <t xml:space="preserve">Елисеев Артём Леонидович</t>
  </si>
  <si>
    <t xml:space="preserve">login4</t>
  </si>
  <si>
    <t xml:space="preserve">pass4</t>
  </si>
  <si>
    <t xml:space="preserve">Заказчик</t>
  </si>
  <si>
    <t xml:space="preserve">Титов Сергей Кириллович</t>
  </si>
  <si>
    <t xml:space="preserve">login5</t>
  </si>
  <si>
    <t xml:space="preserve">pass5</t>
  </si>
  <si>
    <t xml:space="preserve">Григорьев Семён Викторович</t>
  </si>
  <si>
    <t xml:space="preserve">login11</t>
  </si>
  <si>
    <t xml:space="preserve">pass11</t>
  </si>
  <si>
    <t xml:space="preserve">Сорокин Дмитрий Ильич</t>
  </si>
  <si>
    <t xml:space="preserve">login12</t>
  </si>
  <si>
    <t xml:space="preserve">pass12</t>
  </si>
  <si>
    <t xml:space="preserve">Белоусов Егор Ярославович</t>
  </si>
  <si>
    <t xml:space="preserve">login13</t>
  </si>
  <si>
    <t xml:space="preserve">pass13</t>
  </si>
  <si>
    <t xml:space="preserve">Суслов Михаил Александрович</t>
  </si>
  <si>
    <t xml:space="preserve">login14</t>
  </si>
  <si>
    <t xml:space="preserve">pass14</t>
  </si>
  <si>
    <t xml:space="preserve">Васильев Вячеслав Александрович</t>
  </si>
  <si>
    <t xml:space="preserve">login15</t>
  </si>
  <si>
    <t xml:space="preserve">pass15</t>
  </si>
  <si>
    <t xml:space="preserve">users</t>
  </si>
  <si>
    <t xml:space="preserve">types</t>
  </si>
  <si>
    <t xml:space="preserve">IDuser</t>
  </si>
  <si>
    <t xml:space="preserve">typeID</t>
  </si>
  <si>
    <t xml:space="preserve">IDtype</t>
  </si>
  <si>
    <t xml:space="preserve">requestID</t>
  </si>
  <si>
    <t xml:space="preserve">startDate</t>
  </si>
  <si>
    <t xml:space="preserve">orgTechType</t>
  </si>
  <si>
    <t xml:space="preserve">orgTechModel</t>
  </si>
  <si>
    <t xml:space="preserve">problemDescryption</t>
  </si>
  <si>
    <t xml:space="preserve">requestStatus</t>
  </si>
  <si>
    <t xml:space="preserve">completionDate</t>
  </si>
  <si>
    <t xml:space="preserve">repairParts</t>
  </si>
  <si>
    <t xml:space="preserve">masterID</t>
  </si>
  <si>
    <t xml:space="preserve">clientID</t>
  </si>
  <si>
    <t xml:space="preserve">2023-06-06</t>
  </si>
  <si>
    <t xml:space="preserve">Компьютер</t>
  </si>
  <si>
    <t xml:space="preserve">DEXP Aquilon O286</t>
  </si>
  <si>
    <t xml:space="preserve">Перестал работать</t>
  </si>
  <si>
    <t xml:space="preserve">В процессе ремонта</t>
  </si>
  <si>
    <t xml:space="preserve">null</t>
  </si>
  <si>
    <t xml:space="preserve">2023-05-05</t>
  </si>
  <si>
    <t xml:space="preserve">DEXP Atlas H388</t>
  </si>
  <si>
    <t xml:space="preserve">Ноутбук</t>
  </si>
  <si>
    <t xml:space="preserve">Готова к выдаче</t>
  </si>
  <si>
    <t xml:space="preserve">2022-07-07</t>
  </si>
  <si>
    <t xml:space="preserve">MSI GF76 Katana 11UC-879XRU черный</t>
  </si>
  <si>
    <t xml:space="preserve">Выключается</t>
  </si>
  <si>
    <t xml:space="preserve">2023-01-01</t>
  </si>
  <si>
    <t xml:space="preserve">4. В результате 3 таблицы</t>
  </si>
  <si>
    <t xml:space="preserve">Принтер</t>
  </si>
  <si>
    <t xml:space="preserve">Новая заявка</t>
  </si>
  <si>
    <t xml:space="preserve">2023-08-02</t>
  </si>
  <si>
    <t xml:space="preserve">MSI Modern 15 B12M-211RU черный</t>
  </si>
  <si>
    <t xml:space="preserve">HP LaserJet Pro M404dn</t>
  </si>
  <si>
    <t xml:space="preserve">Перестала включаться</t>
  </si>
  <si>
    <t xml:space="preserve">requests</t>
  </si>
  <si>
    <t xml:space="preserve">orgTechTypes</t>
  </si>
  <si>
    <t xml:space="preserve">requestStatuses</t>
  </si>
  <si>
    <t xml:space="preserve">IDrequest</t>
  </si>
  <si>
    <t xml:space="preserve">orgTechTypeID</t>
  </si>
  <si>
    <t xml:space="preserve">requestStatusID</t>
  </si>
  <si>
    <t xml:space="preserve">IDorgTechType</t>
  </si>
  <si>
    <t xml:space="preserve">IDrequestStatus</t>
  </si>
  <si>
    <t xml:space="preserve">comments</t>
  </si>
  <si>
    <t xml:space="preserve">IDcomment</t>
  </si>
  <si>
    <t xml:space="preserve">message</t>
  </si>
  <si>
    <t xml:space="preserve">Интересно...</t>
  </si>
  <si>
    <t xml:space="preserve">Будем разбираться!</t>
  </si>
  <si>
    <t xml:space="preserve">Сделаем всё на высшем уровне!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</si>
</sst>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2"/>
      <color rgb="FF1F1F1F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0" width="36.23"/>
    <col collapsed="false" customWidth="true" hidden="false" outlineLevel="0" max="3" min="3" style="0" width="15.7"/>
    <col collapsed="false" customWidth="true" hidden="false" outlineLevel="0" max="4" min="4" style="0" width="7.12"/>
    <col collapsed="false" customWidth="true" hidden="false" outlineLevel="0" max="5" min="5" style="0" width="9.13"/>
    <col collapsed="false" customWidth="true" hidden="false" outlineLevel="0" max="6" min="6" style="0" width="11.59"/>
    <col collapsed="false" customWidth="true" hidden="false" outlineLevel="0" max="9" min="9" style="0" width="16.27"/>
    <col collapsed="false" customWidth="true" hidden="false" outlineLevel="0" max="15" min="15" style="0" width="20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2"/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4" t="n">
        <v>1</v>
      </c>
      <c r="B2" s="4" t="s">
        <v>7</v>
      </c>
      <c r="C2" s="4" t="n">
        <v>89210563128</v>
      </c>
      <c r="D2" s="4" t="s">
        <v>8</v>
      </c>
      <c r="E2" s="4" t="s">
        <v>9</v>
      </c>
      <c r="F2" s="4" t="s">
        <v>10</v>
      </c>
      <c r="G2" s="3"/>
      <c r="H2" s="3" t="s">
        <v>11</v>
      </c>
      <c r="I2" s="2"/>
      <c r="J2" s="4" t="s">
        <v>10</v>
      </c>
      <c r="K2" s="3" t="n">
        <v>1</v>
      </c>
      <c r="L2" s="2" t="n">
        <f aca="false">VLOOKUP(F2,J:K,2,0)</f>
        <v>1</v>
      </c>
      <c r="M2" s="2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4" t="n">
        <v>2</v>
      </c>
      <c r="B3" s="4" t="s">
        <v>12</v>
      </c>
      <c r="C3" s="4" t="n">
        <v>89535078985</v>
      </c>
      <c r="D3" s="4" t="s">
        <v>13</v>
      </c>
      <c r="E3" s="4" t="s">
        <v>14</v>
      </c>
      <c r="F3" s="4" t="s">
        <v>15</v>
      </c>
      <c r="G3" s="2"/>
      <c r="H3" s="3" t="s">
        <v>16</v>
      </c>
      <c r="I3" s="2"/>
      <c r="J3" s="4" t="s">
        <v>15</v>
      </c>
      <c r="K3" s="3" t="n">
        <v>2</v>
      </c>
      <c r="L3" s="2" t="n">
        <f aca="false">VLOOKUP(F3,J:K,2,0)</f>
        <v>2</v>
      </c>
      <c r="M3" s="2"/>
      <c r="N3" s="3"/>
      <c r="O3" s="4" t="s">
        <v>10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4" t="n">
        <v>3</v>
      </c>
      <c r="B4" s="4" t="s">
        <v>17</v>
      </c>
      <c r="C4" s="4" t="n">
        <v>89210673849</v>
      </c>
      <c r="D4" s="4" t="s">
        <v>18</v>
      </c>
      <c r="E4" s="4" t="s">
        <v>19</v>
      </c>
      <c r="F4" s="4" t="s">
        <v>15</v>
      </c>
      <c r="G4" s="2"/>
      <c r="H4" s="3" t="s">
        <v>20</v>
      </c>
      <c r="I4" s="2"/>
      <c r="J4" s="4" t="s">
        <v>21</v>
      </c>
      <c r="K4" s="3" t="n">
        <v>3</v>
      </c>
      <c r="L4" s="2" t="n">
        <f aca="false">VLOOKUP(F4,J:K,2,0)</f>
        <v>2</v>
      </c>
      <c r="M4" s="2"/>
      <c r="N4" s="3"/>
      <c r="O4" s="4" t="s">
        <v>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4" t="n">
        <v>4</v>
      </c>
      <c r="B5" s="4" t="s">
        <v>22</v>
      </c>
      <c r="C5" s="4" t="n">
        <v>89990563748</v>
      </c>
      <c r="D5" s="4" t="s">
        <v>23</v>
      </c>
      <c r="E5" s="4" t="s">
        <v>24</v>
      </c>
      <c r="F5" s="4" t="s">
        <v>21</v>
      </c>
      <c r="G5" s="2"/>
      <c r="H5" s="2"/>
      <c r="I5" s="2"/>
      <c r="J5" s="4" t="s">
        <v>25</v>
      </c>
      <c r="K5" s="3" t="n">
        <v>4</v>
      </c>
      <c r="L5" s="2" t="n">
        <f aca="false">VLOOKUP(F5,J:K,2,0)</f>
        <v>3</v>
      </c>
      <c r="M5" s="2"/>
      <c r="N5" s="2"/>
      <c r="O5" s="4" t="s">
        <v>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4" t="n">
        <v>5</v>
      </c>
      <c r="B6" s="4" t="s">
        <v>26</v>
      </c>
      <c r="C6" s="4" t="n">
        <v>89994563847</v>
      </c>
      <c r="D6" s="4" t="s">
        <v>27</v>
      </c>
      <c r="E6" s="4" t="s">
        <v>28</v>
      </c>
      <c r="F6" s="4" t="s">
        <v>21</v>
      </c>
      <c r="G6" s="2"/>
      <c r="H6" s="2"/>
      <c r="I6" s="2"/>
      <c r="J6" s="2"/>
      <c r="K6" s="2"/>
      <c r="L6" s="2" t="n">
        <f aca="false">VLOOKUP(F6,J:K,2,0)</f>
        <v>3</v>
      </c>
      <c r="M6" s="2"/>
      <c r="N6" s="2"/>
      <c r="O6" s="4" t="s">
        <v>21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4" t="n">
        <v>6</v>
      </c>
      <c r="B7" s="4" t="s">
        <v>29</v>
      </c>
      <c r="C7" s="4" t="n">
        <v>89219567849</v>
      </c>
      <c r="D7" s="4" t="s">
        <v>30</v>
      </c>
      <c r="E7" s="4" t="s">
        <v>31</v>
      </c>
      <c r="F7" s="4" t="s">
        <v>25</v>
      </c>
      <c r="G7" s="2"/>
      <c r="H7" s="2"/>
      <c r="I7" s="2"/>
      <c r="J7" s="2"/>
      <c r="K7" s="2"/>
      <c r="L7" s="2" t="n">
        <f aca="false">VLOOKUP(F7,J:K,2,0)</f>
        <v>4</v>
      </c>
      <c r="M7" s="2"/>
      <c r="N7" s="2"/>
      <c r="O7" s="4" t="s">
        <v>21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4" t="n">
        <v>7</v>
      </c>
      <c r="B8" s="4" t="s">
        <v>32</v>
      </c>
      <c r="C8" s="4" t="n">
        <v>89219567841</v>
      </c>
      <c r="D8" s="4" t="s">
        <v>33</v>
      </c>
      <c r="E8" s="4" t="s">
        <v>34</v>
      </c>
      <c r="F8" s="4" t="s">
        <v>25</v>
      </c>
      <c r="G8" s="2"/>
      <c r="H8" s="2"/>
      <c r="I8" s="2"/>
      <c r="J8" s="2"/>
      <c r="K8" s="2"/>
      <c r="L8" s="2" t="n">
        <f aca="false">VLOOKUP(F8,J:K,2,0)</f>
        <v>4</v>
      </c>
      <c r="M8" s="2"/>
      <c r="N8" s="2"/>
      <c r="O8" s="4" t="s">
        <v>25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4" t="n">
        <v>8</v>
      </c>
      <c r="B9" s="4" t="s">
        <v>35</v>
      </c>
      <c r="C9" s="4" t="n">
        <v>89219567842</v>
      </c>
      <c r="D9" s="4" t="s">
        <v>36</v>
      </c>
      <c r="E9" s="4" t="s">
        <v>37</v>
      </c>
      <c r="F9" s="4" t="s">
        <v>25</v>
      </c>
      <c r="G9" s="2"/>
      <c r="H9" s="2"/>
      <c r="I9" s="2"/>
      <c r="J9" s="2"/>
      <c r="K9" s="2"/>
      <c r="L9" s="2" t="n">
        <f aca="false">VLOOKUP(F9,J:K,2,0)</f>
        <v>4</v>
      </c>
      <c r="M9" s="2"/>
      <c r="N9" s="2"/>
      <c r="O9" s="4" t="s">
        <v>25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4" t="n">
        <v>9</v>
      </c>
      <c r="B10" s="4" t="s">
        <v>38</v>
      </c>
      <c r="C10" s="4" t="n">
        <v>89219567843</v>
      </c>
      <c r="D10" s="4" t="s">
        <v>39</v>
      </c>
      <c r="E10" s="4" t="s">
        <v>40</v>
      </c>
      <c r="F10" s="4" t="s">
        <v>25</v>
      </c>
      <c r="G10" s="2"/>
      <c r="H10" s="2"/>
      <c r="I10" s="2"/>
      <c r="J10" s="2"/>
      <c r="K10" s="2"/>
      <c r="L10" s="2" t="n">
        <f aca="false">VLOOKUP(F10,J:K,2,0)</f>
        <v>4</v>
      </c>
      <c r="M10" s="2"/>
      <c r="N10" s="2"/>
      <c r="O10" s="4" t="s">
        <v>25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4" t="n">
        <v>10</v>
      </c>
      <c r="B11" s="4" t="s">
        <v>41</v>
      </c>
      <c r="C11" s="4" t="n">
        <v>89219567844</v>
      </c>
      <c r="D11" s="4" t="s">
        <v>42</v>
      </c>
      <c r="E11" s="4" t="s">
        <v>43</v>
      </c>
      <c r="F11" s="4" t="s">
        <v>15</v>
      </c>
      <c r="G11" s="2"/>
      <c r="H11" s="2"/>
      <c r="I11" s="2"/>
      <c r="J11" s="2"/>
      <c r="K11" s="2"/>
      <c r="L11" s="2" t="n">
        <f aca="false">VLOOKUP(F11,J:K,2,0)</f>
        <v>2</v>
      </c>
      <c r="M11" s="2"/>
      <c r="N11" s="2"/>
      <c r="O11" s="4" t="s">
        <v>25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 t="s">
        <v>15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5" t="s">
        <v>44</v>
      </c>
      <c r="B13" s="5"/>
      <c r="C13" s="5"/>
      <c r="D13" s="5"/>
      <c r="E13" s="5"/>
      <c r="F13" s="5"/>
      <c r="G13" s="2"/>
      <c r="H13" s="5" t="s">
        <v>45</v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 t="s">
        <v>46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47</v>
      </c>
      <c r="G14" s="2"/>
      <c r="H14" s="1" t="s">
        <v>48</v>
      </c>
      <c r="I14" s="1" t="s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4" t="n">
        <v>1</v>
      </c>
      <c r="B15" s="4" t="s">
        <v>7</v>
      </c>
      <c r="C15" s="4" t="n">
        <v>89210563128</v>
      </c>
      <c r="D15" s="4" t="s">
        <v>8</v>
      </c>
      <c r="E15" s="4" t="s">
        <v>9</v>
      </c>
      <c r="F15" s="4" t="n">
        <v>1</v>
      </c>
      <c r="G15" s="2"/>
      <c r="H15" s="4" t="n">
        <v>1</v>
      </c>
      <c r="I15" s="4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4" t="n">
        <v>2</v>
      </c>
      <c r="B16" s="4" t="s">
        <v>12</v>
      </c>
      <c r="C16" s="4" t="n">
        <v>89535078985</v>
      </c>
      <c r="D16" s="4" t="s">
        <v>13</v>
      </c>
      <c r="E16" s="4" t="s">
        <v>14</v>
      </c>
      <c r="F16" s="4" t="n">
        <v>2</v>
      </c>
      <c r="G16" s="2"/>
      <c r="H16" s="4" t="n">
        <v>2</v>
      </c>
      <c r="I16" s="4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4" t="n">
        <v>3</v>
      </c>
      <c r="B17" s="4" t="s">
        <v>17</v>
      </c>
      <c r="C17" s="4" t="n">
        <v>89210673849</v>
      </c>
      <c r="D17" s="4" t="s">
        <v>18</v>
      </c>
      <c r="E17" s="4" t="s">
        <v>19</v>
      </c>
      <c r="F17" s="4" t="n">
        <v>2</v>
      </c>
      <c r="G17" s="2"/>
      <c r="H17" s="4" t="n">
        <v>3</v>
      </c>
      <c r="I17" s="4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4" t="n">
        <v>4</v>
      </c>
      <c r="B18" s="4" t="s">
        <v>22</v>
      </c>
      <c r="C18" s="4" t="n">
        <v>89990563748</v>
      </c>
      <c r="D18" s="4" t="s">
        <v>23</v>
      </c>
      <c r="E18" s="4" t="s">
        <v>24</v>
      </c>
      <c r="F18" s="4" t="n">
        <v>3</v>
      </c>
      <c r="G18" s="2"/>
      <c r="H18" s="4" t="n">
        <v>4</v>
      </c>
      <c r="I18" s="4" t="s">
        <v>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4" t="n">
        <v>5</v>
      </c>
      <c r="B19" s="4" t="s">
        <v>26</v>
      </c>
      <c r="C19" s="4" t="n">
        <v>89994563847</v>
      </c>
      <c r="D19" s="4" t="s">
        <v>27</v>
      </c>
      <c r="E19" s="4" t="s">
        <v>28</v>
      </c>
      <c r="F19" s="4" t="n">
        <v>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4" t="n">
        <v>6</v>
      </c>
      <c r="B20" s="4" t="s">
        <v>29</v>
      </c>
      <c r="C20" s="4" t="n">
        <v>89219567849</v>
      </c>
      <c r="D20" s="4" t="s">
        <v>30</v>
      </c>
      <c r="E20" s="4" t="s">
        <v>31</v>
      </c>
      <c r="F20" s="4" t="n">
        <v>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4" t="n">
        <v>7</v>
      </c>
      <c r="B21" s="4" t="s">
        <v>32</v>
      </c>
      <c r="C21" s="4" t="n">
        <v>89219567841</v>
      </c>
      <c r="D21" s="4" t="s">
        <v>33</v>
      </c>
      <c r="E21" s="4" t="s">
        <v>34</v>
      </c>
      <c r="F21" s="4" t="n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4" t="n">
        <v>8</v>
      </c>
      <c r="B22" s="4" t="s">
        <v>35</v>
      </c>
      <c r="C22" s="4" t="n">
        <v>89219567842</v>
      </c>
      <c r="D22" s="4" t="s">
        <v>36</v>
      </c>
      <c r="E22" s="4" t="s">
        <v>37</v>
      </c>
      <c r="F22" s="4" t="n">
        <v>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4" t="n">
        <v>9</v>
      </c>
      <c r="B23" s="4" t="s">
        <v>38</v>
      </c>
      <c r="C23" s="4" t="n">
        <v>89219567843</v>
      </c>
      <c r="D23" s="4" t="s">
        <v>39</v>
      </c>
      <c r="E23" s="4" t="s">
        <v>40</v>
      </c>
      <c r="F23" s="4" t="n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4" t="n">
        <v>10</v>
      </c>
      <c r="B24" s="4" t="s">
        <v>41</v>
      </c>
      <c r="C24" s="4" t="n">
        <v>89219567844</v>
      </c>
      <c r="D24" s="4" t="s">
        <v>42</v>
      </c>
      <c r="E24" s="4" t="s">
        <v>43</v>
      </c>
      <c r="F24" s="4" t="n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3:F13"/>
    <mergeCell ref="H13:I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0.38"/>
    <col collapsed="false" customWidth="true" hidden="false" outlineLevel="0" max="3" min="3" style="0" width="14.38"/>
    <col collapsed="false" customWidth="true" hidden="false" outlineLevel="0" max="4" min="4" style="0" width="35.75"/>
    <col collapsed="false" customWidth="true" hidden="false" outlineLevel="0" max="5" min="5" style="0" width="20.13"/>
    <col collapsed="false" customWidth="true" hidden="false" outlineLevel="0" max="6" min="6" style="0" width="18.13"/>
    <col collapsed="false" customWidth="true" hidden="false" outlineLevel="0" max="7" min="7" style="0" width="14.51"/>
    <col collapsed="false" customWidth="true" hidden="false" outlineLevel="0" max="8" min="8" style="0" width="10.88"/>
    <col collapsed="false" customWidth="true" hidden="false" outlineLevel="0" max="9" min="9" style="0" width="9.13"/>
    <col collapsed="false" customWidth="true" hidden="false" outlineLevel="0" max="10" min="10" style="0" width="7.88"/>
    <col collapsed="false" customWidth="true" hidden="false" outlineLevel="0" max="12" min="12" style="0" width="24.38"/>
    <col collapsed="false" customWidth="true" hidden="false" outlineLevel="0" max="15" min="15" style="0" width="14.88"/>
    <col collapsed="false" customWidth="true" hidden="false" outlineLevel="0" max="16" min="16" style="0" width="18.13"/>
    <col collapsed="false" customWidth="true" hidden="false" outlineLevel="0" max="18" min="18" style="0" width="18.13"/>
  </cols>
  <sheetData>
    <row r="1" customFormat="false" ht="15.7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6"/>
      <c r="L1" s="3" t="s">
        <v>6</v>
      </c>
      <c r="M1" s="6"/>
      <c r="N1" s="1" t="s">
        <v>51</v>
      </c>
      <c r="P1" s="6"/>
      <c r="Q1" s="6"/>
      <c r="R1" s="1" t="s">
        <v>54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15.75" hidden="false" customHeight="false" outlineLevel="0" collapsed="false">
      <c r="A2" s="4" t="n">
        <v>1</v>
      </c>
      <c r="B2" s="7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7" t="s">
        <v>64</v>
      </c>
      <c r="H2" s="8"/>
      <c r="I2" s="4" t="n">
        <v>2</v>
      </c>
      <c r="J2" s="4" t="n">
        <v>7</v>
      </c>
      <c r="K2" s="6"/>
      <c r="L2" s="3" t="s">
        <v>11</v>
      </c>
      <c r="M2" s="6"/>
      <c r="N2" s="4" t="s">
        <v>60</v>
      </c>
      <c r="O2" s="3" t="n">
        <v>1</v>
      </c>
      <c r="P2" s="2" t="n">
        <f aca="false">VLOOKUP(C2, N:O, 2, 0)</f>
        <v>1</v>
      </c>
      <c r="Q2" s="2"/>
      <c r="R2" s="4" t="s">
        <v>63</v>
      </c>
      <c r="S2" s="3" t="n">
        <v>1</v>
      </c>
      <c r="T2" s="2" t="n">
        <f aca="false">VLOOKUP(F2, R:S, 2, 0)</f>
        <v>1</v>
      </c>
      <c r="U2" s="6"/>
      <c r="V2" s="6"/>
      <c r="W2" s="6"/>
      <c r="X2" s="6"/>
      <c r="Y2" s="6"/>
      <c r="Z2" s="6"/>
      <c r="AA2" s="6"/>
    </row>
    <row r="3" customFormat="false" ht="15.75" hidden="false" customHeight="false" outlineLevel="0" collapsed="false">
      <c r="A3" s="4" t="n">
        <v>2</v>
      </c>
      <c r="B3" s="7" t="s">
        <v>65</v>
      </c>
      <c r="C3" s="4" t="s">
        <v>60</v>
      </c>
      <c r="D3" s="4" t="s">
        <v>66</v>
      </c>
      <c r="E3" s="4" t="s">
        <v>62</v>
      </c>
      <c r="F3" s="4" t="s">
        <v>63</v>
      </c>
      <c r="G3" s="7" t="s">
        <v>64</v>
      </c>
      <c r="H3" s="8"/>
      <c r="I3" s="4" t="n">
        <v>3</v>
      </c>
      <c r="J3" s="4" t="n">
        <v>8</v>
      </c>
      <c r="K3" s="6"/>
      <c r="L3" s="3" t="s">
        <v>16</v>
      </c>
      <c r="M3" s="6"/>
      <c r="N3" s="4" t="s">
        <v>67</v>
      </c>
      <c r="O3" s="3" t="n">
        <v>2</v>
      </c>
      <c r="P3" s="2" t="n">
        <f aca="false">VLOOKUP(C3, N:O, 2, 0)</f>
        <v>1</v>
      </c>
      <c r="Q3" s="2"/>
      <c r="R3" s="4" t="s">
        <v>68</v>
      </c>
      <c r="S3" s="3" t="n">
        <v>2</v>
      </c>
      <c r="T3" s="2" t="n">
        <f aca="false">VLOOKUP(F3, R:S, 2, 0)</f>
        <v>1</v>
      </c>
      <c r="U3" s="6"/>
      <c r="V3" s="6"/>
      <c r="W3" s="6"/>
      <c r="X3" s="6"/>
      <c r="Y3" s="6"/>
      <c r="Z3" s="6"/>
      <c r="AA3" s="6"/>
    </row>
    <row r="4" customFormat="false" ht="15.75" hidden="false" customHeight="false" outlineLevel="0" collapsed="false">
      <c r="A4" s="4" t="n">
        <v>3</v>
      </c>
      <c r="B4" s="7" t="s">
        <v>69</v>
      </c>
      <c r="C4" s="4" t="s">
        <v>67</v>
      </c>
      <c r="D4" s="4" t="s">
        <v>70</v>
      </c>
      <c r="E4" s="4" t="s">
        <v>71</v>
      </c>
      <c r="F4" s="4" t="s">
        <v>68</v>
      </c>
      <c r="G4" s="7" t="s">
        <v>72</v>
      </c>
      <c r="H4" s="8"/>
      <c r="I4" s="4" t="n">
        <v>3</v>
      </c>
      <c r="J4" s="4" t="n">
        <v>9</v>
      </c>
      <c r="K4" s="6"/>
      <c r="L4" s="3" t="s">
        <v>73</v>
      </c>
      <c r="M4" s="6"/>
      <c r="N4" s="4" t="s">
        <v>74</v>
      </c>
      <c r="O4" s="3" t="n">
        <v>3</v>
      </c>
      <c r="P4" s="2" t="n">
        <f aca="false">VLOOKUP(C4, N:O, 2, 0)</f>
        <v>2</v>
      </c>
      <c r="Q4" s="2"/>
      <c r="R4" s="4" t="s">
        <v>75</v>
      </c>
      <c r="S4" s="3" t="n">
        <v>3</v>
      </c>
      <c r="T4" s="2" t="n">
        <f aca="false">VLOOKUP(F4, R:S, 2, 0)</f>
        <v>2</v>
      </c>
      <c r="U4" s="6"/>
      <c r="V4" s="6"/>
      <c r="W4" s="6"/>
      <c r="X4" s="6"/>
      <c r="Y4" s="6"/>
      <c r="Z4" s="6"/>
      <c r="AA4" s="6"/>
    </row>
    <row r="5" customFormat="false" ht="15.75" hidden="false" customHeight="false" outlineLevel="0" collapsed="false">
      <c r="A5" s="4" t="n">
        <v>4</v>
      </c>
      <c r="B5" s="7" t="s">
        <v>76</v>
      </c>
      <c r="C5" s="4" t="s">
        <v>67</v>
      </c>
      <c r="D5" s="4" t="s">
        <v>77</v>
      </c>
      <c r="E5" s="4" t="s">
        <v>71</v>
      </c>
      <c r="F5" s="4" t="s">
        <v>75</v>
      </c>
      <c r="G5" s="7" t="s">
        <v>64</v>
      </c>
      <c r="H5" s="9"/>
      <c r="I5" s="4" t="s">
        <v>64</v>
      </c>
      <c r="J5" s="4" t="n">
        <v>8</v>
      </c>
      <c r="K5" s="6"/>
      <c r="L5" s="6"/>
      <c r="M5" s="6"/>
      <c r="P5" s="2" t="n">
        <f aca="false">VLOOKUP(C5, N:O, 2, 0)</f>
        <v>2</v>
      </c>
      <c r="Q5" s="6"/>
      <c r="S5" s="2"/>
      <c r="T5" s="2" t="n">
        <f aca="false">VLOOKUP(F5, R:S, 2, 0)</f>
        <v>3</v>
      </c>
      <c r="U5" s="6"/>
      <c r="V5" s="6"/>
      <c r="W5" s="6"/>
      <c r="X5" s="6"/>
      <c r="Y5" s="6"/>
      <c r="Z5" s="6"/>
      <c r="AA5" s="6"/>
    </row>
    <row r="6" customFormat="false" ht="15.75" hidden="false" customHeight="false" outlineLevel="0" collapsed="false">
      <c r="A6" s="4" t="n">
        <v>5</v>
      </c>
      <c r="B6" s="7" t="s">
        <v>76</v>
      </c>
      <c r="C6" s="4" t="s">
        <v>74</v>
      </c>
      <c r="D6" s="4" t="s">
        <v>78</v>
      </c>
      <c r="E6" s="4" t="s">
        <v>79</v>
      </c>
      <c r="F6" s="4" t="s">
        <v>75</v>
      </c>
      <c r="G6" s="7" t="s">
        <v>64</v>
      </c>
      <c r="H6" s="9"/>
      <c r="I6" s="4" t="s">
        <v>64</v>
      </c>
      <c r="J6" s="4" t="n">
        <v>9</v>
      </c>
      <c r="K6" s="6"/>
      <c r="L6" s="6"/>
      <c r="M6" s="6"/>
      <c r="P6" s="2" t="n">
        <f aca="false">VLOOKUP(C6, N:O, 2, 0)</f>
        <v>3</v>
      </c>
      <c r="Q6" s="6"/>
      <c r="S6" s="2"/>
      <c r="T6" s="2" t="n">
        <f aca="false">VLOOKUP(F6, R:S, 2, 0)</f>
        <v>3</v>
      </c>
      <c r="U6" s="6"/>
      <c r="V6" s="6"/>
      <c r="W6" s="6"/>
      <c r="X6" s="6"/>
      <c r="Y6" s="6"/>
      <c r="Z6" s="6"/>
      <c r="AA6" s="6"/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O7" s="6"/>
      <c r="P7" s="6"/>
      <c r="Q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.75" hidden="false" customHeight="false" outlineLevel="0" collapsed="false">
      <c r="A8" s="5" t="s">
        <v>80</v>
      </c>
      <c r="B8" s="5"/>
      <c r="C8" s="5"/>
      <c r="D8" s="5"/>
      <c r="E8" s="5"/>
      <c r="F8" s="5"/>
      <c r="G8" s="5"/>
      <c r="H8" s="5"/>
      <c r="I8" s="5"/>
      <c r="J8" s="5"/>
      <c r="K8" s="6"/>
      <c r="L8" s="5" t="s">
        <v>81</v>
      </c>
      <c r="M8" s="5"/>
      <c r="O8" s="5" t="s">
        <v>82</v>
      </c>
      <c r="P8" s="5"/>
      <c r="Q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.75" hidden="false" customHeight="false" outlineLevel="0" collapsed="false">
      <c r="A9" s="1" t="s">
        <v>83</v>
      </c>
      <c r="B9" s="1" t="s">
        <v>50</v>
      </c>
      <c r="C9" s="1" t="s">
        <v>84</v>
      </c>
      <c r="D9" s="1" t="s">
        <v>52</v>
      </c>
      <c r="E9" s="1" t="s">
        <v>53</v>
      </c>
      <c r="F9" s="1" t="s">
        <v>85</v>
      </c>
      <c r="G9" s="1" t="s">
        <v>55</v>
      </c>
      <c r="H9" s="1" t="s">
        <v>56</v>
      </c>
      <c r="I9" s="1" t="s">
        <v>57</v>
      </c>
      <c r="J9" s="1" t="s">
        <v>58</v>
      </c>
      <c r="K9" s="6"/>
      <c r="L9" s="1" t="s">
        <v>86</v>
      </c>
      <c r="M9" s="1" t="s">
        <v>51</v>
      </c>
      <c r="O9" s="1" t="s">
        <v>87</v>
      </c>
      <c r="P9" s="1" t="s">
        <v>54</v>
      </c>
      <c r="Q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.75" hidden="false" customHeight="false" outlineLevel="0" collapsed="false">
      <c r="A10" s="4" t="n">
        <v>1</v>
      </c>
      <c r="B10" s="7" t="s">
        <v>59</v>
      </c>
      <c r="C10" s="4" t="n">
        <v>1</v>
      </c>
      <c r="D10" s="4" t="s">
        <v>61</v>
      </c>
      <c r="E10" s="4" t="s">
        <v>62</v>
      </c>
      <c r="F10" s="4" t="n">
        <v>1</v>
      </c>
      <c r="G10" s="7"/>
      <c r="H10" s="8"/>
      <c r="I10" s="4" t="n">
        <v>2</v>
      </c>
      <c r="J10" s="4" t="n">
        <v>7</v>
      </c>
      <c r="K10" s="6"/>
      <c r="L10" s="4" t="n">
        <v>1</v>
      </c>
      <c r="M10" s="4" t="s">
        <v>60</v>
      </c>
      <c r="O10" s="4" t="n">
        <v>1</v>
      </c>
      <c r="P10" s="4" t="s">
        <v>63</v>
      </c>
      <c r="Q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5.75" hidden="false" customHeight="false" outlineLevel="0" collapsed="false">
      <c r="A11" s="4" t="n">
        <v>2</v>
      </c>
      <c r="B11" s="7" t="s">
        <v>65</v>
      </c>
      <c r="C11" s="4" t="n">
        <v>1</v>
      </c>
      <c r="D11" s="4" t="s">
        <v>66</v>
      </c>
      <c r="E11" s="4" t="s">
        <v>62</v>
      </c>
      <c r="F11" s="4" t="n">
        <v>1</v>
      </c>
      <c r="G11" s="7"/>
      <c r="H11" s="8"/>
      <c r="I11" s="4" t="n">
        <v>3</v>
      </c>
      <c r="J11" s="4" t="n">
        <v>8</v>
      </c>
      <c r="K11" s="6"/>
      <c r="L11" s="4" t="n">
        <v>2</v>
      </c>
      <c r="M11" s="4" t="s">
        <v>67</v>
      </c>
      <c r="O11" s="4" t="n">
        <v>2</v>
      </c>
      <c r="P11" s="4" t="s">
        <v>68</v>
      </c>
      <c r="Q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.75" hidden="false" customHeight="false" outlineLevel="0" collapsed="false">
      <c r="A12" s="4" t="n">
        <v>3</v>
      </c>
      <c r="B12" s="7" t="s">
        <v>69</v>
      </c>
      <c r="C12" s="4" t="n">
        <v>2</v>
      </c>
      <c r="D12" s="4" t="s">
        <v>70</v>
      </c>
      <c r="E12" s="4" t="s">
        <v>71</v>
      </c>
      <c r="F12" s="4" t="n">
        <v>2</v>
      </c>
      <c r="G12" s="7" t="s">
        <v>72</v>
      </c>
      <c r="H12" s="8"/>
      <c r="I12" s="4" t="n">
        <v>3</v>
      </c>
      <c r="J12" s="4" t="n">
        <v>9</v>
      </c>
      <c r="K12" s="6"/>
      <c r="L12" s="4" t="n">
        <v>3</v>
      </c>
      <c r="M12" s="4" t="s">
        <v>74</v>
      </c>
      <c r="O12" s="4" t="n">
        <v>3</v>
      </c>
      <c r="P12" s="4" t="s">
        <v>75</v>
      </c>
      <c r="Q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5.75" hidden="false" customHeight="false" outlineLevel="0" collapsed="false">
      <c r="A13" s="4" t="n">
        <v>4</v>
      </c>
      <c r="B13" s="7" t="s">
        <v>76</v>
      </c>
      <c r="C13" s="4" t="n">
        <v>2</v>
      </c>
      <c r="D13" s="4" t="s">
        <v>77</v>
      </c>
      <c r="E13" s="4" t="s">
        <v>71</v>
      </c>
      <c r="F13" s="4" t="n">
        <v>3</v>
      </c>
      <c r="G13" s="7"/>
      <c r="H13" s="9"/>
      <c r="I13" s="4"/>
      <c r="J13" s="4" t="n">
        <v>8</v>
      </c>
      <c r="K13" s="6"/>
      <c r="L13" s="6"/>
      <c r="M13" s="6"/>
      <c r="O13" s="6"/>
      <c r="P13" s="6"/>
      <c r="Q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.75" hidden="false" customHeight="false" outlineLevel="0" collapsed="false">
      <c r="A14" s="4" t="n">
        <v>5</v>
      </c>
      <c r="B14" s="7" t="s">
        <v>76</v>
      </c>
      <c r="C14" s="4" t="n">
        <v>3</v>
      </c>
      <c r="D14" s="4" t="s">
        <v>78</v>
      </c>
      <c r="E14" s="4" t="s">
        <v>79</v>
      </c>
      <c r="F14" s="4" t="n">
        <v>3</v>
      </c>
      <c r="G14" s="7"/>
      <c r="H14" s="9"/>
      <c r="I14" s="4"/>
      <c r="J14" s="4" t="n">
        <v>9</v>
      </c>
      <c r="K14" s="6"/>
      <c r="L14" s="6"/>
      <c r="M14" s="6"/>
      <c r="O14" s="6"/>
      <c r="P14" s="6"/>
      <c r="Q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.7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O15" s="6"/>
      <c r="P15" s="6"/>
      <c r="Q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.7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O16" s="6"/>
      <c r="P16" s="6"/>
      <c r="Q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.7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 s="6"/>
      <c r="P17" s="6"/>
      <c r="Q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.7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6"/>
      <c r="P18" s="6"/>
      <c r="Q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O19" s="6"/>
      <c r="P19" s="6"/>
      <c r="Q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.7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O20" s="6"/>
      <c r="P20" s="6"/>
      <c r="Q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.7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O21" s="6"/>
      <c r="P21" s="6"/>
      <c r="Q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.7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6"/>
      <c r="P22" s="6"/>
      <c r="Q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6"/>
      <c r="P23" s="6"/>
      <c r="Q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6"/>
      <c r="P24" s="6"/>
      <c r="Q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6"/>
      <c r="P25" s="6"/>
      <c r="Q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6"/>
      <c r="P26" s="6"/>
      <c r="Q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6"/>
      <c r="P27" s="6"/>
      <c r="Q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6"/>
      <c r="P28" s="6"/>
      <c r="Q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6"/>
      <c r="P29" s="6"/>
      <c r="Q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6"/>
      <c r="P30" s="6"/>
      <c r="Q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6"/>
      <c r="P33" s="6"/>
      <c r="Q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O34" s="6"/>
      <c r="P34" s="6"/>
      <c r="Q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6"/>
      <c r="P35" s="6"/>
      <c r="Q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O993" s="6"/>
      <c r="P993" s="6"/>
      <c r="Q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O994" s="6"/>
      <c r="P994" s="6"/>
      <c r="Q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O995" s="6"/>
      <c r="P995" s="6"/>
      <c r="Q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O996" s="6"/>
      <c r="P996" s="6"/>
      <c r="Q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O997" s="6"/>
      <c r="P997" s="6"/>
      <c r="Q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O998" s="6"/>
      <c r="P998" s="6"/>
      <c r="Q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O999" s="6"/>
      <c r="P999" s="6"/>
      <c r="Q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O1000" s="6"/>
      <c r="P1000" s="6"/>
      <c r="Q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3">
    <mergeCell ref="A8:J8"/>
    <mergeCell ref="L8:M8"/>
    <mergeCell ref="O8:P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31.69"/>
    <col collapsed="false" customWidth="true" hidden="false" outlineLevel="0" max="3" min="3" style="0" width="15.42"/>
    <col collapsed="false" customWidth="true" hidden="false" outlineLevel="0" max="4" min="4" style="0" width="14.86"/>
    <col collapsed="false" customWidth="true" hidden="false" outlineLevel="0" max="6" min="6" style="0" width="13.87"/>
    <col collapsed="false" customWidth="true" hidden="false" outlineLevel="0" max="7" min="7" style="0" width="12.03"/>
    <col collapsed="false" customWidth="true" hidden="false" outlineLevel="0" max="8" min="8" style="0" width="38.48"/>
  </cols>
  <sheetData>
    <row r="1" customFormat="false" ht="15.75" hidden="false" customHeight="false" outlineLevel="0" collapsed="false">
      <c r="A1" s="10" t="s">
        <v>88</v>
      </c>
      <c r="B1" s="10"/>
      <c r="C1" s="10"/>
      <c r="D1" s="10"/>
      <c r="F1" s="1" t="s">
        <v>0</v>
      </c>
      <c r="G1" s="1" t="s">
        <v>1</v>
      </c>
    </row>
    <row r="2" customFormat="false" ht="15.75" hidden="false" customHeight="false" outlineLevel="0" collapsed="false">
      <c r="A2" s="1" t="s">
        <v>89</v>
      </c>
      <c r="B2" s="1" t="s">
        <v>90</v>
      </c>
      <c r="C2" s="1" t="s">
        <v>57</v>
      </c>
      <c r="D2" s="1" t="s">
        <v>49</v>
      </c>
      <c r="F2" s="4" t="n">
        <v>1</v>
      </c>
      <c r="G2" s="4" t="s">
        <v>7</v>
      </c>
    </row>
    <row r="3" customFormat="false" ht="15.75" hidden="false" customHeight="false" outlineLevel="0" collapsed="false">
      <c r="A3" s="4" t="n">
        <v>1</v>
      </c>
      <c r="B3" s="4" t="s">
        <v>91</v>
      </c>
      <c r="C3" s="4" t="n">
        <v>2</v>
      </c>
      <c r="D3" s="4" t="n">
        <v>1</v>
      </c>
      <c r="F3" s="4" t="n">
        <v>2</v>
      </c>
      <c r="G3" s="4" t="s">
        <v>12</v>
      </c>
    </row>
    <row r="4" customFormat="false" ht="15.75" hidden="false" customHeight="false" outlineLevel="0" collapsed="false">
      <c r="A4" s="4" t="n">
        <v>2</v>
      </c>
      <c r="B4" s="4" t="s">
        <v>92</v>
      </c>
      <c r="C4" s="4" t="n">
        <v>3</v>
      </c>
      <c r="D4" s="4" t="n">
        <v>2</v>
      </c>
      <c r="F4" s="4" t="n">
        <v>3</v>
      </c>
      <c r="G4" s="4" t="s">
        <v>17</v>
      </c>
    </row>
    <row r="5" customFormat="false" ht="15.75" hidden="false" customHeight="false" outlineLevel="0" collapsed="false">
      <c r="A5" s="4" t="n">
        <v>3</v>
      </c>
      <c r="B5" s="4" t="s">
        <v>93</v>
      </c>
      <c r="C5" s="4" t="n">
        <v>3</v>
      </c>
      <c r="D5" s="4" t="n">
        <v>3</v>
      </c>
      <c r="F5" s="4" t="n">
        <v>4</v>
      </c>
      <c r="G5" s="4" t="s">
        <v>22</v>
      </c>
      <c r="J5" s="11" t="str">
        <f aca="false">VLOOKUP(C3,F:G,2,0)</f>
        <v>Ильин Александр Андреевич</v>
      </c>
    </row>
    <row r="6" customFormat="false" ht="15.75" hidden="false" customHeight="true" outlineLevel="0" collapsed="false">
      <c r="F6" s="4" t="n">
        <v>5</v>
      </c>
      <c r="G6" s="4" t="s">
        <v>26</v>
      </c>
      <c r="J6" s="0" t="str">
        <f aca="false">VLOOKUP(C4,F:G,2,0)</f>
        <v>Никифоров Иван Дмитриевич</v>
      </c>
    </row>
    <row r="7" customFormat="false" ht="15.75" hidden="false" customHeight="true" outlineLevel="0" collapsed="false">
      <c r="F7" s="4" t="n">
        <v>6</v>
      </c>
      <c r="G7" s="4" t="s">
        <v>29</v>
      </c>
      <c r="J7" s="12" t="str">
        <f aca="false">VLOOKUP(C5,F:G,2,0)</f>
        <v>Никифоров Иван Дмитриевич</v>
      </c>
    </row>
    <row r="8" customFormat="false" ht="15.75" hidden="false" customHeight="true" outlineLevel="0" collapsed="false">
      <c r="F8" s="4" t="n">
        <v>7</v>
      </c>
      <c r="G8" s="4" t="s">
        <v>32</v>
      </c>
      <c r="J8" s="12" t="e">
        <f aca="false">VLOOKUP(C6,F:G,2,0)</f>
        <v>#N/A</v>
      </c>
    </row>
    <row r="9" customFormat="false" ht="15.75" hidden="false" customHeight="true" outlineLevel="0" collapsed="false">
      <c r="F9" s="4" t="n">
        <v>8</v>
      </c>
      <c r="G9" s="4" t="s">
        <v>35</v>
      </c>
      <c r="J9" s="12" t="e">
        <f aca="false">VLOOKUP(C7,F:G,2,0)</f>
        <v>#N/A</v>
      </c>
    </row>
    <row r="10" customFormat="false" ht="15.75" hidden="false" customHeight="true" outlineLevel="0" collapsed="false">
      <c r="F10" s="4" t="n">
        <v>9</v>
      </c>
      <c r="G10" s="4" t="s">
        <v>38</v>
      </c>
    </row>
    <row r="11" customFormat="false" ht="15.75" hidden="false" customHeight="true" outlineLevel="0" collapsed="false">
      <c r="F11" s="4" t="n">
        <v>10</v>
      </c>
      <c r="G11" s="4" t="s">
        <v>41</v>
      </c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2024-09-11T10:56:32Z</dcterms:modified>
  <cp:revision>1</cp:revision>
  <dc:subject/>
  <dc:title/>
</cp:coreProperties>
</file>